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GS\POKU\02_Politique\17-02_WAHLEN\01_NATIONALRAT\NRW2023\01. Diffusion\Tabellen Excel DAM - Metainformation\Listes et Candidatures\Tableaux\2023\Tableau actualisé en 2019 et un 2013\Ok pour Diam\A... déplacer pour Falone\"/>
    </mc:Choice>
  </mc:AlternateContent>
  <xr:revisionPtr revIDLastSave="0" documentId="13_ncr:1_{0F5E4AFA-4B4E-4FC2-8618-1391EEC052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8" r:id="rId1"/>
    <sheet name="2019" sheetId="17" r:id="rId2"/>
    <sheet name="2015" sheetId="16" r:id="rId3"/>
    <sheet name="2011" sheetId="15" r:id="rId4"/>
    <sheet name="2007" sheetId="6" r:id="rId5"/>
    <sheet name="2003" sheetId="5" r:id="rId6"/>
    <sheet name="1999" sheetId="14" r:id="rId7"/>
    <sheet name="1995" sheetId="13" r:id="rId8"/>
    <sheet name="1991" sheetId="12" r:id="rId9"/>
    <sheet name="1987" sheetId="11" r:id="rId10"/>
    <sheet name="1983" sheetId="10" r:id="rId11"/>
    <sheet name="1979" sheetId="9" r:id="rId12"/>
    <sheet name="1975" sheetId="8" r:id="rId13"/>
    <sheet name="1971" sheetId="7" r:id="rId14"/>
  </sheets>
  <definedNames>
    <definedName name="Array_für_Zeilen" localSheetId="13">{"KT",0,"Auto","Auto",""}</definedName>
    <definedName name="Array_für_Zeilen" localSheetId="12">{"KT",0,"Auto","Auto",""}</definedName>
    <definedName name="Array_für_Zeilen" localSheetId="11">{"KT",0,"Auto","Auto",""}</definedName>
    <definedName name="Array_für_Zeilen" localSheetId="10">{"KT",0,"Auto","Auto",""}</definedName>
    <definedName name="Array_für_Zeilen" localSheetId="9">{"KT",0,"Auto","Auto",""}</definedName>
    <definedName name="Array_für_Zeilen" localSheetId="8">{"KT",0,"Auto","Auto",""}</definedName>
    <definedName name="Array_für_Zeilen" localSheetId="7">{"KT",0,"Auto","Auto",""}</definedName>
    <definedName name="Array_für_Zeilen" localSheetId="6">{"KT",0,"Auto","Auto",""}</definedName>
    <definedName name="Array_für_Zeilen" localSheetId="5">{"KT",0,"Auto","Auto",""}</definedName>
    <definedName name="Array_für_Zeilen" localSheetId="4">{"KT",0,"Auto","Auto",""}</definedName>
    <definedName name="Array_für_Zeilen" localSheetId="3">{"KT",0,"Auto","Auto",""}</definedName>
    <definedName name="Array_für_Zeilen" localSheetId="2">{"KT",0,"Auto","Auto",""}</definedName>
    <definedName name="Array_für_Zeilen">{"KT",0,"Auto","Auto",""}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17" l="1"/>
  <c r="Y9" i="18"/>
  <c r="B8" i="16" l="1"/>
  <c r="B8" i="18"/>
  <c r="B8" i="17"/>
  <c r="E8" i="18"/>
  <c r="Y28" i="18" l="1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X8" i="18"/>
  <c r="W8" i="18"/>
  <c r="V8" i="18"/>
  <c r="U8" i="18"/>
  <c r="T8" i="18"/>
  <c r="S8" i="18"/>
  <c r="Q8" i="18"/>
  <c r="P8" i="18"/>
  <c r="O8" i="18"/>
  <c r="L8" i="18"/>
  <c r="J8" i="18"/>
  <c r="I8" i="18"/>
  <c r="H8" i="18"/>
  <c r="D8" i="18"/>
  <c r="C8" i="18"/>
  <c r="Y8" i="17"/>
  <c r="Y8" i="18" l="1"/>
  <c r="Z15" i="17"/>
  <c r="Z28" i="17"/>
  <c r="X8" i="17"/>
  <c r="W8" i="17"/>
  <c r="V8" i="17"/>
  <c r="U8" i="17"/>
  <c r="T8" i="17"/>
  <c r="S8" i="17"/>
  <c r="R8" i="17"/>
  <c r="Q8" i="17"/>
  <c r="Q32" i="17" s="1"/>
  <c r="P8" i="17"/>
  <c r="O8" i="17"/>
  <c r="N8" i="17"/>
  <c r="M8" i="17"/>
  <c r="L8" i="17"/>
  <c r="K8" i="17"/>
  <c r="J8" i="17"/>
  <c r="J32" i="17" s="1"/>
  <c r="I8" i="17"/>
  <c r="I32" i="17" s="1"/>
  <c r="H8" i="17"/>
  <c r="H32" i="17" s="1"/>
  <c r="G8" i="17"/>
  <c r="E8" i="17"/>
  <c r="D8" i="17"/>
  <c r="C8" i="17"/>
  <c r="B32" i="17"/>
  <c r="Z9" i="18" l="1"/>
  <c r="B30" i="18"/>
  <c r="O30" i="18"/>
  <c r="C30" i="18"/>
  <c r="Z10" i="18"/>
  <c r="Z27" i="18"/>
  <c r="Z16" i="18"/>
  <c r="U30" i="18"/>
  <c r="S30" i="18"/>
  <c r="D30" i="18"/>
  <c r="Z17" i="18"/>
  <c r="W30" i="18"/>
  <c r="Z20" i="18"/>
  <c r="Z13" i="18"/>
  <c r="Z24" i="18"/>
  <c r="Z19" i="18"/>
  <c r="E30" i="18"/>
  <c r="Z12" i="18"/>
  <c r="Z23" i="18"/>
  <c r="Z28" i="18"/>
  <c r="Z18" i="18"/>
  <c r="L30" i="18"/>
  <c r="I30" i="18"/>
  <c r="J30" i="18"/>
  <c r="Z22" i="18"/>
  <c r="P30" i="18"/>
  <c r="Z26" i="18"/>
  <c r="X30" i="18"/>
  <c r="Z21" i="18"/>
  <c r="Z15" i="18"/>
  <c r="H30" i="18"/>
  <c r="Z11" i="18"/>
  <c r="Z25" i="18"/>
  <c r="T30" i="18"/>
  <c r="Q30" i="18"/>
  <c r="Z14" i="18"/>
  <c r="V30" i="18"/>
  <c r="K32" i="17"/>
  <c r="P32" i="17"/>
  <c r="R32" i="17"/>
  <c r="C32" i="17"/>
  <c r="L32" i="17"/>
  <c r="T32" i="17"/>
  <c r="Z22" i="17"/>
  <c r="Z14" i="17"/>
  <c r="D32" i="17"/>
  <c r="M32" i="17"/>
  <c r="U32" i="17"/>
  <c r="Z23" i="17"/>
  <c r="S32" i="17"/>
  <c r="E32" i="17"/>
  <c r="N32" i="17"/>
  <c r="V32" i="17"/>
  <c r="Z30" i="17"/>
  <c r="G32" i="17"/>
  <c r="O32" i="17"/>
  <c r="W32" i="17"/>
  <c r="X32" i="17"/>
  <c r="Z13" i="17"/>
  <c r="Z21" i="17"/>
  <c r="Z29" i="17"/>
  <c r="Z16" i="17"/>
  <c r="Z24" i="17"/>
  <c r="Z17" i="17"/>
  <c r="Z25" i="17"/>
  <c r="Z18" i="17"/>
  <c r="Z26" i="17"/>
  <c r="Z11" i="17"/>
  <c r="Z19" i="17"/>
  <c r="Z27" i="17"/>
  <c r="Z12" i="17"/>
  <c r="Z20" i="17"/>
  <c r="B8" i="15"/>
  <c r="B32" i="16"/>
  <c r="C8" i="16"/>
  <c r="D8" i="16"/>
  <c r="E8" i="16"/>
  <c r="G8" i="16"/>
  <c r="G32" i="16" s="1"/>
  <c r="H8" i="16"/>
  <c r="I8" i="16"/>
  <c r="J8" i="16"/>
  <c r="K8" i="16"/>
  <c r="K32" i="16" s="1"/>
  <c r="L8" i="16"/>
  <c r="M8" i="16"/>
  <c r="N8" i="16"/>
  <c r="O8" i="16"/>
  <c r="O32" i="16" s="1"/>
  <c r="P8" i="16"/>
  <c r="Q8" i="16"/>
  <c r="Q32" i="16"/>
  <c r="R8" i="16"/>
  <c r="R32" i="16" s="1"/>
  <c r="S8" i="16"/>
  <c r="T8" i="16"/>
  <c r="T32" i="16" s="1"/>
  <c r="U8" i="16"/>
  <c r="U32" i="16"/>
  <c r="V8" i="16"/>
  <c r="W8" i="16"/>
  <c r="W32" i="16"/>
  <c r="X8" i="16"/>
  <c r="X32" i="16" s="1"/>
  <c r="Y8" i="16"/>
  <c r="Z24" i="16" s="1"/>
  <c r="R8" i="15"/>
  <c r="Y10" i="6"/>
  <c r="V8" i="6"/>
  <c r="W8" i="6"/>
  <c r="B8" i="6"/>
  <c r="U8" i="15"/>
  <c r="V8" i="15"/>
  <c r="W8" i="15"/>
  <c r="X8" i="15"/>
  <c r="C8" i="15"/>
  <c r="D8" i="15"/>
  <c r="E8" i="15"/>
  <c r="K8" i="15"/>
  <c r="G8" i="15"/>
  <c r="H8" i="15"/>
  <c r="I8" i="15"/>
  <c r="J8" i="15"/>
  <c r="L8" i="15"/>
  <c r="Q8" i="15"/>
  <c r="M8" i="15"/>
  <c r="N8" i="15"/>
  <c r="O8" i="15"/>
  <c r="P8" i="15"/>
  <c r="S8" i="15"/>
  <c r="S32" i="15" s="1"/>
  <c r="T8" i="15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S8" i="7"/>
  <c r="R8" i="7"/>
  <c r="T8" i="7"/>
  <c r="U8" i="7"/>
  <c r="V8" i="7"/>
  <c r="W8" i="7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S8" i="8"/>
  <c r="R8" i="8"/>
  <c r="T8" i="8"/>
  <c r="U8" i="8"/>
  <c r="V8" i="8"/>
  <c r="W8" i="8"/>
  <c r="C8" i="9"/>
  <c r="D8" i="9"/>
  <c r="E8" i="9"/>
  <c r="F8" i="9"/>
  <c r="G8" i="9"/>
  <c r="H8" i="9"/>
  <c r="I8" i="9"/>
  <c r="J8" i="9"/>
  <c r="K8" i="9"/>
  <c r="L8" i="9"/>
  <c r="M8" i="9"/>
  <c r="N8" i="9"/>
  <c r="O8" i="9"/>
  <c r="Q8" i="9"/>
  <c r="P8" i="9"/>
  <c r="S8" i="9"/>
  <c r="R8" i="9"/>
  <c r="T8" i="9"/>
  <c r="U8" i="9"/>
  <c r="V8" i="9"/>
  <c r="W8" i="9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Q8" i="10"/>
  <c r="P8" i="10"/>
  <c r="S8" i="10"/>
  <c r="R8" i="10"/>
  <c r="T8" i="10"/>
  <c r="U8" i="10"/>
  <c r="V8" i="10"/>
  <c r="W8" i="10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Q8" i="11"/>
  <c r="P8" i="11"/>
  <c r="S8" i="11"/>
  <c r="R8" i="11"/>
  <c r="T8" i="11"/>
  <c r="U8" i="11"/>
  <c r="V8" i="11"/>
  <c r="W8" i="11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Q8" i="12"/>
  <c r="P8" i="12"/>
  <c r="R8" i="12"/>
  <c r="S8" i="12"/>
  <c r="T8" i="12"/>
  <c r="U8" i="12"/>
  <c r="V8" i="12"/>
  <c r="W8" i="12"/>
  <c r="C8" i="13"/>
  <c r="D8" i="13"/>
  <c r="E8" i="13"/>
  <c r="F8" i="13"/>
  <c r="G8" i="13"/>
  <c r="H8" i="13"/>
  <c r="I8" i="13"/>
  <c r="J8" i="13"/>
  <c r="K8" i="13"/>
  <c r="L8" i="13"/>
  <c r="O8" i="13"/>
  <c r="P8" i="13"/>
  <c r="Q8" i="13"/>
  <c r="N8" i="13"/>
  <c r="M8" i="13"/>
  <c r="R8" i="13"/>
  <c r="S8" i="13"/>
  <c r="T8" i="13"/>
  <c r="U8" i="13"/>
  <c r="V8" i="13"/>
  <c r="W8" i="13"/>
  <c r="C8" i="14"/>
  <c r="D8" i="14"/>
  <c r="E8" i="14"/>
  <c r="F8" i="14"/>
  <c r="G8" i="14"/>
  <c r="H8" i="14"/>
  <c r="I8" i="14"/>
  <c r="J8" i="14"/>
  <c r="K8" i="14"/>
  <c r="L8" i="14"/>
  <c r="O8" i="14"/>
  <c r="P8" i="14"/>
  <c r="Q8" i="14"/>
  <c r="N8" i="14"/>
  <c r="M8" i="14"/>
  <c r="R8" i="14"/>
  <c r="S8" i="14"/>
  <c r="T8" i="14"/>
  <c r="U8" i="14"/>
  <c r="V8" i="14"/>
  <c r="W8" i="14"/>
  <c r="C8" i="5"/>
  <c r="C32" i="5" s="1"/>
  <c r="D8" i="5"/>
  <c r="D32" i="5" s="1"/>
  <c r="E8" i="5"/>
  <c r="E32" i="5" s="1"/>
  <c r="F8" i="5"/>
  <c r="F32" i="5" s="1"/>
  <c r="G8" i="5"/>
  <c r="G32" i="5" s="1"/>
  <c r="H8" i="5"/>
  <c r="H32" i="5" s="1"/>
  <c r="I8" i="5"/>
  <c r="I32" i="5" s="1"/>
  <c r="J8" i="5"/>
  <c r="J32" i="5" s="1"/>
  <c r="K8" i="5"/>
  <c r="K32" i="5" s="1"/>
  <c r="L8" i="5"/>
  <c r="L32" i="5" s="1"/>
  <c r="O8" i="5"/>
  <c r="O32" i="5" s="1"/>
  <c r="P8" i="5"/>
  <c r="P32" i="5" s="1"/>
  <c r="Q8" i="5"/>
  <c r="Q32" i="5" s="1"/>
  <c r="N8" i="5"/>
  <c r="N32" i="5" s="1"/>
  <c r="M8" i="5"/>
  <c r="M32" i="5" s="1"/>
  <c r="R8" i="5"/>
  <c r="R32" i="5" s="1"/>
  <c r="S8" i="5"/>
  <c r="S32" i="5" s="1"/>
  <c r="T8" i="5"/>
  <c r="T32" i="5" s="1"/>
  <c r="U8" i="5"/>
  <c r="U32" i="5" s="1"/>
  <c r="V8" i="5"/>
  <c r="V32" i="5" s="1"/>
  <c r="W8" i="5"/>
  <c r="W32" i="5" s="1"/>
  <c r="C8" i="6"/>
  <c r="D8" i="6"/>
  <c r="E8" i="6"/>
  <c r="F8" i="6"/>
  <c r="G8" i="6"/>
  <c r="H8" i="6"/>
  <c r="I8" i="6"/>
  <c r="J8" i="6"/>
  <c r="K8" i="6"/>
  <c r="L8" i="6"/>
  <c r="O8" i="6"/>
  <c r="P8" i="6"/>
  <c r="Q8" i="6"/>
  <c r="N8" i="6"/>
  <c r="M8" i="6"/>
  <c r="R8" i="6"/>
  <c r="S8" i="6"/>
  <c r="T8" i="6"/>
  <c r="U8" i="6"/>
  <c r="X8" i="6"/>
  <c r="B8" i="5"/>
  <c r="B32" i="5" s="1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B8" i="14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B8" i="13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B8" i="12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B8" i="11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B8" i="10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B8" i="9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B8" i="8"/>
  <c r="X10" i="7"/>
  <c r="X11" i="7"/>
  <c r="X12" i="7"/>
  <c r="X13" i="7"/>
  <c r="X8" i="7" s="1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B8" i="7"/>
  <c r="Y30" i="6"/>
  <c r="Y29" i="6"/>
  <c r="Y28" i="6"/>
  <c r="Y27" i="6"/>
  <c r="Y26" i="6"/>
  <c r="Y25" i="6"/>
  <c r="Y24" i="6"/>
  <c r="Y23" i="6"/>
  <c r="Y22" i="6"/>
  <c r="Y21" i="6"/>
  <c r="Y19" i="6"/>
  <c r="Y18" i="6"/>
  <c r="Y17" i="6"/>
  <c r="Y16" i="6"/>
  <c r="Y15" i="6"/>
  <c r="Y14" i="6"/>
  <c r="Y13" i="6"/>
  <c r="Y12" i="6"/>
  <c r="Y11" i="6"/>
  <c r="Y8" i="15"/>
  <c r="Z27" i="15"/>
  <c r="B32" i="15"/>
  <c r="Z21" i="15"/>
  <c r="Z23" i="15"/>
  <c r="X32" i="15"/>
  <c r="E32" i="15"/>
  <c r="Z19" i="15"/>
  <c r="Z20" i="15"/>
  <c r="Z29" i="15"/>
  <c r="Z26" i="15"/>
  <c r="Z15" i="15"/>
  <c r="D32" i="15"/>
  <c r="D32" i="16"/>
  <c r="Z22" i="16"/>
  <c r="Z18" i="16"/>
  <c r="L32" i="16"/>
  <c r="Z20" i="16"/>
  <c r="Z23" i="16"/>
  <c r="Z17" i="16"/>
  <c r="C32" i="16"/>
  <c r="Z19" i="16"/>
  <c r="Z28" i="16"/>
  <c r="Z21" i="16"/>
  <c r="Z10" i="16"/>
  <c r="Z16" i="16"/>
  <c r="Z15" i="16"/>
  <c r="Z29" i="16"/>
  <c r="V32" i="16"/>
  <c r="N32" i="16"/>
  <c r="J32" i="16"/>
  <c r="Z14" i="16"/>
  <c r="Z13" i="16"/>
  <c r="Z26" i="16"/>
  <c r="Z11" i="16"/>
  <c r="Z25" i="16"/>
  <c r="Z30" i="16"/>
  <c r="Z27" i="16"/>
  <c r="Z12" i="16"/>
  <c r="Z13" i="15"/>
  <c r="Z28" i="15"/>
  <c r="K32" i="15"/>
  <c r="Z17" i="15"/>
  <c r="Z16" i="15"/>
  <c r="I32" i="15"/>
  <c r="P32" i="15"/>
  <c r="Z18" i="15"/>
  <c r="Z12" i="15"/>
  <c r="M32" i="15"/>
  <c r="Z11" i="15"/>
  <c r="Z14" i="15"/>
  <c r="Z30" i="15"/>
  <c r="V32" i="15"/>
  <c r="Z24" i="15"/>
  <c r="Z10" i="15"/>
  <c r="H32" i="15"/>
  <c r="Z25" i="15"/>
  <c r="W32" i="15"/>
  <c r="Q32" i="15"/>
  <c r="Z22" i="15"/>
  <c r="Y18" i="7" l="1"/>
  <c r="K32" i="7"/>
  <c r="P32" i="7"/>
  <c r="R32" i="7"/>
  <c r="E32" i="7"/>
  <c r="D32" i="7"/>
  <c r="R32" i="15"/>
  <c r="Y27" i="7"/>
  <c r="Y19" i="7"/>
  <c r="Y11" i="7"/>
  <c r="X8" i="12"/>
  <c r="Y10" i="12" s="1"/>
  <c r="X8" i="14"/>
  <c r="G32" i="14" s="1"/>
  <c r="O32" i="15"/>
  <c r="U32" i="15"/>
  <c r="U32" i="7"/>
  <c r="M32" i="7"/>
  <c r="P32" i="16"/>
  <c r="H32" i="16"/>
  <c r="L32" i="15"/>
  <c r="C32" i="15"/>
  <c r="J32" i="15"/>
  <c r="E32" i="16"/>
  <c r="I32" i="16"/>
  <c r="M32" i="16"/>
  <c r="S32" i="16"/>
  <c r="H32" i="14"/>
  <c r="Y18" i="14"/>
  <c r="Y16" i="14"/>
  <c r="Y22" i="14"/>
  <c r="Y24" i="12"/>
  <c r="Y20" i="14"/>
  <c r="B32" i="12"/>
  <c r="N32" i="12"/>
  <c r="Y18" i="12"/>
  <c r="R32" i="12"/>
  <c r="F32" i="12"/>
  <c r="M32" i="12"/>
  <c r="Y17" i="12"/>
  <c r="Y22" i="12"/>
  <c r="R32" i="14"/>
  <c r="S32" i="7"/>
  <c r="F32" i="7"/>
  <c r="C32" i="7"/>
  <c r="Y29" i="7"/>
  <c r="Y10" i="7"/>
  <c r="T32" i="7"/>
  <c r="X8" i="9"/>
  <c r="Y8" i="6"/>
  <c r="Y16" i="12"/>
  <c r="H32" i="7"/>
  <c r="Y16" i="7"/>
  <c r="Y17" i="7"/>
  <c r="Y22" i="7"/>
  <c r="O32" i="7"/>
  <c r="J32" i="7"/>
  <c r="X8" i="8"/>
  <c r="X8" i="10"/>
  <c r="Y28" i="10" s="1"/>
  <c r="X8" i="11"/>
  <c r="Y18" i="11" s="1"/>
  <c r="N32" i="15"/>
  <c r="N32" i="7"/>
  <c r="Y28" i="7"/>
  <c r="Y26" i="7"/>
  <c r="Y21" i="7"/>
  <c r="G32" i="7"/>
  <c r="V32" i="7"/>
  <c r="Y14" i="7"/>
  <c r="B32" i="7"/>
  <c r="L32" i="7"/>
  <c r="T32" i="15"/>
  <c r="G32" i="15"/>
  <c r="Y12" i="7"/>
  <c r="Y25" i="7"/>
  <c r="Y15" i="7"/>
  <c r="W32" i="7"/>
  <c r="X8" i="13"/>
  <c r="Y30" i="13" s="1"/>
  <c r="Q32" i="7"/>
  <c r="I32" i="7"/>
  <c r="Y23" i="7"/>
  <c r="Y20" i="7"/>
  <c r="Y24" i="7"/>
  <c r="Y13" i="7"/>
  <c r="Y28" i="14" l="1"/>
  <c r="E32" i="14"/>
  <c r="I32" i="11"/>
  <c r="Y20" i="12"/>
  <c r="W32" i="12"/>
  <c r="S32" i="12"/>
  <c r="O32" i="14"/>
  <c r="Y17" i="14"/>
  <c r="P32" i="11"/>
  <c r="Y27" i="12"/>
  <c r="Y11" i="14"/>
  <c r="Y21" i="14"/>
  <c r="V32" i="12"/>
  <c r="Q32" i="12"/>
  <c r="Y23" i="12"/>
  <c r="Y27" i="14"/>
  <c r="T32" i="14"/>
  <c r="L32" i="12"/>
  <c r="Y13" i="12"/>
  <c r="H32" i="12"/>
  <c r="O32" i="12"/>
  <c r="Y19" i="12"/>
  <c r="I32" i="12"/>
  <c r="Q32" i="14"/>
  <c r="W32" i="14"/>
  <c r="C32" i="14"/>
  <c r="N32" i="14"/>
  <c r="J32" i="14"/>
  <c r="P32" i="14"/>
  <c r="M32" i="14"/>
  <c r="Y30" i="14"/>
  <c r="Y25" i="14"/>
  <c r="Y12" i="12"/>
  <c r="Y29" i="12"/>
  <c r="Y14" i="14"/>
  <c r="Y26" i="11"/>
  <c r="Y11" i="12"/>
  <c r="G32" i="12"/>
  <c r="C32" i="12"/>
  <c r="Y23" i="14"/>
  <c r="I32" i="14"/>
  <c r="D32" i="12"/>
  <c r="U32" i="12"/>
  <c r="E32" i="12"/>
  <c r="Y24" i="14"/>
  <c r="S32" i="14"/>
  <c r="Y12" i="14"/>
  <c r="T32" i="12"/>
  <c r="Y21" i="12"/>
  <c r="Y15" i="12"/>
  <c r="Y25" i="12"/>
  <c r="Y14" i="12"/>
  <c r="P32" i="12"/>
  <c r="V32" i="14"/>
  <c r="Y15" i="14"/>
  <c r="D32" i="14"/>
  <c r="U32" i="14"/>
  <c r="Y13" i="14"/>
  <c r="F32" i="14"/>
  <c r="Y26" i="14"/>
  <c r="Y26" i="12"/>
  <c r="L32" i="14"/>
  <c r="Y29" i="14"/>
  <c r="G32" i="13"/>
  <c r="Y30" i="12"/>
  <c r="J32" i="12"/>
  <c r="K32" i="12"/>
  <c r="Y28" i="12"/>
  <c r="K32" i="14"/>
  <c r="Y10" i="14"/>
  <c r="Y19" i="14"/>
  <c r="B32" i="14"/>
  <c r="Y20" i="10"/>
  <c r="Y12" i="8"/>
  <c r="Y20" i="8"/>
  <c r="O32" i="8"/>
  <c r="E32" i="8"/>
  <c r="S32" i="8"/>
  <c r="K32" i="8"/>
  <c r="B32" i="8"/>
  <c r="Y14" i="8"/>
  <c r="T32" i="8"/>
  <c r="Q32" i="8"/>
  <c r="Y11" i="8"/>
  <c r="W32" i="8"/>
  <c r="Y22" i="8"/>
  <c r="L32" i="8"/>
  <c r="M32" i="8"/>
  <c r="U32" i="8"/>
  <c r="I32" i="8"/>
  <c r="Y27" i="8"/>
  <c r="Y18" i="8"/>
  <c r="Y13" i="8"/>
  <c r="J32" i="8"/>
  <c r="C32" i="8"/>
  <c r="N32" i="8"/>
  <c r="Y26" i="8"/>
  <c r="Y28" i="8"/>
  <c r="Y25" i="8"/>
  <c r="D32" i="8"/>
  <c r="Y15" i="8"/>
  <c r="Y23" i="8"/>
  <c r="Y29" i="8"/>
  <c r="Y17" i="8"/>
  <c r="Y19" i="8"/>
  <c r="G32" i="8"/>
  <c r="R32" i="8"/>
  <c r="V32" i="8"/>
  <c r="Y10" i="8"/>
  <c r="Y21" i="8"/>
  <c r="F32" i="8"/>
  <c r="H32" i="6"/>
  <c r="Q32" i="6"/>
  <c r="Z30" i="6"/>
  <c r="Z29" i="6"/>
  <c r="Z10" i="6"/>
  <c r="Z28" i="6"/>
  <c r="Z18" i="6"/>
  <c r="I32" i="6"/>
  <c r="Z14" i="6"/>
  <c r="X32" i="6"/>
  <c r="W32" i="6"/>
  <c r="G32" i="6"/>
  <c r="L32" i="6"/>
  <c r="V32" i="6"/>
  <c r="J32" i="6"/>
  <c r="Z13" i="6"/>
  <c r="Z21" i="6"/>
  <c r="E32" i="6"/>
  <c r="Z25" i="6"/>
  <c r="Z22" i="6"/>
  <c r="Z23" i="6"/>
  <c r="U32" i="6"/>
  <c r="Z12" i="6"/>
  <c r="D32" i="6"/>
  <c r="Z15" i="6"/>
  <c r="Z27" i="6"/>
  <c r="Z19" i="6"/>
  <c r="B32" i="6"/>
  <c r="R32" i="6"/>
  <c r="F32" i="6"/>
  <c r="Z11" i="6"/>
  <c r="Z16" i="6"/>
  <c r="Z24" i="6"/>
  <c r="N32" i="6"/>
  <c r="O32" i="6"/>
  <c r="M32" i="6"/>
  <c r="P32" i="6"/>
  <c r="T32" i="6"/>
  <c r="S32" i="6"/>
  <c r="H32" i="8"/>
  <c r="Z26" i="6"/>
  <c r="Y24" i="8"/>
  <c r="J32" i="9"/>
  <c r="W32" i="9"/>
  <c r="Y23" i="9"/>
  <c r="Y11" i="9"/>
  <c r="D32" i="9"/>
  <c r="Q32" i="9"/>
  <c r="Y26" i="9"/>
  <c r="Y24" i="9"/>
  <c r="Y10" i="9"/>
  <c r="U32" i="9"/>
  <c r="V32" i="9"/>
  <c r="Y27" i="9"/>
  <c r="O32" i="9"/>
  <c r="R32" i="9"/>
  <c r="Y12" i="9"/>
  <c r="H32" i="9"/>
  <c r="S32" i="9"/>
  <c r="Y17" i="9"/>
  <c r="N32" i="9"/>
  <c r="P32" i="9"/>
  <c r="E32" i="9"/>
  <c r="Y25" i="9"/>
  <c r="Y15" i="9"/>
  <c r="Y13" i="9"/>
  <c r="Y29" i="9"/>
  <c r="F32" i="9"/>
  <c r="Y16" i="9"/>
  <c r="B32" i="9"/>
  <c r="Y20" i="9"/>
  <c r="Y28" i="9"/>
  <c r="Y21" i="9"/>
  <c r="G32" i="9"/>
  <c r="L32" i="9"/>
  <c r="C32" i="9"/>
  <c r="Y19" i="9"/>
  <c r="M32" i="9"/>
  <c r="Y18" i="9"/>
  <c r="I32" i="9"/>
  <c r="T32" i="9"/>
  <c r="Z17" i="6"/>
  <c r="Y30" i="9"/>
  <c r="K32" i="9"/>
  <c r="Q32" i="13"/>
  <c r="Y22" i="13"/>
  <c r="C32" i="6"/>
  <c r="P32" i="8"/>
  <c r="N32" i="10"/>
  <c r="W32" i="13"/>
  <c r="K32" i="6"/>
  <c r="J32" i="13"/>
  <c r="C32" i="13"/>
  <c r="Y27" i="13"/>
  <c r="Y17" i="13"/>
  <c r="V32" i="13"/>
  <c r="K32" i="13"/>
  <c r="D32" i="13"/>
  <c r="Y11" i="13"/>
  <c r="Y25" i="13"/>
  <c r="I32" i="13"/>
  <c r="S32" i="13"/>
  <c r="Y29" i="13"/>
  <c r="Y19" i="13"/>
  <c r="B32" i="13"/>
  <c r="E32" i="13"/>
  <c r="Y24" i="13"/>
  <c r="M32" i="13"/>
  <c r="Y15" i="13"/>
  <c r="N32" i="13"/>
  <c r="O32" i="13"/>
  <c r="H32" i="13"/>
  <c r="Y13" i="13"/>
  <c r="Y18" i="13"/>
  <c r="Y23" i="13"/>
  <c r="L32" i="13"/>
  <c r="Y16" i="13"/>
  <c r="Y12" i="13"/>
  <c r="F32" i="13"/>
  <c r="Y28" i="13"/>
  <c r="U32" i="13"/>
  <c r="P32" i="13"/>
  <c r="Y10" i="13"/>
  <c r="T32" i="13"/>
  <c r="Y20" i="13"/>
  <c r="Y21" i="13"/>
  <c r="Y26" i="13"/>
  <c r="R32" i="13"/>
  <c r="D32" i="10"/>
  <c r="Y16" i="10"/>
  <c r="Y15" i="10"/>
  <c r="Y21" i="10"/>
  <c r="J32" i="10"/>
  <c r="Y26" i="10"/>
  <c r="T32" i="10"/>
  <c r="Y10" i="10"/>
  <c r="Y13" i="10"/>
  <c r="Y17" i="10"/>
  <c r="Y14" i="10"/>
  <c r="Y23" i="10"/>
  <c r="K32" i="10"/>
  <c r="Y11" i="10"/>
  <c r="Y27" i="10"/>
  <c r="L32" i="10"/>
  <c r="H32" i="10"/>
  <c r="R32" i="10"/>
  <c r="G32" i="10"/>
  <c r="W32" i="10"/>
  <c r="Y22" i="10"/>
  <c r="M32" i="10"/>
  <c r="Q32" i="10"/>
  <c r="Y24" i="10"/>
  <c r="E32" i="10"/>
  <c r="U32" i="10"/>
  <c r="Y19" i="10"/>
  <c r="C32" i="10"/>
  <c r="O32" i="10"/>
  <c r="I32" i="10"/>
  <c r="P32" i="10"/>
  <c r="B32" i="10"/>
  <c r="Y30" i="10"/>
  <c r="S32" i="10"/>
  <c r="Y25" i="10"/>
  <c r="Y29" i="10"/>
  <c r="Y18" i="10"/>
  <c r="V32" i="10"/>
  <c r="F32" i="10"/>
  <c r="Y12" i="10"/>
  <c r="Y13" i="11"/>
  <c r="S32" i="11"/>
  <c r="L32" i="11"/>
  <c r="Y29" i="11"/>
  <c r="Y22" i="11"/>
  <c r="Y30" i="11"/>
  <c r="V32" i="11"/>
  <c r="D32" i="11"/>
  <c r="Y11" i="11"/>
  <c r="U32" i="11"/>
  <c r="Y14" i="11"/>
  <c r="Y25" i="11"/>
  <c r="Y16" i="11"/>
  <c r="Y28" i="11"/>
  <c r="Y23" i="11"/>
  <c r="K32" i="11"/>
  <c r="Y17" i="11"/>
  <c r="Q32" i="11"/>
  <c r="O32" i="11"/>
  <c r="Y19" i="11"/>
  <c r="M32" i="11"/>
  <c r="F32" i="11"/>
  <c r="B32" i="11"/>
  <c r="C32" i="11"/>
  <c r="Y24" i="11"/>
  <c r="Y27" i="11"/>
  <c r="Y15" i="11"/>
  <c r="G32" i="11"/>
  <c r="J32" i="11"/>
  <c r="N32" i="11"/>
  <c r="W32" i="11"/>
  <c r="E32" i="11"/>
  <c r="H32" i="11"/>
  <c r="Y20" i="11"/>
  <c r="T32" i="11"/>
  <c r="Y12" i="11"/>
  <c r="R32" i="11"/>
  <c r="Y21" i="11"/>
  <c r="Y14" i="13"/>
  <c r="Y14" i="9"/>
  <c r="Y16" i="8"/>
  <c r="Y10" i="11"/>
  <c r="Y22" i="9"/>
</calcChain>
</file>

<file path=xl/sharedStrings.xml><?xml version="1.0" encoding="utf-8"?>
<sst xmlns="http://schemas.openxmlformats.org/spreadsheetml/2006/main" count="834" uniqueCount="112">
  <si>
    <t>Kanton</t>
  </si>
  <si>
    <t>FDP</t>
  </si>
  <si>
    <t>CVP</t>
  </si>
  <si>
    <t>SPS</t>
  </si>
  <si>
    <t>SVP</t>
  </si>
  <si>
    <t>LPS</t>
  </si>
  <si>
    <t>LdU</t>
  </si>
  <si>
    <t>EVP</t>
  </si>
  <si>
    <t>CSP</t>
  </si>
  <si>
    <t>PdA</t>
  </si>
  <si>
    <t>FGA</t>
  </si>
  <si>
    <t>GPS</t>
  </si>
  <si>
    <t>SD</t>
  </si>
  <si>
    <t>EDU</t>
  </si>
  <si>
    <t>FPS</t>
  </si>
  <si>
    <t>Lega</t>
  </si>
  <si>
    <t>Übrige</t>
  </si>
  <si>
    <t xml:space="preserve">Anteil am Total </t>
  </si>
  <si>
    <t>Zürich</t>
  </si>
  <si>
    <t xml:space="preserve">Bern </t>
  </si>
  <si>
    <t>Luzern</t>
  </si>
  <si>
    <t>Schwyz</t>
  </si>
  <si>
    <t>Zug</t>
  </si>
  <si>
    <t>Freiburg</t>
  </si>
  <si>
    <t>Solothurn</t>
  </si>
  <si>
    <t>Basel-Stadt</t>
  </si>
  <si>
    <t>Basel-Landschaft</t>
  </si>
  <si>
    <t xml:space="preserve">Schaffhausen </t>
  </si>
  <si>
    <t>Appenzell A.Rh.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</si>
  <si>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</si>
  <si>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</si>
  <si>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</si>
  <si>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</si>
  <si>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</si>
  <si>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</si>
  <si>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</si>
  <si>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</si>
  <si>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</si>
  <si>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 xml:space="preserve">Jura </t>
  </si>
  <si>
    <t xml:space="preserve"> </t>
  </si>
  <si>
    <t xml:space="preserve">Schweiz </t>
  </si>
  <si>
    <t>Sol.</t>
  </si>
  <si>
    <t>GLP</t>
  </si>
  <si>
    <t>Jura</t>
  </si>
  <si>
    <t xml:space="preserve">Total </t>
  </si>
  <si>
    <t>der Listen</t>
  </si>
  <si>
    <t xml:space="preserve">am Total </t>
  </si>
  <si>
    <t xml:space="preserve">Anteil </t>
  </si>
  <si>
    <t>Nationalratswahlen 1971: Eingereichte Listen nach Parteien und Kantonen</t>
  </si>
  <si>
    <t>Total Schweiz</t>
  </si>
  <si>
    <t>PSA</t>
  </si>
  <si>
    <t>POCH</t>
  </si>
  <si>
    <t>Rep.</t>
  </si>
  <si>
    <t>Zug ¹</t>
  </si>
  <si>
    <t>¹ Inklusive die 2 Listen von Zug (FDP, CVP), wo stille Wahlen stattfanden.</t>
  </si>
  <si>
    <t>Anmerkung:</t>
  </si>
  <si>
    <t>Nationalratswahlen 1975: Eingereichte Listen nach Parteien und Kantonen</t>
  </si>
  <si>
    <t>Nationalratswahlen 1979: Eingereichte Listen nach Parteien und Kantonen</t>
  </si>
  <si>
    <t>Appenzell A.Rh. ¹</t>
  </si>
  <si>
    <t>¹ Inklusive die 2 Listen von Appenzell A.Rh. (FDP, SPS), wo stille Wahlen stattfanden</t>
  </si>
  <si>
    <t>Nationalratswahlen 1983: Eingereichte Listen nach Parteien und Kantonen</t>
  </si>
  <si>
    <t>Nationalratswahlen 1987: Eingereichte Listen nach Parteien und Kantonen</t>
  </si>
  <si>
    <t>¹ Inklusive die 2 Listen von Appenzell A.Rh. (FDP, Übrige), wo stille Wahlen stattfanden.</t>
  </si>
  <si>
    <t>Nationalratswahlen 1991: Eingereichte Listen nach Parteien und Kantonen</t>
  </si>
  <si>
    <t>Nationalratswahlen 1995: Eingereichte Listen nach Parteien und Kantonen</t>
  </si>
  <si>
    <t>Nationalratswahlen 1999: Eingereichte Listen nach Parteien und Kantonen</t>
  </si>
  <si>
    <t>(ohne Majorzkantone)</t>
  </si>
  <si>
    <t>Nationalratswahlen 2003: Eingereichte Listen nach Parteien und Kantonen</t>
  </si>
  <si>
    <t>Nationalratswahlen 2007: Eingereichte Listen nach Parteien und Kantonen</t>
  </si>
  <si>
    <t>Nationalratswahlen 2011: Eingereichte Listen nach Parteien und Kantonen</t>
  </si>
  <si>
    <t>BDP</t>
  </si>
  <si>
    <t>PCCH</t>
  </si>
  <si>
    <t>FDP 1)</t>
  </si>
  <si>
    <t>Sol. 2)</t>
  </si>
  <si>
    <t>Anmerkungen:</t>
  </si>
  <si>
    <t>MCR</t>
  </si>
  <si>
    <t>SP</t>
  </si>
  <si>
    <t>LPS 1)</t>
  </si>
  <si>
    <t>Nationalratswahlen 2015: Eingereichte Listen nach Parteien und Kantonen</t>
  </si>
  <si>
    <t>provisorisch</t>
  </si>
  <si>
    <t>2) In Neuenburg PdA inkl. Sol.</t>
  </si>
  <si>
    <t>Übrige 3)</t>
  </si>
  <si>
    <t>3) 2015: Unter Übrige sind u.a. Piratenpartei, Ecopop, Alternative Listen codiert.</t>
  </si>
  <si>
    <t xml:space="preserve">2) 2015: In der Waadt wird die Einheitsliste von Sol. und PdA unter Sol. geführt. In Genf werden die Listen der "Alliance de Gauche" unter Sol. geführt. Sie enthalten mehrheitlich Kandidaten der Sol., </t>
  </si>
  <si>
    <t xml:space="preserve">  aber auch verschiedene PdA-Kandidaturen sowie weitere Personen.</t>
  </si>
  <si>
    <t>*</t>
  </si>
  <si>
    <t>1) 2009: Fusion von FDP und LPS auf nationaler Ebene unter der Bezeichnung "FDP.Die Liberalen". Fusion von FDP und LP im Kanton Waadt im Jahr 2012. Im Kanton Basel-Stadt haben FDP und LP nicht fusioniert. Da die LP-BS Mitglied der „FDP.Die Liberalen Schweiz“ ist, werden die Listen der LP-BS auf gesamtschweizerischer Ebene der FDP zugeteilt.</t>
  </si>
  <si>
    <t>1) 2009: Fusion von FDP und LPS auf nationaler Ebene unter der Bezeichnung "FDP.Die Liberalen". In den Kantonen Waadt und Basel-Stadt haben FDP und LP nicht fusioniert. Da die LP-BS sowie die LP-VD Mitglieder der „FDP.Die Liberalen Schweiz“ sind, werden die Listen der LP-BS und der LP-VD auf gesamtschweizerischer Ebene der FDP zugeteilt.</t>
  </si>
  <si>
    <t>17.02.02.05.01.06</t>
  </si>
  <si>
    <r>
      <t>PdA</t>
    </r>
    <r>
      <rPr>
        <vertAlign val="superscript"/>
        <sz val="8"/>
        <rFont val="Arial"/>
        <family val="2"/>
      </rPr>
      <t xml:space="preserve"> 2)</t>
    </r>
  </si>
  <si>
    <t>Nationalratswahlen 2019: Eingereichte Listen nach Parteien und Kantonen</t>
  </si>
  <si>
    <t>Quelle: BFS - Statistik der Nationalratswahlen</t>
  </si>
  <si>
    <t>Auskunft: Bundesamt für Statistik (BFS), Sektion Politik, Kultur, Medien, poku@bfs.admin.ch, Tel. 058 463 61 58</t>
  </si>
  <si>
    <r>
      <t>EVP</t>
    </r>
    <r>
      <rPr>
        <vertAlign val="superscript"/>
        <sz val="8"/>
        <rFont val="Arial"/>
        <family val="2"/>
      </rPr>
      <t xml:space="preserve"> 2</t>
    </r>
  </si>
  <si>
    <t>Nationalratswahlen 2023: Eingereichte Listen nach Parteien und Kantonen</t>
  </si>
  <si>
    <r>
      <t xml:space="preserve">Die Mitte </t>
    </r>
    <r>
      <rPr>
        <vertAlign val="superscript"/>
        <sz val="8"/>
        <rFont val="Arial"/>
        <family val="2"/>
      </rPr>
      <t>1</t>
    </r>
  </si>
  <si>
    <r>
      <t xml:space="preserve">EDU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</si>
  <si>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Im Jahr 2021 fusionierte die CVP mit der BDP unter der Bezeichnung «Die Mitte».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</si>
  <si>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 Genf : EVP inkl. EDU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</si>
  <si>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Früher Grüne Partei der Schweiz (GPS), bis März 2021.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</si>
  <si>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Unter "Übrige" sind u.a. Piratenpartei, Massvoll, Aufrecht, Liste d'Union Populaire codiert.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</si>
  <si>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2009: Fusion von FDP und LPS auf nationaler Ebene unter der Bezeichnung "FDP.Die Liberalen". Fusion von FDP und LP im Kanton Waadt im Jahr 2012. Im Kanton Basel-Stadt haben FDP und LP nicht fusioniert. Da die LP-BS Mitglied der „FDP.Die Liberalen Schweiz“ ist, werden die Listen der LP-BS auf gesamtschweizerischer Ebene der FDP zugeteilt.</t>
    </r>
  </si>
  <si>
    <t>© BFS 2023</t>
  </si>
  <si>
    <r>
      <t xml:space="preserve">FDP </t>
    </r>
    <r>
      <rPr>
        <vertAlign val="superscript"/>
        <sz val="8"/>
        <rFont val="Arial"/>
        <family val="2"/>
      </rPr>
      <t>5</t>
    </r>
  </si>
  <si>
    <r>
      <t xml:space="preserve">LPS </t>
    </r>
    <r>
      <rPr>
        <vertAlign val="superscript"/>
        <sz val="8"/>
        <rFont val="Arial"/>
        <family val="2"/>
      </rPr>
      <t>5</t>
    </r>
  </si>
  <si>
    <r>
      <t xml:space="preserve">Übrige </t>
    </r>
    <r>
      <rPr>
        <vertAlign val="superscript"/>
        <sz val="8"/>
        <rFont val="Arial"/>
        <family val="2"/>
      </rPr>
      <t>4</t>
    </r>
  </si>
  <si>
    <t>Letzte Aktualisierung: 25.09.2023</t>
  </si>
  <si>
    <r>
      <t>Letzte Aktualisierung:</t>
    </r>
    <r>
      <rPr>
        <sz val="8"/>
        <rFont val="Arial"/>
        <family val="2"/>
      </rPr>
      <t xml:space="preserve"> 25.09.2023</t>
    </r>
  </si>
  <si>
    <t>MCG (MCR)</t>
  </si>
  <si>
    <r>
      <t xml:space="preserve">GRÜNE </t>
    </r>
    <r>
      <rPr>
        <vertAlign val="superscript"/>
        <sz val="8"/>
        <rFont val="Arial"/>
        <family val="2"/>
      </rPr>
      <t>3</t>
    </r>
  </si>
  <si>
    <t>Letzte Aktualisierung: 30.11.2023</t>
  </si>
  <si>
    <t>BPD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</si>
</sst>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  +&quot;* \ #,##0&quot;  &quot;;&quot;  -&quot;* \ #,##0&quot;  &quot;;0&quot;  &quot;"/>
    <numFmt numFmtId="165" formatCode="&quot; +&quot;* #,##0&quot;  &quot;;&quot; -&quot;* #,##0&quot;  &quot;;0&quot;  &quot;"/>
    <numFmt numFmtId="166" formatCode="&quot; &quot;@"/>
    <numFmt numFmtId="167" formatCode="0.0&quot;  &quot;"/>
    <numFmt numFmtId="168" formatCode="0&quot;     &quot;"/>
    <numFmt numFmtId="169" formatCode="0&quot;   &quot;"/>
    <numFmt numFmtId="170" formatCode="0.0&quot;   &quot;"/>
    <numFmt numFmtId="171" formatCode="0&quot;   &quot;;\–\ 0&quot;   &quot;;\–&quot;   &quot;"/>
    <numFmt numFmtId="172" formatCode="0.0000000000000000"/>
    <numFmt numFmtId="173" formatCode="&quot;  &quot;@"/>
  </numFmts>
  <fonts count="14" x14ac:knownFonts="1">
    <font>
      <sz val="10"/>
      <name val="MS Sans Serif"/>
    </font>
    <font>
      <sz val="10"/>
      <name val="MS Sans Serif"/>
      <family val="2"/>
    </font>
    <font>
      <sz val="9"/>
      <name val="Helvetica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5" fillId="2" borderId="0" xfId="0" applyFont="1" applyFill="1" applyBorder="1"/>
    <xf numFmtId="0" fontId="3" fillId="2" borderId="0" xfId="0" applyFont="1" applyFill="1" applyAlignment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4" fontId="6" fillId="2" borderId="0" xfId="0" applyNumberFormat="1" applyFont="1" applyFill="1"/>
    <xf numFmtId="171" fontId="5" fillId="2" borderId="0" xfId="0" applyNumberFormat="1" applyFont="1" applyFill="1"/>
    <xf numFmtId="170" fontId="5" fillId="2" borderId="0" xfId="0" applyNumberFormat="1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14" fontId="6" fillId="3" borderId="0" xfId="0" applyNumberFormat="1" applyFont="1" applyFill="1"/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 applyAlignment="1"/>
    <xf numFmtId="0" fontId="5" fillId="3" borderId="0" xfId="0" applyFont="1" applyFill="1" applyAlignment="1">
      <alignment vertical="center"/>
    </xf>
    <xf numFmtId="0" fontId="3" fillId="3" borderId="0" xfId="0" applyFont="1" applyFill="1"/>
    <xf numFmtId="0" fontId="7" fillId="3" borderId="0" xfId="0" applyFont="1" applyFill="1"/>
    <xf numFmtId="1" fontId="7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8" fillId="3" borderId="6" xfId="0" applyNumberFormat="1" applyFont="1" applyFill="1" applyBorder="1" applyAlignment="1"/>
    <xf numFmtId="166" fontId="8" fillId="3" borderId="7" xfId="0" applyNumberFormat="1" applyFont="1" applyFill="1" applyBorder="1" applyAlignment="1"/>
    <xf numFmtId="166" fontId="8" fillId="3" borderId="8" xfId="0" applyNumberFormat="1" applyFont="1" applyFill="1" applyBorder="1" applyAlignment="1"/>
    <xf numFmtId="0" fontId="8" fillId="3" borderId="0" xfId="0" applyFont="1" applyFill="1" applyAlignment="1"/>
    <xf numFmtId="0" fontId="8" fillId="3" borderId="0" xfId="0" applyNumberFormat="1" applyFont="1" applyFill="1" applyBorder="1" applyAlignment="1"/>
    <xf numFmtId="166" fontId="8" fillId="3" borderId="1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left"/>
    </xf>
    <xf numFmtId="0" fontId="8" fillId="3" borderId="3" xfId="0" applyNumberFormat="1" applyFont="1" applyFill="1" applyBorder="1"/>
    <xf numFmtId="166" fontId="8" fillId="3" borderId="4" xfId="0" applyNumberFormat="1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0" fontId="8" fillId="3" borderId="0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0" fontId="8" fillId="4" borderId="0" xfId="0" applyNumberFormat="1" applyFont="1" applyFill="1" applyBorder="1" applyAlignment="1">
      <alignment vertical="center"/>
    </xf>
    <xf numFmtId="171" fontId="8" fillId="4" borderId="0" xfId="0" applyNumberFormat="1" applyFont="1" applyFill="1" applyBorder="1" applyAlignment="1">
      <alignment horizontal="right" vertical="center"/>
    </xf>
    <xf numFmtId="171" fontId="8" fillId="4" borderId="0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/>
    </xf>
    <xf numFmtId="169" fontId="8" fillId="4" borderId="0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171" fontId="8" fillId="3" borderId="0" xfId="0" applyNumberFormat="1" applyFont="1" applyFill="1" applyBorder="1" applyAlignment="1">
      <alignment horizontal="right"/>
    </xf>
    <xf numFmtId="171" fontId="10" fillId="3" borderId="0" xfId="1" applyNumberFormat="1" applyFont="1" applyFill="1" applyBorder="1" applyAlignment="1"/>
    <xf numFmtId="169" fontId="8" fillId="3" borderId="0" xfId="0" applyNumberFormat="1" applyFont="1" applyFill="1" applyBorder="1" applyAlignment="1">
      <alignment horizontal="right"/>
    </xf>
    <xf numFmtId="170" fontId="8" fillId="3" borderId="0" xfId="0" applyNumberFormat="1" applyFont="1" applyFill="1" applyBorder="1" applyAlignment="1">
      <alignment horizontal="right"/>
    </xf>
    <xf numFmtId="171" fontId="8" fillId="0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169" fontId="11" fillId="3" borderId="0" xfId="0" applyNumberFormat="1" applyFont="1" applyFill="1" applyBorder="1" applyAlignment="1">
      <alignment horizontal="right"/>
    </xf>
    <xf numFmtId="167" fontId="11" fillId="3" borderId="0" xfId="0" applyNumberFormat="1" applyFont="1" applyFill="1" applyBorder="1" applyAlignment="1">
      <alignment horizontal="right"/>
    </xf>
    <xf numFmtId="170" fontId="8" fillId="4" borderId="0" xfId="0" applyNumberFormat="1" applyFont="1" applyFill="1" applyBorder="1" applyAlignment="1">
      <alignment horizontal="right" vertical="center"/>
    </xf>
    <xf numFmtId="0" fontId="8" fillId="3" borderId="0" xfId="0" applyFont="1" applyFill="1"/>
    <xf numFmtId="172" fontId="7" fillId="3" borderId="0" xfId="0" applyNumberFormat="1" applyFont="1" applyFill="1"/>
    <xf numFmtId="0" fontId="8" fillId="3" borderId="0" xfId="0" applyFont="1" applyFill="1" applyBorder="1"/>
    <xf numFmtId="0" fontId="11" fillId="3" borderId="0" xfId="0" applyFont="1" applyFill="1"/>
    <xf numFmtId="171" fontId="8" fillId="3" borderId="0" xfId="0" applyNumberFormat="1" applyFont="1" applyFill="1" applyBorder="1"/>
    <xf numFmtId="0" fontId="8" fillId="3" borderId="0" xfId="2" applyFont="1" applyFill="1"/>
    <xf numFmtId="0" fontId="7" fillId="2" borderId="0" xfId="0" applyFont="1" applyFill="1"/>
    <xf numFmtId="1" fontId="7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0" fontId="8" fillId="2" borderId="6" xfId="0" applyNumberFormat="1" applyFont="1" applyFill="1" applyBorder="1" applyAlignment="1"/>
    <xf numFmtId="166" fontId="8" fillId="2" borderId="7" xfId="0" applyNumberFormat="1" applyFont="1" applyFill="1" applyBorder="1" applyAlignment="1"/>
    <xf numFmtId="166" fontId="8" fillId="2" borderId="8" xfId="0" applyNumberFormat="1" applyFont="1" applyFill="1" applyBorder="1" applyAlignment="1"/>
    <xf numFmtId="0" fontId="8" fillId="2" borderId="0" xfId="0" applyNumberFormat="1" applyFont="1" applyFill="1" applyBorder="1" applyAlignment="1"/>
    <xf numFmtId="166" fontId="8" fillId="2" borderId="1" xfId="0" applyNumberFormat="1" applyFont="1" applyFill="1" applyBorder="1" applyAlignment="1">
      <alignment horizontal="center"/>
    </xf>
    <xf numFmtId="166" fontId="8" fillId="2" borderId="2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left"/>
    </xf>
    <xf numFmtId="0" fontId="8" fillId="2" borderId="3" xfId="0" applyNumberFormat="1" applyFont="1" applyFill="1" applyBorder="1"/>
    <xf numFmtId="166" fontId="8" fillId="2" borderId="4" xfId="0" applyNumberFormat="1" applyFont="1" applyFill="1" applyBorder="1" applyAlignment="1">
      <alignment horizontal="center"/>
    </xf>
    <xf numFmtId="166" fontId="8" fillId="2" borderId="5" xfId="0" applyNumberFormat="1" applyFont="1" applyFill="1" applyBorder="1" applyAlignment="1">
      <alignment horizontal="center"/>
    </xf>
    <xf numFmtId="0" fontId="8" fillId="2" borderId="0" xfId="0" applyNumberFormat="1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171" fontId="8" fillId="2" borderId="0" xfId="0" applyNumberFormat="1" applyFont="1" applyFill="1" applyBorder="1" applyAlignment="1">
      <alignment horizontal="right"/>
    </xf>
    <xf numFmtId="171" fontId="10" fillId="2" borderId="0" xfId="1" applyNumberFormat="1" applyFont="1" applyFill="1" applyBorder="1" applyAlignment="1"/>
    <xf numFmtId="169" fontId="8" fillId="2" borderId="0" xfId="0" applyNumberFormat="1" applyFont="1" applyFill="1" applyBorder="1" applyAlignment="1">
      <alignment horizontal="right"/>
    </xf>
    <xf numFmtId="170" fontId="8" fillId="2" borderId="0" xfId="0" applyNumberFormat="1" applyFont="1" applyFill="1" applyBorder="1" applyAlignment="1">
      <alignment horizontal="right"/>
    </xf>
    <xf numFmtId="169" fontId="11" fillId="2" borderId="0" xfId="0" applyNumberFormat="1" applyFont="1" applyFill="1" applyBorder="1" applyAlignment="1">
      <alignment horizontal="right"/>
    </xf>
    <xf numFmtId="167" fontId="11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7" fillId="2" borderId="0" xfId="0" applyFont="1" applyFill="1" applyBorder="1"/>
    <xf numFmtId="0" fontId="11" fillId="2" borderId="0" xfId="0" applyFont="1" applyFill="1"/>
    <xf numFmtId="171" fontId="8" fillId="2" borderId="0" xfId="0" applyNumberFormat="1" applyFont="1" applyFill="1" applyBorder="1"/>
    <xf numFmtId="0" fontId="8" fillId="2" borderId="0" xfId="0" applyFont="1" applyFill="1"/>
    <xf numFmtId="168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center" vertical="center"/>
    </xf>
    <xf numFmtId="167" fontId="8" fillId="2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171" fontId="7" fillId="3" borderId="0" xfId="0" applyNumberFormat="1" applyFont="1" applyFill="1"/>
    <xf numFmtId="171" fontId="7" fillId="3" borderId="0" xfId="0" applyNumberFormat="1" applyFont="1" applyFill="1" applyAlignment="1">
      <alignment vertical="center"/>
    </xf>
    <xf numFmtId="0" fontId="13" fillId="3" borderId="0" xfId="0" applyFont="1" applyFill="1"/>
    <xf numFmtId="0" fontId="6" fillId="3" borderId="0" xfId="0" applyFont="1" applyFill="1" applyAlignment="1">
      <alignment horizontal="left"/>
    </xf>
    <xf numFmtId="171" fontId="8" fillId="4" borderId="0" xfId="0" applyNumberFormat="1" applyFont="1" applyFill="1" applyAlignment="1">
      <alignment horizontal="right" vertical="center"/>
    </xf>
    <xf numFmtId="171" fontId="8" fillId="4" borderId="0" xfId="0" applyNumberFormat="1" applyFont="1" applyFill="1" applyAlignment="1">
      <alignment horizontal="center" vertical="center"/>
    </xf>
    <xf numFmtId="166" fontId="8" fillId="3" borderId="7" xfId="0" applyNumberFormat="1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7" xfId="0" applyFont="1" applyFill="1" applyBorder="1"/>
    <xf numFmtId="171" fontId="8" fillId="3" borderId="0" xfId="0" applyNumberFormat="1" applyFont="1" applyFill="1" applyAlignment="1">
      <alignment horizontal="right"/>
    </xf>
    <xf numFmtId="170" fontId="8" fillId="3" borderId="0" xfId="0" applyNumberFormat="1" applyFont="1" applyFill="1" applyAlignment="1">
      <alignment horizontal="right"/>
    </xf>
    <xf numFmtId="0" fontId="8" fillId="3" borderId="7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73" fontId="8" fillId="3" borderId="8" xfId="0" applyNumberFormat="1" applyFont="1" applyFill="1" applyBorder="1" applyAlignment="1">
      <alignment horizontal="left" vertical="top"/>
    </xf>
    <xf numFmtId="0" fontId="8" fillId="3" borderId="0" xfId="0" applyNumberFormat="1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</cellXfs>
  <cellStyles count="3">
    <cellStyle name="Normal" xfId="0" builtinId="0"/>
    <cellStyle name="Normal_Listes parti 71_99" xfId="1" xr:uid="{00000000-0005-0000-0000-000001000000}"/>
    <cellStyle name="Normal_NRW 1971 Liste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FCF1-85B7-405B-B350-1B1FA101BADE}">
  <dimension ref="A1:AB44"/>
  <sheetViews>
    <sheetView tabSelected="1" workbookViewId="0"/>
  </sheetViews>
  <sheetFormatPr baseColWidth="10" defaultColWidth="11.453125" defaultRowHeight="13" x14ac:dyDescent="0.3"/>
  <cols>
    <col min="1" max="1" width="16.26953125" style="19" customWidth="1"/>
    <col min="2" max="2" width="6.26953125" style="19" customWidth="1"/>
    <col min="3" max="3" width="8.453125" style="19" bestFit="1" customWidth="1"/>
    <col min="4" max="6" width="6.26953125" style="19" customWidth="1"/>
    <col min="7" max="7" width="6.26953125" style="19" hidden="1" customWidth="1"/>
    <col min="8" max="10" width="6.26953125" style="19" customWidth="1"/>
    <col min="11" max="11" width="6.26953125" style="19" hidden="1" customWidth="1"/>
    <col min="12" max="12" width="6.26953125" style="19" customWidth="1"/>
    <col min="13" max="14" width="6.26953125" style="19" hidden="1" customWidth="1"/>
    <col min="15" max="15" width="6.26953125" style="19" customWidth="1"/>
    <col min="16" max="16" width="7.453125" style="19" customWidth="1"/>
    <col min="17" max="17" width="6.453125" style="19" customWidth="1"/>
    <col min="18" max="18" width="6.453125" style="19" hidden="1" customWidth="1"/>
    <col min="19" max="19" width="6.26953125" style="19" customWidth="1"/>
    <col min="20" max="20" width="6.453125" style="19" customWidth="1"/>
    <col min="21" max="21" width="6.453125" style="19" hidden="1" customWidth="1"/>
    <col min="22" max="22" width="6.453125" style="19" customWidth="1"/>
    <col min="23" max="23" width="9.453125" style="19" bestFit="1" customWidth="1"/>
    <col min="24" max="24" width="8" style="19" customWidth="1"/>
    <col min="25" max="25" width="9.26953125" style="19" bestFit="1" customWidth="1"/>
    <col min="26" max="26" width="7.26953125" style="22" customWidth="1"/>
    <col min="27" max="27" width="7.26953125" style="19" customWidth="1"/>
    <col min="28" max="16384" width="11.453125" style="19"/>
  </cols>
  <sheetData>
    <row r="1" spans="1:28" s="15" customFormat="1" ht="12.4" customHeight="1" x14ac:dyDescent="0.25">
      <c r="A1" s="101" t="s">
        <v>94</v>
      </c>
      <c r="Z1" s="16" t="s">
        <v>88</v>
      </c>
    </row>
    <row r="2" spans="1:28" s="18" customFormat="1" ht="12" customHeight="1" x14ac:dyDescent="0.25">
      <c r="A2" s="101" t="s">
        <v>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8" ht="8.15" customHeight="1" x14ac:dyDescent="0.3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4"/>
      <c r="AA3" s="23"/>
    </row>
    <row r="4" spans="1:28" s="20" customFormat="1" ht="13.15" customHeight="1" x14ac:dyDescent="0.25">
      <c r="A4" s="26" t="s">
        <v>0</v>
      </c>
      <c r="B4" s="109" t="s">
        <v>103</v>
      </c>
      <c r="C4" s="106" t="s">
        <v>95</v>
      </c>
      <c r="D4" s="27" t="s">
        <v>76</v>
      </c>
      <c r="E4" s="27" t="s">
        <v>4</v>
      </c>
      <c r="F4" s="106" t="s">
        <v>104</v>
      </c>
      <c r="G4" s="114" t="s">
        <v>6</v>
      </c>
      <c r="H4" s="106" t="s">
        <v>93</v>
      </c>
      <c r="I4" s="27" t="s">
        <v>8</v>
      </c>
      <c r="J4" s="27" t="s">
        <v>42</v>
      </c>
      <c r="K4" s="27" t="s">
        <v>111</v>
      </c>
      <c r="L4" s="27" t="s">
        <v>9</v>
      </c>
      <c r="M4" s="27" t="s">
        <v>50</v>
      </c>
      <c r="N4" s="27" t="s">
        <v>51</v>
      </c>
      <c r="O4" s="28" t="s">
        <v>10</v>
      </c>
      <c r="P4" s="106" t="s">
        <v>109</v>
      </c>
      <c r="Q4" s="28" t="s">
        <v>41</v>
      </c>
      <c r="R4" s="27" t="s">
        <v>52</v>
      </c>
      <c r="S4" s="27" t="s">
        <v>12</v>
      </c>
      <c r="T4" s="106" t="s">
        <v>96</v>
      </c>
      <c r="U4" s="27" t="s">
        <v>14</v>
      </c>
      <c r="V4" s="27" t="s">
        <v>15</v>
      </c>
      <c r="W4" s="27" t="s">
        <v>108</v>
      </c>
      <c r="X4" s="106" t="s">
        <v>105</v>
      </c>
      <c r="Y4" s="104" t="s">
        <v>44</v>
      </c>
      <c r="Z4" s="27" t="s">
        <v>47</v>
      </c>
      <c r="AA4" s="29"/>
    </row>
    <row r="5" spans="1:28" s="20" customFormat="1" ht="13.1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2"/>
      <c r="Q5" s="32"/>
      <c r="R5" s="31"/>
      <c r="S5" s="31"/>
      <c r="T5" s="31"/>
      <c r="U5" s="31"/>
      <c r="V5" s="31"/>
      <c r="W5" s="31"/>
      <c r="X5" s="31"/>
      <c r="Y5" s="105" t="s">
        <v>45</v>
      </c>
      <c r="Z5" s="33" t="s">
        <v>46</v>
      </c>
      <c r="AA5" s="29"/>
    </row>
    <row r="6" spans="1:28" ht="3.4" customHeigh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36"/>
      <c r="Q6" s="35"/>
      <c r="R6" s="35"/>
      <c r="S6" s="35"/>
      <c r="T6" s="35"/>
      <c r="U6" s="35"/>
      <c r="V6" s="35"/>
      <c r="W6" s="35"/>
      <c r="X6" s="35"/>
      <c r="Y6" s="35"/>
      <c r="Z6" s="35"/>
      <c r="AA6" s="23"/>
    </row>
    <row r="7" spans="1:28" ht="3.4" customHeight="1" x14ac:dyDescent="0.3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42"/>
      <c r="AA7" s="23"/>
    </row>
    <row r="8" spans="1:28" s="5" customFormat="1" ht="20.149999999999999" customHeight="1" x14ac:dyDescent="0.3">
      <c r="A8" s="39" t="s">
        <v>40</v>
      </c>
      <c r="B8" s="102">
        <f>SUM(B9:B28,F9:F28)</f>
        <v>79</v>
      </c>
      <c r="C8" s="102">
        <f>SUM(C9:C28)</f>
        <v>108</v>
      </c>
      <c r="D8" s="102">
        <f>SUM(D9:D28)</f>
        <v>74</v>
      </c>
      <c r="E8" s="102">
        <f>SUM(E9:E28)</f>
        <v>71</v>
      </c>
      <c r="F8" s="103" t="s">
        <v>85</v>
      </c>
      <c r="G8" s="103"/>
      <c r="H8" s="102">
        <f t="shared" ref="H8:Y8" si="0">SUM(H9:H28)</f>
        <v>29</v>
      </c>
      <c r="I8" s="102">
        <f t="shared" si="0"/>
        <v>1</v>
      </c>
      <c r="J8" s="102">
        <f t="shared" si="0"/>
        <v>86</v>
      </c>
      <c r="K8" s="102"/>
      <c r="L8" s="102">
        <f t="shared" si="0"/>
        <v>5</v>
      </c>
      <c r="M8" s="102"/>
      <c r="N8" s="102"/>
      <c r="O8" s="102">
        <f t="shared" si="0"/>
        <v>1</v>
      </c>
      <c r="P8" s="102">
        <f t="shared" si="0"/>
        <v>68</v>
      </c>
      <c r="Q8" s="102">
        <f t="shared" si="0"/>
        <v>3</v>
      </c>
      <c r="R8" s="102"/>
      <c r="S8" s="102">
        <f t="shared" si="0"/>
        <v>4</v>
      </c>
      <c r="T8" s="102">
        <f t="shared" si="0"/>
        <v>16</v>
      </c>
      <c r="U8" s="102">
        <f t="shared" si="0"/>
        <v>0</v>
      </c>
      <c r="V8" s="102">
        <f t="shared" si="0"/>
        <v>5</v>
      </c>
      <c r="W8" s="102">
        <f t="shared" si="0"/>
        <v>3</v>
      </c>
      <c r="X8" s="102">
        <f t="shared" si="0"/>
        <v>65</v>
      </c>
      <c r="Y8" s="102">
        <f t="shared" si="0"/>
        <v>618</v>
      </c>
      <c r="Z8" s="102"/>
      <c r="AA8" s="99"/>
      <c r="AB8" s="21"/>
    </row>
    <row r="9" spans="1:28" ht="16.5" customHeight="1" x14ac:dyDescent="0.3">
      <c r="A9" s="37" t="s">
        <v>18</v>
      </c>
      <c r="B9" s="107">
        <v>2</v>
      </c>
      <c r="C9" s="107">
        <v>6</v>
      </c>
      <c r="D9" s="107">
        <v>4</v>
      </c>
      <c r="E9" s="107">
        <v>5</v>
      </c>
      <c r="F9" s="107"/>
      <c r="G9" s="107"/>
      <c r="H9" s="107">
        <v>3</v>
      </c>
      <c r="I9" s="107"/>
      <c r="J9" s="107">
        <v>5</v>
      </c>
      <c r="K9" s="107"/>
      <c r="L9" s="107">
        <v>1</v>
      </c>
      <c r="M9" s="107"/>
      <c r="N9" s="107"/>
      <c r="O9" s="107">
        <v>1</v>
      </c>
      <c r="P9" s="107">
        <v>4</v>
      </c>
      <c r="Q9" s="107"/>
      <c r="R9" s="107"/>
      <c r="S9" s="107">
        <v>1</v>
      </c>
      <c r="T9" s="107">
        <v>2</v>
      </c>
      <c r="U9" s="107"/>
      <c r="V9" s="107"/>
      <c r="W9" s="107"/>
      <c r="X9" s="107">
        <v>10</v>
      </c>
      <c r="Y9" s="107">
        <f t="shared" ref="Y9:Y28" si="1">SUM(B9:X9)</f>
        <v>44</v>
      </c>
      <c r="Z9" s="108">
        <f>IF(ISNUMBER(Y9),(Y9/$Y$8*100),"")</f>
        <v>7.1197411003236244</v>
      </c>
      <c r="AA9" s="23"/>
    </row>
    <row r="10" spans="1:28" x14ac:dyDescent="0.3">
      <c r="A10" s="37" t="s">
        <v>19</v>
      </c>
      <c r="B10" s="107">
        <v>2</v>
      </c>
      <c r="C10" s="107">
        <v>6</v>
      </c>
      <c r="D10" s="107">
        <v>3</v>
      </c>
      <c r="E10" s="107">
        <v>2</v>
      </c>
      <c r="F10" s="107"/>
      <c r="G10" s="107"/>
      <c r="H10" s="107">
        <v>4</v>
      </c>
      <c r="I10" s="107"/>
      <c r="J10" s="107">
        <v>9</v>
      </c>
      <c r="K10" s="107"/>
      <c r="L10" s="107"/>
      <c r="M10" s="107"/>
      <c r="N10" s="107"/>
      <c r="O10" s="107"/>
      <c r="P10" s="107">
        <v>3</v>
      </c>
      <c r="Q10" s="107"/>
      <c r="R10" s="107"/>
      <c r="S10" s="107">
        <v>1</v>
      </c>
      <c r="T10" s="107">
        <v>3</v>
      </c>
      <c r="U10" s="107"/>
      <c r="V10" s="107"/>
      <c r="W10" s="107"/>
      <c r="X10" s="107">
        <v>6</v>
      </c>
      <c r="Y10" s="107">
        <f t="shared" si="1"/>
        <v>39</v>
      </c>
      <c r="Z10" s="108">
        <f t="shared" ref="Z10:Z28" si="2">IF(ISNUMBER(Y10),(Y10/$Y$8*100),"")</f>
        <v>6.3106796116504853</v>
      </c>
      <c r="AA10" s="23"/>
    </row>
    <row r="11" spans="1:28" x14ac:dyDescent="0.3">
      <c r="A11" s="37" t="s">
        <v>20</v>
      </c>
      <c r="B11" s="107">
        <v>11</v>
      </c>
      <c r="C11" s="107">
        <v>11</v>
      </c>
      <c r="D11" s="107">
        <v>6</v>
      </c>
      <c r="E11" s="107">
        <v>4</v>
      </c>
      <c r="F11" s="107"/>
      <c r="G11" s="107"/>
      <c r="H11" s="107">
        <v>1</v>
      </c>
      <c r="I11" s="107"/>
      <c r="J11" s="107">
        <v>5</v>
      </c>
      <c r="K11" s="107"/>
      <c r="L11" s="107"/>
      <c r="M11" s="107"/>
      <c r="N11" s="107"/>
      <c r="O11" s="107"/>
      <c r="P11" s="107">
        <v>5</v>
      </c>
      <c r="Q11" s="107"/>
      <c r="R11" s="107"/>
      <c r="S11" s="107">
        <v>1</v>
      </c>
      <c r="T11" s="107"/>
      <c r="U11" s="107"/>
      <c r="V11" s="107"/>
      <c r="W11" s="107"/>
      <c r="X11" s="107">
        <v>4</v>
      </c>
      <c r="Y11" s="107">
        <f t="shared" si="1"/>
        <v>48</v>
      </c>
      <c r="Z11" s="108">
        <f t="shared" si="2"/>
        <v>7.7669902912621351</v>
      </c>
      <c r="AA11" s="23"/>
    </row>
    <row r="12" spans="1:28" x14ac:dyDescent="0.3">
      <c r="A12" s="37" t="s">
        <v>21</v>
      </c>
      <c r="B12" s="107">
        <v>7</v>
      </c>
      <c r="C12" s="107">
        <v>5</v>
      </c>
      <c r="D12" s="107">
        <v>5</v>
      </c>
      <c r="E12" s="107">
        <v>2</v>
      </c>
      <c r="F12" s="107"/>
      <c r="G12" s="107"/>
      <c r="H12" s="107">
        <v>1</v>
      </c>
      <c r="I12" s="107"/>
      <c r="J12" s="107">
        <v>3</v>
      </c>
      <c r="K12" s="107"/>
      <c r="L12" s="107"/>
      <c r="M12" s="107"/>
      <c r="N12" s="107"/>
      <c r="O12" s="107"/>
      <c r="P12" s="107">
        <v>2</v>
      </c>
      <c r="Q12" s="107"/>
      <c r="R12" s="107"/>
      <c r="S12" s="107"/>
      <c r="T12" s="107"/>
      <c r="U12" s="107"/>
      <c r="V12" s="107"/>
      <c r="W12" s="107"/>
      <c r="X12" s="107">
        <v>2</v>
      </c>
      <c r="Y12" s="107">
        <f t="shared" si="1"/>
        <v>27</v>
      </c>
      <c r="Z12" s="108">
        <f t="shared" si="2"/>
        <v>4.3689320388349513</v>
      </c>
      <c r="AA12" s="23"/>
    </row>
    <row r="13" spans="1:28" x14ac:dyDescent="0.3">
      <c r="A13" s="37" t="s">
        <v>22</v>
      </c>
      <c r="B13" s="107">
        <v>3</v>
      </c>
      <c r="C13" s="107">
        <v>4</v>
      </c>
      <c r="D13" s="107">
        <v>4</v>
      </c>
      <c r="E13" s="107">
        <v>6</v>
      </c>
      <c r="F13" s="107"/>
      <c r="G13" s="107"/>
      <c r="H13" s="107">
        <v>1</v>
      </c>
      <c r="I13" s="107"/>
      <c r="J13" s="107">
        <v>5</v>
      </c>
      <c r="K13" s="107"/>
      <c r="L13" s="107"/>
      <c r="M13" s="107"/>
      <c r="N13" s="107"/>
      <c r="O13" s="107"/>
      <c r="P13" s="107">
        <v>7</v>
      </c>
      <c r="Q13" s="107"/>
      <c r="R13" s="107"/>
      <c r="S13" s="107"/>
      <c r="T13" s="107"/>
      <c r="U13" s="107"/>
      <c r="V13" s="107"/>
      <c r="W13" s="107"/>
      <c r="X13" s="107">
        <v>4</v>
      </c>
      <c r="Y13" s="107">
        <f t="shared" si="1"/>
        <v>34</v>
      </c>
      <c r="Z13" s="108">
        <f t="shared" si="2"/>
        <v>5.5016181229773462</v>
      </c>
      <c r="AA13" s="23"/>
    </row>
    <row r="14" spans="1:28" x14ac:dyDescent="0.3">
      <c r="A14" s="37" t="s">
        <v>23</v>
      </c>
      <c r="B14" s="107">
        <v>2</v>
      </c>
      <c r="C14" s="107">
        <v>5</v>
      </c>
      <c r="D14" s="107">
        <v>2</v>
      </c>
      <c r="E14" s="107">
        <v>4</v>
      </c>
      <c r="F14" s="107"/>
      <c r="G14" s="107"/>
      <c r="H14" s="107">
        <v>1</v>
      </c>
      <c r="I14" s="107">
        <v>1</v>
      </c>
      <c r="J14" s="107">
        <v>2</v>
      </c>
      <c r="K14" s="107"/>
      <c r="L14" s="107"/>
      <c r="M14" s="107"/>
      <c r="N14" s="107"/>
      <c r="O14" s="107"/>
      <c r="P14" s="107">
        <v>2</v>
      </c>
      <c r="Q14" s="107"/>
      <c r="R14" s="107"/>
      <c r="S14" s="107"/>
      <c r="T14" s="107">
        <v>1</v>
      </c>
      <c r="U14" s="107"/>
      <c r="V14" s="107"/>
      <c r="W14" s="107"/>
      <c r="X14" s="107">
        <v>2</v>
      </c>
      <c r="Y14" s="107">
        <f t="shared" si="1"/>
        <v>22</v>
      </c>
      <c r="Z14" s="108">
        <f t="shared" si="2"/>
        <v>3.5598705501618122</v>
      </c>
      <c r="AA14" s="23"/>
    </row>
    <row r="15" spans="1:28" x14ac:dyDescent="0.3">
      <c r="A15" s="37" t="s">
        <v>24</v>
      </c>
      <c r="B15" s="107">
        <v>4</v>
      </c>
      <c r="C15" s="107">
        <v>7</v>
      </c>
      <c r="D15" s="107">
        <v>5</v>
      </c>
      <c r="E15" s="107">
        <v>4</v>
      </c>
      <c r="F15" s="107"/>
      <c r="G15" s="107"/>
      <c r="H15" s="107">
        <v>1</v>
      </c>
      <c r="I15" s="107"/>
      <c r="J15" s="107">
        <v>3</v>
      </c>
      <c r="K15" s="107"/>
      <c r="L15" s="107"/>
      <c r="M15" s="107"/>
      <c r="N15" s="107"/>
      <c r="O15" s="107"/>
      <c r="P15" s="107">
        <v>4</v>
      </c>
      <c r="Q15" s="107"/>
      <c r="R15" s="107"/>
      <c r="S15" s="107"/>
      <c r="T15" s="107"/>
      <c r="U15" s="107"/>
      <c r="V15" s="107"/>
      <c r="W15" s="107"/>
      <c r="X15" s="107">
        <v>1</v>
      </c>
      <c r="Y15" s="107">
        <f t="shared" si="1"/>
        <v>29</v>
      </c>
      <c r="Z15" s="108">
        <f t="shared" si="2"/>
        <v>4.6925566343042071</v>
      </c>
      <c r="AA15" s="23"/>
    </row>
    <row r="16" spans="1:28" x14ac:dyDescent="0.3">
      <c r="A16" s="37" t="s">
        <v>25</v>
      </c>
      <c r="B16" s="107">
        <v>3</v>
      </c>
      <c r="C16" s="107">
        <v>3</v>
      </c>
      <c r="D16" s="107">
        <v>3</v>
      </c>
      <c r="E16" s="107">
        <v>4</v>
      </c>
      <c r="F16" s="107">
        <v>3</v>
      </c>
      <c r="G16" s="107"/>
      <c r="H16" s="107">
        <v>1</v>
      </c>
      <c r="I16" s="107"/>
      <c r="J16" s="107">
        <v>7</v>
      </c>
      <c r="K16" s="107"/>
      <c r="L16" s="107"/>
      <c r="M16" s="107"/>
      <c r="N16" s="107"/>
      <c r="O16" s="107"/>
      <c r="P16" s="107">
        <v>4</v>
      </c>
      <c r="Q16" s="107"/>
      <c r="R16" s="107"/>
      <c r="S16" s="107"/>
      <c r="T16" s="107">
        <v>1</v>
      </c>
      <c r="U16" s="107"/>
      <c r="V16" s="107"/>
      <c r="W16" s="107"/>
      <c r="X16" s="107">
        <v>3</v>
      </c>
      <c r="Y16" s="107">
        <f t="shared" si="1"/>
        <v>32</v>
      </c>
      <c r="Z16" s="108">
        <f t="shared" si="2"/>
        <v>5.1779935275080913</v>
      </c>
      <c r="AA16" s="23"/>
    </row>
    <row r="17" spans="1:27" x14ac:dyDescent="0.3">
      <c r="A17" s="37" t="s">
        <v>26</v>
      </c>
      <c r="B17" s="107">
        <v>2</v>
      </c>
      <c r="C17" s="107">
        <v>5</v>
      </c>
      <c r="D17" s="107">
        <v>4</v>
      </c>
      <c r="E17" s="107">
        <v>2</v>
      </c>
      <c r="F17" s="107"/>
      <c r="G17" s="107"/>
      <c r="H17" s="107">
        <v>2</v>
      </c>
      <c r="I17" s="107"/>
      <c r="J17" s="107">
        <v>5</v>
      </c>
      <c r="K17" s="107"/>
      <c r="L17" s="107"/>
      <c r="M17" s="107"/>
      <c r="N17" s="107"/>
      <c r="O17" s="107"/>
      <c r="P17" s="107">
        <v>4</v>
      </c>
      <c r="Q17" s="107"/>
      <c r="R17" s="107"/>
      <c r="S17" s="107"/>
      <c r="T17" s="107">
        <v>1</v>
      </c>
      <c r="U17" s="107"/>
      <c r="V17" s="107"/>
      <c r="W17" s="107"/>
      <c r="X17" s="107">
        <v>2</v>
      </c>
      <c r="Y17" s="107">
        <f t="shared" si="1"/>
        <v>27</v>
      </c>
      <c r="Z17" s="108">
        <f t="shared" si="2"/>
        <v>4.3689320388349513</v>
      </c>
      <c r="AA17" s="23"/>
    </row>
    <row r="18" spans="1:27" x14ac:dyDescent="0.3">
      <c r="A18" s="37" t="s">
        <v>27</v>
      </c>
      <c r="B18" s="107">
        <v>5</v>
      </c>
      <c r="C18" s="107">
        <v>1</v>
      </c>
      <c r="D18" s="107">
        <v>2</v>
      </c>
      <c r="E18" s="107">
        <v>5</v>
      </c>
      <c r="F18" s="107"/>
      <c r="G18" s="107"/>
      <c r="H18" s="107">
        <v>1</v>
      </c>
      <c r="I18" s="107"/>
      <c r="J18" s="107">
        <v>2</v>
      </c>
      <c r="K18" s="107"/>
      <c r="L18" s="107"/>
      <c r="M18" s="107"/>
      <c r="N18" s="107"/>
      <c r="O18" s="107"/>
      <c r="P18" s="107">
        <v>2</v>
      </c>
      <c r="Q18" s="107"/>
      <c r="R18" s="107"/>
      <c r="S18" s="107"/>
      <c r="T18" s="107">
        <v>1</v>
      </c>
      <c r="U18" s="107"/>
      <c r="V18" s="107"/>
      <c r="W18" s="107"/>
      <c r="X18" s="107">
        <v>1</v>
      </c>
      <c r="Y18" s="107">
        <f t="shared" si="1"/>
        <v>20</v>
      </c>
      <c r="Z18" s="108">
        <f t="shared" si="2"/>
        <v>3.2362459546925564</v>
      </c>
      <c r="AA18" s="23"/>
    </row>
    <row r="19" spans="1:27" x14ac:dyDescent="0.3">
      <c r="A19" s="37" t="s">
        <v>29</v>
      </c>
      <c r="B19" s="107">
        <v>5</v>
      </c>
      <c r="C19" s="107">
        <v>7</v>
      </c>
      <c r="D19" s="107">
        <v>3</v>
      </c>
      <c r="E19" s="107">
        <v>1</v>
      </c>
      <c r="F19" s="107"/>
      <c r="G19" s="107"/>
      <c r="H19" s="107">
        <v>2</v>
      </c>
      <c r="I19" s="107"/>
      <c r="J19" s="107">
        <v>2</v>
      </c>
      <c r="K19" s="107"/>
      <c r="L19" s="107"/>
      <c r="M19" s="107"/>
      <c r="N19" s="107"/>
      <c r="O19" s="107"/>
      <c r="P19" s="107">
        <v>4</v>
      </c>
      <c r="Q19" s="107"/>
      <c r="R19" s="107"/>
      <c r="S19" s="107">
        <v>1</v>
      </c>
      <c r="T19" s="107">
        <v>1</v>
      </c>
      <c r="U19" s="107"/>
      <c r="V19" s="107"/>
      <c r="W19" s="107"/>
      <c r="X19" s="107">
        <v>3</v>
      </c>
      <c r="Y19" s="107">
        <f t="shared" si="1"/>
        <v>29</v>
      </c>
      <c r="Z19" s="108">
        <f t="shared" si="2"/>
        <v>4.6925566343042071</v>
      </c>
      <c r="AA19" s="23"/>
    </row>
    <row r="20" spans="1:27" x14ac:dyDescent="0.3">
      <c r="A20" s="37" t="s">
        <v>30</v>
      </c>
      <c r="B20" s="107">
        <v>3</v>
      </c>
      <c r="C20" s="107">
        <v>4</v>
      </c>
      <c r="D20" s="107">
        <v>3</v>
      </c>
      <c r="E20" s="107">
        <v>5</v>
      </c>
      <c r="F20" s="107"/>
      <c r="G20" s="107"/>
      <c r="H20" s="107">
        <v>1</v>
      </c>
      <c r="I20" s="107"/>
      <c r="J20" s="107">
        <v>5</v>
      </c>
      <c r="K20" s="107"/>
      <c r="L20" s="107"/>
      <c r="M20" s="107"/>
      <c r="N20" s="107"/>
      <c r="O20" s="107"/>
      <c r="P20" s="107">
        <v>2</v>
      </c>
      <c r="Q20" s="107"/>
      <c r="R20" s="107"/>
      <c r="S20" s="107"/>
      <c r="T20" s="107">
        <v>1</v>
      </c>
      <c r="U20" s="107"/>
      <c r="V20" s="107"/>
      <c r="W20" s="107"/>
      <c r="X20" s="107">
        <v>1</v>
      </c>
      <c r="Y20" s="107">
        <f t="shared" si="1"/>
        <v>25</v>
      </c>
      <c r="Z20" s="108">
        <f t="shared" si="2"/>
        <v>4.0453074433656955</v>
      </c>
      <c r="AA20" s="23"/>
    </row>
    <row r="21" spans="1:27" x14ac:dyDescent="0.3">
      <c r="A21" s="37" t="s">
        <v>31</v>
      </c>
      <c r="B21" s="107">
        <v>6</v>
      </c>
      <c r="C21" s="107">
        <v>10</v>
      </c>
      <c r="D21" s="107">
        <v>7</v>
      </c>
      <c r="E21" s="107">
        <v>2</v>
      </c>
      <c r="F21" s="107"/>
      <c r="G21" s="107"/>
      <c r="H21" s="107">
        <v>4</v>
      </c>
      <c r="I21" s="107"/>
      <c r="J21" s="107">
        <v>8</v>
      </c>
      <c r="K21" s="107"/>
      <c r="L21" s="107">
        <v>1</v>
      </c>
      <c r="M21" s="107"/>
      <c r="N21" s="107"/>
      <c r="O21" s="107"/>
      <c r="P21" s="107">
        <v>3</v>
      </c>
      <c r="Q21" s="107"/>
      <c r="R21" s="107"/>
      <c r="S21" s="107"/>
      <c r="T21" s="107">
        <v>1</v>
      </c>
      <c r="U21" s="107"/>
      <c r="V21" s="107"/>
      <c r="W21" s="107"/>
      <c r="X21" s="107">
        <v>10</v>
      </c>
      <c r="Y21" s="107">
        <f t="shared" si="1"/>
        <v>52</v>
      </c>
      <c r="Z21" s="108">
        <f t="shared" si="2"/>
        <v>8.4142394822006477</v>
      </c>
      <c r="AA21" s="23"/>
    </row>
    <row r="22" spans="1:27" x14ac:dyDescent="0.3">
      <c r="A22" s="37" t="s">
        <v>32</v>
      </c>
      <c r="B22" s="107">
        <v>2</v>
      </c>
      <c r="C22" s="107">
        <v>11</v>
      </c>
      <c r="D22" s="107">
        <v>3</v>
      </c>
      <c r="E22" s="107">
        <v>2</v>
      </c>
      <c r="F22" s="107"/>
      <c r="G22" s="107"/>
      <c r="H22" s="107">
        <v>2</v>
      </c>
      <c r="I22" s="107"/>
      <c r="J22" s="107">
        <v>8</v>
      </c>
      <c r="K22" s="107"/>
      <c r="L22" s="107"/>
      <c r="M22" s="107"/>
      <c r="N22" s="107"/>
      <c r="O22" s="107"/>
      <c r="P22" s="107">
        <v>4</v>
      </c>
      <c r="Q22" s="107"/>
      <c r="R22" s="107"/>
      <c r="S22" s="107"/>
      <c r="T22" s="107">
        <v>2</v>
      </c>
      <c r="U22" s="107"/>
      <c r="V22" s="107"/>
      <c r="W22" s="107"/>
      <c r="X22" s="107">
        <v>2</v>
      </c>
      <c r="Y22" s="107">
        <f t="shared" si="1"/>
        <v>36</v>
      </c>
      <c r="Z22" s="108">
        <f t="shared" si="2"/>
        <v>5.825242718446602</v>
      </c>
      <c r="AA22" s="23"/>
    </row>
    <row r="23" spans="1:27" x14ac:dyDescent="0.3">
      <c r="A23" s="37" t="s">
        <v>33</v>
      </c>
      <c r="B23" s="107">
        <v>3</v>
      </c>
      <c r="C23" s="107">
        <v>5</v>
      </c>
      <c r="D23" s="107">
        <v>3</v>
      </c>
      <c r="E23" s="107">
        <v>5</v>
      </c>
      <c r="F23" s="107"/>
      <c r="G23" s="107"/>
      <c r="H23" s="107"/>
      <c r="I23" s="107"/>
      <c r="J23" s="107">
        <v>2</v>
      </c>
      <c r="K23" s="107"/>
      <c r="L23" s="107"/>
      <c r="M23" s="107"/>
      <c r="N23" s="107"/>
      <c r="O23" s="107"/>
      <c r="P23" s="107">
        <v>5</v>
      </c>
      <c r="Q23" s="107"/>
      <c r="R23" s="107"/>
      <c r="S23" s="107"/>
      <c r="T23" s="107"/>
      <c r="U23" s="107"/>
      <c r="V23" s="107">
        <v>5</v>
      </c>
      <c r="W23" s="107"/>
      <c r="X23" s="107">
        <v>5</v>
      </c>
      <c r="Y23" s="107">
        <f t="shared" si="1"/>
        <v>33</v>
      </c>
      <c r="Z23" s="108">
        <f t="shared" si="2"/>
        <v>5.3398058252427179</v>
      </c>
      <c r="AA23" s="23"/>
    </row>
    <row r="24" spans="1:27" x14ac:dyDescent="0.3">
      <c r="A24" s="37" t="s">
        <v>34</v>
      </c>
      <c r="B24" s="107">
        <v>3</v>
      </c>
      <c r="C24" s="107">
        <v>3</v>
      </c>
      <c r="D24" s="107">
        <v>2</v>
      </c>
      <c r="E24" s="107">
        <v>3</v>
      </c>
      <c r="F24" s="107"/>
      <c r="G24" s="107"/>
      <c r="H24" s="107">
        <v>1</v>
      </c>
      <c r="I24" s="107"/>
      <c r="J24" s="107">
        <v>3</v>
      </c>
      <c r="K24" s="107"/>
      <c r="L24" s="107">
        <v>1</v>
      </c>
      <c r="M24" s="107"/>
      <c r="N24" s="107"/>
      <c r="O24" s="107"/>
      <c r="P24" s="107">
        <v>2</v>
      </c>
      <c r="Q24" s="107">
        <v>1</v>
      </c>
      <c r="R24" s="107"/>
      <c r="S24" s="107"/>
      <c r="T24" s="107">
        <v>1</v>
      </c>
      <c r="U24" s="107"/>
      <c r="V24" s="107"/>
      <c r="W24" s="107"/>
      <c r="X24" s="107">
        <v>2</v>
      </c>
      <c r="Y24" s="107">
        <f t="shared" si="1"/>
        <v>22</v>
      </c>
      <c r="Z24" s="108">
        <f t="shared" si="2"/>
        <v>3.5598705501618122</v>
      </c>
      <c r="AA24" s="23"/>
    </row>
    <row r="25" spans="1:27" x14ac:dyDescent="0.3">
      <c r="A25" s="37" t="s">
        <v>35</v>
      </c>
      <c r="B25" s="107">
        <v>6</v>
      </c>
      <c r="C25" s="107">
        <v>8</v>
      </c>
      <c r="D25" s="107">
        <v>9</v>
      </c>
      <c r="E25" s="107">
        <v>7</v>
      </c>
      <c r="F25" s="107"/>
      <c r="G25" s="107"/>
      <c r="H25" s="107"/>
      <c r="I25" s="107"/>
      <c r="J25" s="107">
        <v>2</v>
      </c>
      <c r="K25" s="107"/>
      <c r="L25" s="107">
        <v>1</v>
      </c>
      <c r="M25" s="107"/>
      <c r="N25" s="107"/>
      <c r="O25" s="107"/>
      <c r="P25" s="107">
        <v>3</v>
      </c>
      <c r="Q25" s="107"/>
      <c r="R25" s="107"/>
      <c r="S25" s="107"/>
      <c r="T25" s="107"/>
      <c r="U25" s="107"/>
      <c r="V25" s="107"/>
      <c r="W25" s="107"/>
      <c r="X25" s="107"/>
      <c r="Y25" s="107">
        <f t="shared" si="1"/>
        <v>36</v>
      </c>
      <c r="Z25" s="108">
        <f t="shared" si="2"/>
        <v>5.825242718446602</v>
      </c>
      <c r="AA25" s="23"/>
    </row>
    <row r="26" spans="1:27" x14ac:dyDescent="0.3">
      <c r="A26" s="37" t="s">
        <v>36</v>
      </c>
      <c r="B26" s="107">
        <v>2</v>
      </c>
      <c r="C26" s="107">
        <v>1</v>
      </c>
      <c r="D26" s="107">
        <v>2</v>
      </c>
      <c r="E26" s="107">
        <v>2</v>
      </c>
      <c r="F26" s="107"/>
      <c r="G26" s="107"/>
      <c r="H26" s="107">
        <v>1</v>
      </c>
      <c r="I26" s="107"/>
      <c r="J26" s="107">
        <v>3</v>
      </c>
      <c r="K26" s="107"/>
      <c r="L26" s="107">
        <v>1</v>
      </c>
      <c r="M26" s="107"/>
      <c r="N26" s="107"/>
      <c r="O26" s="107"/>
      <c r="P26" s="107">
        <v>2</v>
      </c>
      <c r="Q26" s="107">
        <v>1</v>
      </c>
      <c r="R26" s="107"/>
      <c r="S26" s="107"/>
      <c r="T26" s="107">
        <v>1</v>
      </c>
      <c r="U26" s="107"/>
      <c r="V26" s="107"/>
      <c r="W26" s="107"/>
      <c r="X26" s="107"/>
      <c r="Y26" s="107">
        <f t="shared" si="1"/>
        <v>16</v>
      </c>
      <c r="Z26" s="108">
        <f t="shared" si="2"/>
        <v>2.5889967637540456</v>
      </c>
      <c r="AA26" s="23"/>
    </row>
    <row r="27" spans="1:27" x14ac:dyDescent="0.3">
      <c r="A27" s="37" t="s">
        <v>37</v>
      </c>
      <c r="B27" s="107">
        <v>2</v>
      </c>
      <c r="C27" s="107">
        <v>3</v>
      </c>
      <c r="D27" s="107">
        <v>2</v>
      </c>
      <c r="E27" s="107">
        <v>3</v>
      </c>
      <c r="F27" s="107"/>
      <c r="G27" s="107"/>
      <c r="H27" s="107">
        <v>1</v>
      </c>
      <c r="I27" s="107"/>
      <c r="J27" s="107">
        <v>5</v>
      </c>
      <c r="K27" s="107"/>
      <c r="L27" s="107"/>
      <c r="M27" s="107"/>
      <c r="N27" s="107"/>
      <c r="O27" s="107"/>
      <c r="P27" s="107">
        <v>4</v>
      </c>
      <c r="Q27" s="107">
        <v>1</v>
      </c>
      <c r="R27" s="107"/>
      <c r="S27" s="107"/>
      <c r="T27" s="107"/>
      <c r="U27" s="107"/>
      <c r="V27" s="107"/>
      <c r="W27" s="107">
        <v>3</v>
      </c>
      <c r="X27" s="107">
        <v>6</v>
      </c>
      <c r="Y27" s="107">
        <f t="shared" si="1"/>
        <v>30</v>
      </c>
      <c r="Z27" s="108">
        <f t="shared" si="2"/>
        <v>4.8543689320388346</v>
      </c>
      <c r="AA27" s="23"/>
    </row>
    <row r="28" spans="1:27" x14ac:dyDescent="0.3">
      <c r="A28" s="37" t="s">
        <v>38</v>
      </c>
      <c r="B28" s="107">
        <v>3</v>
      </c>
      <c r="C28" s="107">
        <v>3</v>
      </c>
      <c r="D28" s="107">
        <v>2</v>
      </c>
      <c r="E28" s="107">
        <v>3</v>
      </c>
      <c r="F28" s="107"/>
      <c r="G28" s="107"/>
      <c r="H28" s="107">
        <v>1</v>
      </c>
      <c r="I28" s="107"/>
      <c r="J28" s="107">
        <v>2</v>
      </c>
      <c r="K28" s="107"/>
      <c r="L28" s="107"/>
      <c r="M28" s="107"/>
      <c r="N28" s="107"/>
      <c r="O28" s="107"/>
      <c r="P28" s="107">
        <v>2</v>
      </c>
      <c r="Q28" s="107"/>
      <c r="R28" s="107"/>
      <c r="S28" s="107"/>
      <c r="T28" s="107"/>
      <c r="U28" s="107"/>
      <c r="V28" s="107"/>
      <c r="W28" s="107"/>
      <c r="X28" s="107">
        <v>1</v>
      </c>
      <c r="Y28" s="107">
        <f t="shared" si="1"/>
        <v>17</v>
      </c>
      <c r="Z28" s="108">
        <f t="shared" si="2"/>
        <v>2.7508090614886731</v>
      </c>
      <c r="AA28" s="50"/>
    </row>
    <row r="29" spans="1:27" ht="6" customHeight="1" x14ac:dyDescent="0.3">
      <c r="A29" s="37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51"/>
      <c r="Z29" s="52"/>
      <c r="AA29" s="50"/>
    </row>
    <row r="30" spans="1:27" s="21" customFormat="1" ht="20.149999999999999" customHeight="1" x14ac:dyDescent="0.25">
      <c r="A30" s="39" t="s">
        <v>17</v>
      </c>
      <c r="B30" s="53">
        <f>B8/$Y$8*100</f>
        <v>12.7831715210356</v>
      </c>
      <c r="C30" s="53">
        <f>C8/$Y$8*100</f>
        <v>17.475728155339805</v>
      </c>
      <c r="D30" s="53">
        <f>D8/$Y$8*100</f>
        <v>11.974110032362459</v>
      </c>
      <c r="E30" s="53">
        <f>E8/$Y$8*100</f>
        <v>11.488673139158575</v>
      </c>
      <c r="F30" s="53"/>
      <c r="G30" s="53"/>
      <c r="H30" s="53">
        <f>H8/$Y$8*100</f>
        <v>4.6925566343042071</v>
      </c>
      <c r="I30" s="53">
        <f>I8/$Y$8*100</f>
        <v>0.16181229773462785</v>
      </c>
      <c r="J30" s="53">
        <f>J8/$Y$8*100</f>
        <v>13.915857605177994</v>
      </c>
      <c r="K30" s="53"/>
      <c r="L30" s="53">
        <f>L8/$Y$8*100</f>
        <v>0.8090614886731391</v>
      </c>
      <c r="M30" s="53"/>
      <c r="N30" s="53"/>
      <c r="O30" s="53">
        <f>O8/$Y$8*100</f>
        <v>0.16181229773462785</v>
      </c>
      <c r="P30" s="53">
        <f>P8/$Y$8*100</f>
        <v>11.003236245954692</v>
      </c>
      <c r="Q30" s="53">
        <f>Q8/$Y$8*100</f>
        <v>0.48543689320388345</v>
      </c>
      <c r="R30" s="53"/>
      <c r="S30" s="53">
        <f t="shared" ref="S30:X30" si="3">S8/$Y$8*100</f>
        <v>0.64724919093851141</v>
      </c>
      <c r="T30" s="53">
        <f t="shared" si="3"/>
        <v>2.5889967637540456</v>
      </c>
      <c r="U30" s="53">
        <f t="shared" si="3"/>
        <v>0</v>
      </c>
      <c r="V30" s="53">
        <f t="shared" si="3"/>
        <v>0.8090614886731391</v>
      </c>
      <c r="W30" s="53">
        <f t="shared" si="3"/>
        <v>0.48543689320388345</v>
      </c>
      <c r="X30" s="53">
        <f t="shared" si="3"/>
        <v>10.517799352750808</v>
      </c>
      <c r="Y30" s="53"/>
      <c r="Z30" s="53">
        <v>100</v>
      </c>
      <c r="AA30" s="50"/>
    </row>
    <row r="31" spans="1:27" x14ac:dyDescent="0.3">
      <c r="A31" s="54"/>
      <c r="B31" s="5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6"/>
      <c r="AA31" s="50"/>
    </row>
    <row r="32" spans="1:27" x14ac:dyDescent="0.3">
      <c r="A32" s="57" t="s">
        <v>74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50"/>
      <c r="Z32" s="58"/>
      <c r="AA32" s="50"/>
    </row>
    <row r="33" spans="1:27" x14ac:dyDescent="0.3">
      <c r="A33" s="59" t="s">
        <v>97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50"/>
      <c r="Z33" s="56"/>
      <c r="AA33" s="23"/>
    </row>
    <row r="34" spans="1:27" x14ac:dyDescent="0.3">
      <c r="A34" s="59" t="s">
        <v>98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50"/>
      <c r="Z34" s="56"/>
      <c r="AA34" s="23"/>
    </row>
    <row r="35" spans="1:27" x14ac:dyDescent="0.3">
      <c r="A35" s="59" t="s">
        <v>99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50"/>
      <c r="Z35" s="56"/>
      <c r="AA35" s="23"/>
    </row>
    <row r="36" spans="1:27" x14ac:dyDescent="0.3">
      <c r="A36" s="59" t="s">
        <v>100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50"/>
      <c r="Z36" s="56"/>
      <c r="AA36" s="23"/>
    </row>
    <row r="37" spans="1:27" ht="22.15" customHeight="1" x14ac:dyDescent="0.3">
      <c r="A37" s="115" t="s">
        <v>101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</row>
    <row r="38" spans="1:27" ht="13.9" customHeight="1" x14ac:dyDescent="0.3">
      <c r="A38" s="110"/>
      <c r="B38" s="111"/>
      <c r="C38" s="111"/>
      <c r="D38" s="111"/>
      <c r="E38" s="111"/>
      <c r="F38" s="111"/>
      <c r="G38" s="112"/>
      <c r="H38" s="111"/>
      <c r="I38" s="111"/>
      <c r="J38" s="111"/>
      <c r="K38" s="112"/>
      <c r="L38" s="111"/>
      <c r="M38" s="113"/>
      <c r="N38" s="113"/>
      <c r="O38" s="111"/>
      <c r="P38" s="111"/>
      <c r="Q38" s="111"/>
      <c r="R38" s="113"/>
      <c r="S38" s="111"/>
      <c r="T38" s="111"/>
      <c r="U38" s="111"/>
      <c r="V38" s="111"/>
      <c r="W38" s="111"/>
      <c r="X38" s="111"/>
      <c r="Y38" s="111"/>
      <c r="Z38" s="111"/>
      <c r="AA38" s="111"/>
    </row>
    <row r="39" spans="1:27" x14ac:dyDescent="0.3">
      <c r="A39" s="54" t="s">
        <v>110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50"/>
      <c r="Z39" s="56"/>
      <c r="AA39" s="54"/>
    </row>
    <row r="40" spans="1:27" x14ac:dyDescent="0.3">
      <c r="Z40" s="19"/>
    </row>
    <row r="41" spans="1:27" x14ac:dyDescent="0.3">
      <c r="A41" s="94" t="s">
        <v>91</v>
      </c>
    </row>
    <row r="42" spans="1:27" x14ac:dyDescent="0.3">
      <c r="A42" s="94" t="s">
        <v>102</v>
      </c>
    </row>
    <row r="43" spans="1:27" ht="14" x14ac:dyDescent="0.3">
      <c r="A43" s="95"/>
    </row>
    <row r="44" spans="1:27" x14ac:dyDescent="0.3">
      <c r="A44" s="94" t="s">
        <v>92</v>
      </c>
    </row>
  </sheetData>
  <mergeCells count="1">
    <mergeCell ref="A37:AA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pageSetUpPr fitToPage="1"/>
  </sheetPr>
  <dimension ref="A1:Y42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2" width="6.26953125" style="8" customWidth="1"/>
    <col min="13" max="13" width="6.26953125" style="8" hidden="1" customWidth="1"/>
    <col min="14" max="17" width="6.26953125" style="8" customWidth="1"/>
    <col min="18" max="21" width="6.453125" style="8" customWidth="1"/>
    <col min="22" max="22" width="6.453125" style="8" hidden="1" customWidth="1"/>
    <col min="23" max="23" width="6.453125" style="8" customWidth="1"/>
    <col min="24" max="24" width="9.26953125" style="7" customWidth="1"/>
    <col min="25" max="25" width="7.26953125" style="4" customWidth="1"/>
    <col min="26" max="16384" width="11.453125" style="8"/>
  </cols>
  <sheetData>
    <row r="1" spans="1:25" s="1" customFormat="1" ht="12.4" customHeight="1" x14ac:dyDescent="0.25">
      <c r="A1" s="1" t="s">
        <v>61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5" t="s">
        <v>51</v>
      </c>
      <c r="P4" s="64" t="s">
        <v>11</v>
      </c>
      <c r="Q4" s="65" t="s">
        <v>10</v>
      </c>
      <c r="R4" s="64" t="s">
        <v>12</v>
      </c>
      <c r="S4" s="64" t="s">
        <v>52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7"/>
      <c r="S5" s="67"/>
      <c r="T5" s="67"/>
      <c r="U5" s="67"/>
      <c r="V5" s="67"/>
      <c r="W5" s="91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72"/>
      <c r="Q6" s="72"/>
      <c r="R6" s="71"/>
      <c r="S6" s="71"/>
      <c r="T6" s="71"/>
      <c r="U6" s="71"/>
      <c r="V6" s="71"/>
      <c r="W6" s="72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5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24</v>
      </c>
      <c r="C8" s="40">
        <f t="shared" si="0"/>
        <v>25</v>
      </c>
      <c r="D8" s="40">
        <f t="shared" si="0"/>
        <v>23</v>
      </c>
      <c r="E8" s="40">
        <f t="shared" si="0"/>
        <v>15</v>
      </c>
      <c r="F8" s="40">
        <f t="shared" si="0"/>
        <v>4</v>
      </c>
      <c r="G8" s="40">
        <f t="shared" si="0"/>
        <v>0</v>
      </c>
      <c r="H8" s="40">
        <f t="shared" si="0"/>
        <v>11</v>
      </c>
      <c r="I8" s="40">
        <f t="shared" si="0"/>
        <v>6</v>
      </c>
      <c r="J8" s="40">
        <f t="shared" si="0"/>
        <v>2</v>
      </c>
      <c r="K8" s="40">
        <f t="shared" si="0"/>
        <v>0</v>
      </c>
      <c r="L8" s="40">
        <f t="shared" si="0"/>
        <v>7</v>
      </c>
      <c r="M8" s="40">
        <f t="shared" si="0"/>
        <v>0</v>
      </c>
      <c r="N8" s="40">
        <f t="shared" si="0"/>
        <v>1</v>
      </c>
      <c r="O8" s="40">
        <f t="shared" si="0"/>
        <v>5</v>
      </c>
      <c r="P8" s="40">
        <f t="shared" si="0"/>
        <v>13</v>
      </c>
      <c r="Q8" s="40">
        <f t="shared" si="0"/>
        <v>11</v>
      </c>
      <c r="R8" s="40">
        <f t="shared" si="0"/>
        <v>10</v>
      </c>
      <c r="S8" s="40">
        <f t="shared" si="0"/>
        <v>2</v>
      </c>
      <c r="T8" s="40">
        <f t="shared" si="0"/>
        <v>5</v>
      </c>
      <c r="U8" s="40">
        <f t="shared" si="0"/>
        <v>9</v>
      </c>
      <c r="V8" s="40">
        <f t="shared" si="0"/>
        <v>0</v>
      </c>
      <c r="W8" s="40">
        <f t="shared" si="0"/>
        <v>49</v>
      </c>
      <c r="X8" s="43">
        <f t="shared" si="0"/>
        <v>222</v>
      </c>
      <c r="Y8" s="88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3</v>
      </c>
      <c r="C10" s="76">
        <v>1</v>
      </c>
      <c r="D10" s="76">
        <v>2</v>
      </c>
      <c r="E10" s="76">
        <v>3</v>
      </c>
      <c r="F10" s="76"/>
      <c r="G10" s="76"/>
      <c r="H10" s="76">
        <v>2</v>
      </c>
      <c r="I10" s="76">
        <v>1</v>
      </c>
      <c r="J10" s="76"/>
      <c r="K10" s="76"/>
      <c r="L10" s="76">
        <v>1</v>
      </c>
      <c r="M10" s="76"/>
      <c r="N10" s="76"/>
      <c r="O10" s="76">
        <v>2</v>
      </c>
      <c r="P10" s="77">
        <v>2</v>
      </c>
      <c r="Q10" s="76"/>
      <c r="R10" s="76">
        <v>1</v>
      </c>
      <c r="S10" s="76">
        <v>1</v>
      </c>
      <c r="T10" s="76">
        <v>1</v>
      </c>
      <c r="U10" s="76">
        <v>1</v>
      </c>
      <c r="V10" s="76"/>
      <c r="W10" s="78">
        <v>9</v>
      </c>
      <c r="X10" s="78">
        <f t="shared" ref="X10:X24" si="1">SUM(B10:W10)</f>
        <v>30</v>
      </c>
      <c r="Y10" s="79">
        <f t="shared" ref="Y10:Y24" si="2">X10/$X$8*100</f>
        <v>13.513513513513514</v>
      </c>
    </row>
    <row r="11" spans="1:25" s="4" customFormat="1" ht="12.4" customHeight="1" x14ac:dyDescent="0.3">
      <c r="A11" s="73" t="s">
        <v>19</v>
      </c>
      <c r="B11" s="76">
        <v>1</v>
      </c>
      <c r="C11" s="76">
        <v>2</v>
      </c>
      <c r="D11" s="76">
        <v>3</v>
      </c>
      <c r="E11" s="76">
        <v>3</v>
      </c>
      <c r="F11" s="76"/>
      <c r="G11" s="76"/>
      <c r="H11" s="76">
        <v>2</v>
      </c>
      <c r="I11" s="76">
        <v>1</v>
      </c>
      <c r="J11" s="76"/>
      <c r="K11" s="76"/>
      <c r="L11" s="76"/>
      <c r="M11" s="76"/>
      <c r="N11" s="76"/>
      <c r="O11" s="76"/>
      <c r="P11" s="77">
        <v>2</v>
      </c>
      <c r="Q11" s="76">
        <v>1</v>
      </c>
      <c r="R11" s="76">
        <v>1</v>
      </c>
      <c r="S11" s="76"/>
      <c r="T11" s="76">
        <v>1</v>
      </c>
      <c r="U11" s="76">
        <v>1</v>
      </c>
      <c r="V11" s="76"/>
      <c r="W11" s="78">
        <v>7</v>
      </c>
      <c r="X11" s="78">
        <f t="shared" si="1"/>
        <v>25</v>
      </c>
      <c r="Y11" s="79">
        <f t="shared" si="2"/>
        <v>11.261261261261261</v>
      </c>
    </row>
    <row r="12" spans="1:25" s="4" customFormat="1" ht="12.4" customHeight="1" x14ac:dyDescent="0.3">
      <c r="A12" s="73" t="s">
        <v>20</v>
      </c>
      <c r="B12" s="76">
        <v>1</v>
      </c>
      <c r="C12" s="76">
        <v>2</v>
      </c>
      <c r="D12" s="76">
        <v>1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6">
        <v>1</v>
      </c>
      <c r="R12" s="76">
        <v>1</v>
      </c>
      <c r="S12" s="76"/>
      <c r="T12" s="76"/>
      <c r="U12" s="76">
        <v>1</v>
      </c>
      <c r="V12" s="76"/>
      <c r="W12" s="78">
        <v>2</v>
      </c>
      <c r="X12" s="78">
        <f t="shared" si="1"/>
        <v>9</v>
      </c>
      <c r="Y12" s="79">
        <f t="shared" si="2"/>
        <v>4.0540540540540544</v>
      </c>
    </row>
    <row r="13" spans="1:25" s="4" customFormat="1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>
        <v>1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6"/>
      <c r="R13" s="76"/>
      <c r="S13" s="76"/>
      <c r="T13" s="76"/>
      <c r="U13" s="76">
        <v>1</v>
      </c>
      <c r="V13" s="76"/>
      <c r="W13" s="78">
        <v>1</v>
      </c>
      <c r="X13" s="78">
        <f t="shared" si="1"/>
        <v>6</v>
      </c>
      <c r="Y13" s="79">
        <f t="shared" si="2"/>
        <v>2.7027027027027026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6">
        <v>1</v>
      </c>
      <c r="R14" s="76"/>
      <c r="S14" s="76"/>
      <c r="T14" s="76"/>
      <c r="U14" s="76"/>
      <c r="V14" s="76"/>
      <c r="W14" s="78">
        <v>1</v>
      </c>
      <c r="X14" s="78">
        <f t="shared" si="1"/>
        <v>5</v>
      </c>
      <c r="Y14" s="79">
        <f t="shared" si="2"/>
        <v>2.2522522522522523</v>
      </c>
    </row>
    <row r="15" spans="1:25" s="4" customFormat="1" ht="15" customHeight="1" x14ac:dyDescent="0.3">
      <c r="A15" s="73" t="s">
        <v>23</v>
      </c>
      <c r="B15" s="76">
        <v>1</v>
      </c>
      <c r="C15" s="76">
        <v>1</v>
      </c>
      <c r="D15" s="76">
        <v>1</v>
      </c>
      <c r="E15" s="76">
        <v>1</v>
      </c>
      <c r="F15" s="76"/>
      <c r="G15" s="76"/>
      <c r="H15" s="76"/>
      <c r="I15" s="76"/>
      <c r="J15" s="76">
        <v>1</v>
      </c>
      <c r="K15" s="76"/>
      <c r="L15" s="76"/>
      <c r="M15" s="76"/>
      <c r="N15" s="76"/>
      <c r="O15" s="76"/>
      <c r="P15" s="77">
        <v>1</v>
      </c>
      <c r="Q15" s="76">
        <v>1</v>
      </c>
      <c r="R15" s="76"/>
      <c r="S15" s="76"/>
      <c r="T15" s="76"/>
      <c r="U15" s="76"/>
      <c r="V15" s="76"/>
      <c r="W15" s="78">
        <v>2</v>
      </c>
      <c r="X15" s="78">
        <f t="shared" si="1"/>
        <v>9</v>
      </c>
      <c r="Y15" s="79">
        <f t="shared" si="2"/>
        <v>4.0540540540540544</v>
      </c>
    </row>
    <row r="16" spans="1:25" s="4" customFormat="1" ht="12.4" customHeight="1" x14ac:dyDescent="0.3">
      <c r="A16" s="73" t="s">
        <v>24</v>
      </c>
      <c r="B16" s="76">
        <v>2</v>
      </c>
      <c r="C16" s="76">
        <v>2</v>
      </c>
      <c r="D16" s="76">
        <v>1</v>
      </c>
      <c r="E16" s="76"/>
      <c r="F16" s="76"/>
      <c r="G16" s="76"/>
      <c r="H16" s="76">
        <v>1</v>
      </c>
      <c r="I16" s="76"/>
      <c r="J16" s="76"/>
      <c r="K16" s="76"/>
      <c r="L16" s="76">
        <v>1</v>
      </c>
      <c r="M16" s="76"/>
      <c r="N16" s="76"/>
      <c r="O16" s="76"/>
      <c r="P16" s="77"/>
      <c r="Q16" s="76"/>
      <c r="R16" s="76"/>
      <c r="S16" s="76"/>
      <c r="T16" s="76"/>
      <c r="U16" s="76">
        <v>1</v>
      </c>
      <c r="V16" s="76"/>
      <c r="W16" s="78">
        <v>1</v>
      </c>
      <c r="X16" s="78">
        <f t="shared" si="1"/>
        <v>9</v>
      </c>
      <c r="Y16" s="79">
        <f t="shared" si="2"/>
        <v>4.0540540540540544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>
        <v>1</v>
      </c>
      <c r="I17" s="76">
        <v>1</v>
      </c>
      <c r="J17" s="76"/>
      <c r="K17" s="76"/>
      <c r="L17" s="76">
        <v>1</v>
      </c>
      <c r="M17" s="76"/>
      <c r="N17" s="76"/>
      <c r="O17" s="76">
        <v>1</v>
      </c>
      <c r="P17" s="77">
        <v>1</v>
      </c>
      <c r="Q17" s="76">
        <v>1</v>
      </c>
      <c r="R17" s="76">
        <v>1</v>
      </c>
      <c r="S17" s="76"/>
      <c r="T17" s="76"/>
      <c r="U17" s="76"/>
      <c r="V17" s="76"/>
      <c r="W17" s="78">
        <v>5</v>
      </c>
      <c r="X17" s="78">
        <f t="shared" si="1"/>
        <v>16</v>
      </c>
      <c r="Y17" s="79">
        <f t="shared" si="2"/>
        <v>7.2072072072072073</v>
      </c>
    </row>
    <row r="18" spans="1:25" s="4" customFormat="1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>
        <v>1</v>
      </c>
      <c r="J18" s="76"/>
      <c r="K18" s="76"/>
      <c r="L18" s="76"/>
      <c r="M18" s="76"/>
      <c r="N18" s="76"/>
      <c r="O18" s="76">
        <v>1</v>
      </c>
      <c r="P18" s="77">
        <v>1</v>
      </c>
      <c r="Q18" s="76">
        <v>1</v>
      </c>
      <c r="R18" s="76">
        <v>1</v>
      </c>
      <c r="S18" s="76"/>
      <c r="T18" s="76"/>
      <c r="U18" s="76">
        <v>1</v>
      </c>
      <c r="V18" s="76"/>
      <c r="W18" s="78"/>
      <c r="X18" s="78">
        <f t="shared" si="1"/>
        <v>11</v>
      </c>
      <c r="Y18" s="79">
        <f t="shared" si="2"/>
        <v>4.954954954954955</v>
      </c>
    </row>
    <row r="19" spans="1:25" s="4" customFormat="1" ht="12.4" customHeight="1" x14ac:dyDescent="0.3">
      <c r="A19" s="73" t="s">
        <v>27</v>
      </c>
      <c r="B19" s="76">
        <v>1</v>
      </c>
      <c r="C19" s="76"/>
      <c r="D19" s="76">
        <v>1</v>
      </c>
      <c r="E19" s="76">
        <v>1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/>
      <c r="Q19" s="76"/>
      <c r="R19" s="76"/>
      <c r="S19" s="76"/>
      <c r="T19" s="76">
        <v>1</v>
      </c>
      <c r="U19" s="76"/>
      <c r="V19" s="76"/>
      <c r="W19" s="78"/>
      <c r="X19" s="78">
        <f t="shared" si="1"/>
        <v>4</v>
      </c>
      <c r="Y19" s="79">
        <f t="shared" si="2"/>
        <v>1.8018018018018018</v>
      </c>
    </row>
    <row r="20" spans="1:25" s="4" customFormat="1" ht="15" customHeight="1" x14ac:dyDescent="0.3">
      <c r="A20" s="73" t="s">
        <v>58</v>
      </c>
      <c r="B20" s="76">
        <v>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76"/>
      <c r="R20" s="76"/>
      <c r="S20" s="76"/>
      <c r="T20" s="76"/>
      <c r="U20" s="76"/>
      <c r="V20" s="76"/>
      <c r="W20" s="78">
        <v>1</v>
      </c>
      <c r="X20" s="78">
        <f t="shared" si="1"/>
        <v>2</v>
      </c>
      <c r="Y20" s="79">
        <f t="shared" si="2"/>
        <v>0.90090090090090091</v>
      </c>
    </row>
    <row r="21" spans="1:25" s="4" customFormat="1" ht="12.4" customHeight="1" x14ac:dyDescent="0.3">
      <c r="A21" s="73" t="s">
        <v>29</v>
      </c>
      <c r="B21" s="76">
        <v>1</v>
      </c>
      <c r="C21" s="76">
        <v>2</v>
      </c>
      <c r="D21" s="76">
        <v>1</v>
      </c>
      <c r="E21" s="76"/>
      <c r="F21" s="76"/>
      <c r="G21" s="76"/>
      <c r="H21" s="76">
        <v>1</v>
      </c>
      <c r="I21" s="76">
        <v>1</v>
      </c>
      <c r="J21" s="76"/>
      <c r="K21" s="76"/>
      <c r="L21" s="76"/>
      <c r="M21" s="76"/>
      <c r="N21" s="76"/>
      <c r="O21" s="76"/>
      <c r="P21" s="77"/>
      <c r="Q21" s="76">
        <v>1</v>
      </c>
      <c r="R21" s="76">
        <v>1</v>
      </c>
      <c r="S21" s="76"/>
      <c r="T21" s="76"/>
      <c r="U21" s="76">
        <v>1</v>
      </c>
      <c r="V21" s="76"/>
      <c r="W21" s="78">
        <v>2</v>
      </c>
      <c r="X21" s="78">
        <f t="shared" si="1"/>
        <v>11</v>
      </c>
      <c r="Y21" s="79">
        <f t="shared" si="2"/>
        <v>4.954954954954955</v>
      </c>
    </row>
    <row r="22" spans="1:25" s="4" customFormat="1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76">
        <v>1</v>
      </c>
      <c r="R22" s="76"/>
      <c r="S22" s="76"/>
      <c r="T22" s="76"/>
      <c r="U22" s="76"/>
      <c r="V22" s="76"/>
      <c r="W22" s="78">
        <v>2</v>
      </c>
      <c r="X22" s="78">
        <f t="shared" si="1"/>
        <v>7</v>
      </c>
      <c r="Y22" s="79">
        <f t="shared" si="2"/>
        <v>3.1531531531531529</v>
      </c>
    </row>
    <row r="23" spans="1:25" s="4" customFormat="1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1</v>
      </c>
      <c r="F23" s="76"/>
      <c r="G23" s="76"/>
      <c r="H23" s="76">
        <v>2</v>
      </c>
      <c r="I23" s="76">
        <v>1</v>
      </c>
      <c r="J23" s="76"/>
      <c r="K23" s="76"/>
      <c r="L23" s="76"/>
      <c r="M23" s="76"/>
      <c r="N23" s="76"/>
      <c r="O23" s="76"/>
      <c r="P23" s="77"/>
      <c r="Q23" s="76">
        <v>1</v>
      </c>
      <c r="R23" s="76">
        <v>1</v>
      </c>
      <c r="S23" s="76"/>
      <c r="T23" s="76">
        <v>1</v>
      </c>
      <c r="U23" s="76">
        <v>1</v>
      </c>
      <c r="V23" s="76"/>
      <c r="W23" s="78">
        <v>2</v>
      </c>
      <c r="X23" s="78">
        <f t="shared" si="1"/>
        <v>13</v>
      </c>
      <c r="Y23" s="79">
        <f t="shared" si="2"/>
        <v>5.8558558558558556</v>
      </c>
    </row>
    <row r="24" spans="1:25" s="4" customFormat="1" ht="12.4" customHeight="1" x14ac:dyDescent="0.3">
      <c r="A24" s="73" t="s">
        <v>32</v>
      </c>
      <c r="B24" s="76">
        <v>1</v>
      </c>
      <c r="C24" s="76">
        <v>1</v>
      </c>
      <c r="D24" s="76">
        <v>1</v>
      </c>
      <c r="E24" s="76">
        <v>1</v>
      </c>
      <c r="F24" s="76"/>
      <c r="G24" s="76"/>
      <c r="H24" s="76">
        <v>1</v>
      </c>
      <c r="I24" s="76"/>
      <c r="J24" s="76"/>
      <c r="K24" s="76"/>
      <c r="L24" s="76"/>
      <c r="M24" s="76"/>
      <c r="N24" s="76"/>
      <c r="O24" s="76">
        <v>1</v>
      </c>
      <c r="P24" s="77">
        <v>1</v>
      </c>
      <c r="Q24" s="76"/>
      <c r="R24" s="76"/>
      <c r="S24" s="76"/>
      <c r="T24" s="76"/>
      <c r="U24" s="76">
        <v>1</v>
      </c>
      <c r="V24" s="76"/>
      <c r="W24" s="78">
        <v>2</v>
      </c>
      <c r="X24" s="78">
        <f t="shared" si="1"/>
        <v>10</v>
      </c>
      <c r="Y24" s="79">
        <f t="shared" si="2"/>
        <v>4.5045045045045047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/>
      <c r="N25" s="76">
        <v>1</v>
      </c>
      <c r="O25" s="76"/>
      <c r="P25" s="77">
        <v>1</v>
      </c>
      <c r="Q25" s="76">
        <v>1</v>
      </c>
      <c r="R25" s="76"/>
      <c r="S25" s="76"/>
      <c r="T25" s="76"/>
      <c r="U25" s="76"/>
      <c r="V25" s="76"/>
      <c r="W25" s="78">
        <v>3</v>
      </c>
      <c r="X25" s="78">
        <f t="shared" ref="X25:X30" si="3">SUM(B25:W25)</f>
        <v>11</v>
      </c>
      <c r="Y25" s="79">
        <f t="shared" ref="Y25:Y30" si="4">X25/$X$8*100</f>
        <v>4.954954954954955</v>
      </c>
    </row>
    <row r="26" spans="1:25" s="4" customFormat="1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/>
      <c r="I26" s="76"/>
      <c r="J26" s="76"/>
      <c r="K26" s="76"/>
      <c r="L26" s="76">
        <v>1</v>
      </c>
      <c r="M26" s="76"/>
      <c r="N26" s="76"/>
      <c r="O26" s="76"/>
      <c r="P26" s="77">
        <v>1</v>
      </c>
      <c r="Q26" s="76">
        <v>1</v>
      </c>
      <c r="R26" s="76">
        <v>1</v>
      </c>
      <c r="S26" s="76"/>
      <c r="T26" s="76">
        <v>1</v>
      </c>
      <c r="U26" s="76"/>
      <c r="V26" s="76"/>
      <c r="W26" s="78">
        <v>4</v>
      </c>
      <c r="X26" s="78">
        <f t="shared" si="3"/>
        <v>14</v>
      </c>
      <c r="Y26" s="79">
        <f t="shared" si="4"/>
        <v>6.3063063063063058</v>
      </c>
    </row>
    <row r="27" spans="1:25" s="4" customFormat="1" ht="12.4" customHeight="1" x14ac:dyDescent="0.3">
      <c r="A27" s="73" t="s">
        <v>35</v>
      </c>
      <c r="B27" s="76">
        <v>1</v>
      </c>
      <c r="C27" s="76">
        <v>3</v>
      </c>
      <c r="D27" s="76">
        <v>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>
        <v>1</v>
      </c>
      <c r="Q27" s="76"/>
      <c r="R27" s="76"/>
      <c r="S27" s="76"/>
      <c r="T27" s="76"/>
      <c r="U27" s="76"/>
      <c r="V27" s="76"/>
      <c r="W27" s="78">
        <v>1</v>
      </c>
      <c r="X27" s="78">
        <f t="shared" si="3"/>
        <v>7</v>
      </c>
      <c r="Y27" s="79">
        <f t="shared" si="4"/>
        <v>3.1531531531531529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/>
      <c r="N28" s="76"/>
      <c r="O28" s="76"/>
      <c r="P28" s="77">
        <v>1</v>
      </c>
      <c r="Q28" s="76"/>
      <c r="R28" s="76">
        <v>1</v>
      </c>
      <c r="S28" s="76"/>
      <c r="T28" s="76"/>
      <c r="U28" s="76"/>
      <c r="V28" s="76"/>
      <c r="W28" s="78">
        <v>1</v>
      </c>
      <c r="X28" s="78">
        <f t="shared" si="3"/>
        <v>7</v>
      </c>
      <c r="Y28" s="79">
        <f t="shared" si="4"/>
        <v>3.1531531531531529</v>
      </c>
    </row>
    <row r="29" spans="1:25" s="4" customFormat="1" ht="12.4" customHeight="1" x14ac:dyDescent="0.3">
      <c r="A29" s="73" t="s">
        <v>37</v>
      </c>
      <c r="B29" s="76">
        <v>1</v>
      </c>
      <c r="C29" s="76">
        <v>1</v>
      </c>
      <c r="D29" s="76">
        <v>1</v>
      </c>
      <c r="E29" s="76"/>
      <c r="F29" s="76">
        <v>1</v>
      </c>
      <c r="G29" s="76"/>
      <c r="H29" s="76"/>
      <c r="I29" s="76"/>
      <c r="J29" s="76"/>
      <c r="K29" s="76"/>
      <c r="L29" s="76">
        <v>1</v>
      </c>
      <c r="M29" s="76"/>
      <c r="N29" s="76"/>
      <c r="O29" s="76"/>
      <c r="P29" s="77">
        <v>1</v>
      </c>
      <c r="Q29" s="76"/>
      <c r="R29" s="76">
        <v>1</v>
      </c>
      <c r="S29" s="76">
        <v>1</v>
      </c>
      <c r="T29" s="76"/>
      <c r="U29" s="76"/>
      <c r="V29" s="76"/>
      <c r="W29" s="78">
        <v>3</v>
      </c>
      <c r="X29" s="78">
        <f t="shared" si="3"/>
        <v>11</v>
      </c>
      <c r="Y29" s="79">
        <f t="shared" si="4"/>
        <v>4.954954954954955</v>
      </c>
    </row>
    <row r="30" spans="1:25" s="4" customFormat="1" ht="12.4" customHeight="1" x14ac:dyDescent="0.3">
      <c r="A30" s="73" t="s">
        <v>43</v>
      </c>
      <c r="B30" s="76">
        <v>1</v>
      </c>
      <c r="C30" s="76">
        <v>2</v>
      </c>
      <c r="D30" s="76">
        <v>1</v>
      </c>
      <c r="E30" s="76"/>
      <c r="F30" s="76"/>
      <c r="G30" s="76"/>
      <c r="H30" s="76"/>
      <c r="I30" s="76"/>
      <c r="J30" s="76">
        <v>1</v>
      </c>
      <c r="K30" s="76"/>
      <c r="L30" s="76"/>
      <c r="M30" s="76"/>
      <c r="N30" s="76"/>
      <c r="O30" s="76"/>
      <c r="P30" s="77"/>
      <c r="Q30" s="76"/>
      <c r="R30" s="76"/>
      <c r="S30" s="76"/>
      <c r="T30" s="76"/>
      <c r="U30" s="76"/>
      <c r="V30" s="76"/>
      <c r="W30" s="78"/>
      <c r="X30" s="78">
        <f t="shared" si="3"/>
        <v>5</v>
      </c>
      <c r="Y30" s="79">
        <f t="shared" si="4"/>
        <v>2.2522522522522523</v>
      </c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80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10.810810810810811</v>
      </c>
      <c r="C32" s="53">
        <f t="shared" si="5"/>
        <v>11.261261261261261</v>
      </c>
      <c r="D32" s="53">
        <f t="shared" si="5"/>
        <v>10.36036036036036</v>
      </c>
      <c r="E32" s="53">
        <f t="shared" si="5"/>
        <v>6.756756756756757</v>
      </c>
      <c r="F32" s="53">
        <f t="shared" si="5"/>
        <v>1.8018018018018018</v>
      </c>
      <c r="G32" s="53">
        <f t="shared" si="5"/>
        <v>0</v>
      </c>
      <c r="H32" s="53">
        <f t="shared" si="5"/>
        <v>4.954954954954955</v>
      </c>
      <c r="I32" s="53">
        <f t="shared" si="5"/>
        <v>2.7027027027027026</v>
      </c>
      <c r="J32" s="53">
        <f t="shared" si="5"/>
        <v>0.90090090090090091</v>
      </c>
      <c r="K32" s="53">
        <f t="shared" si="5"/>
        <v>0</v>
      </c>
      <c r="L32" s="53">
        <f t="shared" si="5"/>
        <v>3.1531531531531529</v>
      </c>
      <c r="M32" s="53">
        <f t="shared" si="5"/>
        <v>0</v>
      </c>
      <c r="N32" s="53">
        <f t="shared" si="5"/>
        <v>0.45045045045045046</v>
      </c>
      <c r="O32" s="53">
        <f t="shared" si="5"/>
        <v>2.2522522522522523</v>
      </c>
      <c r="P32" s="53">
        <f t="shared" si="5"/>
        <v>5.8558558558558556</v>
      </c>
      <c r="Q32" s="53">
        <f t="shared" si="5"/>
        <v>4.954954954954955</v>
      </c>
      <c r="R32" s="53">
        <f t="shared" si="5"/>
        <v>4.5045045045045047</v>
      </c>
      <c r="S32" s="53">
        <f t="shared" si="5"/>
        <v>0.90090090090090091</v>
      </c>
      <c r="T32" s="53">
        <f t="shared" si="5"/>
        <v>2.2522522522522523</v>
      </c>
      <c r="U32" s="53">
        <f t="shared" si="5"/>
        <v>4.0540540540540544</v>
      </c>
      <c r="V32" s="53">
        <f t="shared" si="5"/>
        <v>0</v>
      </c>
      <c r="W32" s="53">
        <f t="shared" si="5"/>
        <v>22.072072072072071</v>
      </c>
      <c r="X32" s="87"/>
      <c r="Y32" s="90"/>
    </row>
    <row r="33" spans="1:25" ht="6.7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2"/>
      <c r="S33" s="83"/>
      <c r="T33" s="83"/>
      <c r="U33" s="83"/>
      <c r="V33" s="83"/>
      <c r="W33" s="83"/>
      <c r="X33" s="83"/>
      <c r="Y33" s="83"/>
    </row>
    <row r="34" spans="1:25" s="11" customFormat="1" ht="10.5" x14ac:dyDescent="0.2">
      <c r="A34" s="92" t="s">
        <v>55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82"/>
      <c r="Y34" s="82"/>
    </row>
    <row r="35" spans="1:25" s="6" customFormat="1" ht="10.5" x14ac:dyDescent="0.25">
      <c r="A35" s="73" t="s">
        <v>62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6"/>
      <c r="Y35" s="86"/>
    </row>
    <row r="36" spans="1:25" x14ac:dyDescent="0.3">
      <c r="A36" s="50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6"/>
      <c r="Y36" s="60"/>
    </row>
    <row r="37" spans="1:25" x14ac:dyDescent="0.3">
      <c r="A37" s="54" t="s">
        <v>106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6"/>
      <c r="Y37" s="60"/>
    </row>
    <row r="38" spans="1:25" x14ac:dyDescent="0.3">
      <c r="A38" s="96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6"/>
      <c r="Y38" s="60"/>
    </row>
    <row r="39" spans="1:25" x14ac:dyDescent="0.3">
      <c r="A39" s="96" t="s">
        <v>91</v>
      </c>
      <c r="B39" s="60"/>
      <c r="C39" s="60"/>
      <c r="D39" s="60"/>
      <c r="E39" s="60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6"/>
      <c r="Y39" s="60"/>
    </row>
    <row r="40" spans="1:25" x14ac:dyDescent="0.3">
      <c r="A40" s="94" t="s">
        <v>102</v>
      </c>
      <c r="B40" s="60"/>
      <c r="C40" s="60"/>
      <c r="D40" s="60"/>
      <c r="E40" s="60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6"/>
      <c r="Y40" s="60"/>
    </row>
    <row r="41" spans="1:25" ht="14" x14ac:dyDescent="0.3">
      <c r="A41" s="95"/>
      <c r="B41" s="60"/>
      <c r="C41" s="60"/>
      <c r="D41" s="60"/>
      <c r="E41" s="60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6"/>
      <c r="Y41" s="60"/>
    </row>
    <row r="42" spans="1:25" x14ac:dyDescent="0.3">
      <c r="A42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6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2" width="6.26953125" style="8" customWidth="1"/>
    <col min="13" max="13" width="6.26953125" style="8" hidden="1" customWidth="1"/>
    <col min="14" max="17" width="6.26953125" style="8" customWidth="1"/>
    <col min="18" max="20" width="6.453125" style="8" customWidth="1"/>
    <col min="21" max="22" width="6.453125" style="8" hidden="1" customWidth="1"/>
    <col min="23" max="23" width="6.453125" style="8" customWidth="1"/>
    <col min="24" max="24" width="9.26953125" style="6" customWidth="1"/>
    <col min="25" max="25" width="7.26953125" style="8" customWidth="1"/>
    <col min="26" max="16384" width="11.453125" style="8"/>
  </cols>
  <sheetData>
    <row r="1" spans="1:25" s="1" customFormat="1" ht="12.4" customHeight="1" x14ac:dyDescent="0.25">
      <c r="A1" s="1" t="s">
        <v>60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5" t="s">
        <v>51</v>
      </c>
      <c r="P4" s="64" t="s">
        <v>11</v>
      </c>
      <c r="Q4" s="65" t="s">
        <v>10</v>
      </c>
      <c r="R4" s="64" t="s">
        <v>12</v>
      </c>
      <c r="S4" s="64" t="s">
        <v>52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7"/>
      <c r="S5" s="67"/>
      <c r="T5" s="67"/>
      <c r="U5" s="67"/>
      <c r="V5" s="67"/>
      <c r="W5" s="67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72"/>
      <c r="Q6" s="72"/>
      <c r="R6" s="71"/>
      <c r="S6" s="71"/>
      <c r="T6" s="71"/>
      <c r="U6" s="71"/>
      <c r="V6" s="71"/>
      <c r="W6" s="71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25</v>
      </c>
      <c r="C8" s="40">
        <f t="shared" si="0"/>
        <v>24</v>
      </c>
      <c r="D8" s="40">
        <f t="shared" si="0"/>
        <v>24</v>
      </c>
      <c r="E8" s="40">
        <f t="shared" si="0"/>
        <v>16</v>
      </c>
      <c r="F8" s="40">
        <f t="shared" si="0"/>
        <v>4</v>
      </c>
      <c r="G8" s="40">
        <f t="shared" si="0"/>
        <v>0</v>
      </c>
      <c r="H8" s="40">
        <f t="shared" si="0"/>
        <v>10</v>
      </c>
      <c r="I8" s="40">
        <f t="shared" si="0"/>
        <v>5</v>
      </c>
      <c r="J8" s="40">
        <f t="shared" si="0"/>
        <v>4</v>
      </c>
      <c r="K8" s="40">
        <f t="shared" si="0"/>
        <v>0</v>
      </c>
      <c r="L8" s="40">
        <f t="shared" si="0"/>
        <v>5</v>
      </c>
      <c r="M8" s="40">
        <f t="shared" si="0"/>
        <v>0</v>
      </c>
      <c r="N8" s="40">
        <f t="shared" si="0"/>
        <v>1</v>
      </c>
      <c r="O8" s="40">
        <f t="shared" si="0"/>
        <v>8</v>
      </c>
      <c r="P8" s="40">
        <f t="shared" si="0"/>
        <v>6</v>
      </c>
      <c r="Q8" s="40">
        <f t="shared" si="0"/>
        <v>7</v>
      </c>
      <c r="R8" s="40">
        <f t="shared" si="0"/>
        <v>9</v>
      </c>
      <c r="S8" s="40">
        <f t="shared" si="0"/>
        <v>1</v>
      </c>
      <c r="T8" s="40">
        <f t="shared" si="0"/>
        <v>2</v>
      </c>
      <c r="U8" s="40">
        <f t="shared" si="0"/>
        <v>0</v>
      </c>
      <c r="V8" s="40">
        <f t="shared" si="0"/>
        <v>0</v>
      </c>
      <c r="W8" s="40">
        <f t="shared" si="0"/>
        <v>36</v>
      </c>
      <c r="X8" s="43">
        <f t="shared" si="0"/>
        <v>187</v>
      </c>
      <c r="Y8" s="88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2</v>
      </c>
      <c r="C10" s="76">
        <v>1</v>
      </c>
      <c r="D10" s="76">
        <v>2</v>
      </c>
      <c r="E10" s="76">
        <v>2</v>
      </c>
      <c r="F10" s="76"/>
      <c r="G10" s="76"/>
      <c r="H10" s="76">
        <v>1</v>
      </c>
      <c r="I10" s="76">
        <v>1</v>
      </c>
      <c r="J10" s="76"/>
      <c r="K10" s="76"/>
      <c r="L10" s="76">
        <v>1</v>
      </c>
      <c r="M10" s="76"/>
      <c r="N10" s="76"/>
      <c r="O10" s="76">
        <v>1</v>
      </c>
      <c r="P10" s="77">
        <v>1</v>
      </c>
      <c r="Q10" s="76">
        <v>1</v>
      </c>
      <c r="R10" s="76">
        <v>1</v>
      </c>
      <c r="S10" s="76"/>
      <c r="T10" s="76">
        <v>1</v>
      </c>
      <c r="U10" s="76"/>
      <c r="V10" s="76"/>
      <c r="W10" s="76">
        <v>6</v>
      </c>
      <c r="X10" s="78">
        <f t="shared" ref="X10:X24" si="1">SUM(B10:W10)</f>
        <v>21</v>
      </c>
      <c r="Y10" s="79">
        <f t="shared" ref="Y10:Y24" si="2">X10/$X$8*100</f>
        <v>11.229946524064172</v>
      </c>
    </row>
    <row r="11" spans="1:25" s="4" customFormat="1" ht="12.4" customHeight="1" x14ac:dyDescent="0.3">
      <c r="A11" s="73" t="s">
        <v>19</v>
      </c>
      <c r="B11" s="76">
        <v>1</v>
      </c>
      <c r="C11" s="76">
        <v>1</v>
      </c>
      <c r="D11" s="76">
        <v>1</v>
      </c>
      <c r="E11" s="76">
        <v>3</v>
      </c>
      <c r="F11" s="76"/>
      <c r="G11" s="76"/>
      <c r="H11" s="76">
        <v>1</v>
      </c>
      <c r="I11" s="76">
        <v>1</v>
      </c>
      <c r="J11" s="76"/>
      <c r="K11" s="76"/>
      <c r="L11" s="76"/>
      <c r="M11" s="76"/>
      <c r="N11" s="76"/>
      <c r="O11" s="76">
        <v>1</v>
      </c>
      <c r="P11" s="77"/>
      <c r="Q11" s="76">
        <v>2</v>
      </c>
      <c r="R11" s="76">
        <v>1</v>
      </c>
      <c r="S11" s="76"/>
      <c r="T11" s="76">
        <v>1</v>
      </c>
      <c r="U11" s="76"/>
      <c r="V11" s="76"/>
      <c r="W11" s="76">
        <v>5</v>
      </c>
      <c r="X11" s="78">
        <f t="shared" si="1"/>
        <v>18</v>
      </c>
      <c r="Y11" s="79">
        <f t="shared" si="2"/>
        <v>9.6256684491978604</v>
      </c>
    </row>
    <row r="12" spans="1:25" s="4" customFormat="1" ht="12.4" customHeight="1" x14ac:dyDescent="0.3">
      <c r="A12" s="73" t="s">
        <v>20</v>
      </c>
      <c r="B12" s="76">
        <v>1</v>
      </c>
      <c r="C12" s="76">
        <v>2</v>
      </c>
      <c r="D12" s="76">
        <v>1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>
        <v>1</v>
      </c>
      <c r="P12" s="77"/>
      <c r="Q12" s="76"/>
      <c r="R12" s="76">
        <v>1</v>
      </c>
      <c r="S12" s="76"/>
      <c r="T12" s="76"/>
      <c r="U12" s="76"/>
      <c r="V12" s="76"/>
      <c r="W12" s="76">
        <v>1</v>
      </c>
      <c r="X12" s="78">
        <f t="shared" si="1"/>
        <v>7</v>
      </c>
      <c r="Y12" s="79">
        <f t="shared" si="2"/>
        <v>3.7433155080213902</v>
      </c>
    </row>
    <row r="13" spans="1:25" s="4" customFormat="1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>
        <v>1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6"/>
      <c r="R13" s="76"/>
      <c r="S13" s="76"/>
      <c r="T13" s="76"/>
      <c r="U13" s="76"/>
      <c r="V13" s="76"/>
      <c r="W13" s="76"/>
      <c r="X13" s="78">
        <f t="shared" si="1"/>
        <v>4</v>
      </c>
      <c r="Y13" s="79">
        <f t="shared" si="2"/>
        <v>2.1390374331550799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6"/>
      <c r="R14" s="76"/>
      <c r="S14" s="76"/>
      <c r="T14" s="76"/>
      <c r="U14" s="76"/>
      <c r="V14" s="76"/>
      <c r="W14" s="76">
        <v>2</v>
      </c>
      <c r="X14" s="78">
        <f t="shared" si="1"/>
        <v>5</v>
      </c>
      <c r="Y14" s="79">
        <f t="shared" si="2"/>
        <v>2.6737967914438503</v>
      </c>
    </row>
    <row r="15" spans="1:25" s="4" customFormat="1" ht="15" customHeight="1" x14ac:dyDescent="0.3">
      <c r="A15" s="73" t="s">
        <v>23</v>
      </c>
      <c r="B15" s="76">
        <v>1</v>
      </c>
      <c r="C15" s="76">
        <v>1</v>
      </c>
      <c r="D15" s="76">
        <v>1</v>
      </c>
      <c r="E15" s="76">
        <v>1</v>
      </c>
      <c r="F15" s="76"/>
      <c r="G15" s="76"/>
      <c r="H15" s="76"/>
      <c r="I15" s="76"/>
      <c r="J15" s="76">
        <v>1</v>
      </c>
      <c r="K15" s="76"/>
      <c r="L15" s="76"/>
      <c r="M15" s="76"/>
      <c r="N15" s="76"/>
      <c r="O15" s="76"/>
      <c r="P15" s="77"/>
      <c r="Q15" s="76"/>
      <c r="R15" s="76"/>
      <c r="S15" s="76"/>
      <c r="T15" s="76"/>
      <c r="U15" s="76"/>
      <c r="V15" s="76"/>
      <c r="W15" s="76">
        <v>1</v>
      </c>
      <c r="X15" s="78">
        <f t="shared" si="1"/>
        <v>6</v>
      </c>
      <c r="Y15" s="79">
        <f t="shared" si="2"/>
        <v>3.2085561497326207</v>
      </c>
    </row>
    <row r="16" spans="1:25" s="4" customFormat="1" ht="12.4" customHeight="1" x14ac:dyDescent="0.3">
      <c r="A16" s="73" t="s">
        <v>24</v>
      </c>
      <c r="B16" s="76">
        <v>1</v>
      </c>
      <c r="C16" s="76">
        <v>1</v>
      </c>
      <c r="D16" s="76">
        <v>1</v>
      </c>
      <c r="E16" s="76"/>
      <c r="F16" s="76"/>
      <c r="G16" s="76"/>
      <c r="H16" s="76">
        <v>1</v>
      </c>
      <c r="I16" s="76"/>
      <c r="J16" s="76"/>
      <c r="K16" s="76"/>
      <c r="L16" s="76"/>
      <c r="M16" s="76"/>
      <c r="N16" s="76"/>
      <c r="O16" s="76">
        <v>2</v>
      </c>
      <c r="P16" s="77"/>
      <c r="Q16" s="76"/>
      <c r="R16" s="76"/>
      <c r="S16" s="76"/>
      <c r="T16" s="76"/>
      <c r="U16" s="76"/>
      <c r="V16" s="76"/>
      <c r="W16" s="76">
        <v>1</v>
      </c>
      <c r="X16" s="78">
        <f t="shared" si="1"/>
        <v>7</v>
      </c>
      <c r="Y16" s="79">
        <f t="shared" si="2"/>
        <v>3.7433155080213902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>
        <v>1</v>
      </c>
      <c r="I17" s="76">
        <v>1</v>
      </c>
      <c r="J17" s="76"/>
      <c r="K17" s="76"/>
      <c r="L17" s="76">
        <v>1</v>
      </c>
      <c r="M17" s="76"/>
      <c r="N17" s="76"/>
      <c r="O17" s="76">
        <v>1</v>
      </c>
      <c r="P17" s="77"/>
      <c r="Q17" s="76">
        <v>1</v>
      </c>
      <c r="R17" s="76">
        <v>1</v>
      </c>
      <c r="S17" s="76"/>
      <c r="T17" s="76"/>
      <c r="U17" s="76"/>
      <c r="V17" s="76"/>
      <c r="W17" s="76">
        <v>5</v>
      </c>
      <c r="X17" s="78">
        <f t="shared" si="1"/>
        <v>15</v>
      </c>
      <c r="Y17" s="79">
        <f t="shared" si="2"/>
        <v>8.0213903743315509</v>
      </c>
    </row>
    <row r="18" spans="1:25" s="4" customFormat="1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/>
      <c r="J18" s="76"/>
      <c r="K18" s="76"/>
      <c r="L18" s="76"/>
      <c r="M18" s="76"/>
      <c r="N18" s="76"/>
      <c r="O18" s="76">
        <v>1</v>
      </c>
      <c r="P18" s="77">
        <v>1</v>
      </c>
      <c r="Q18" s="76">
        <v>1</v>
      </c>
      <c r="R18" s="76">
        <v>1</v>
      </c>
      <c r="S18" s="76"/>
      <c r="T18" s="76"/>
      <c r="U18" s="76"/>
      <c r="V18" s="76"/>
      <c r="W18" s="76"/>
      <c r="X18" s="78">
        <f t="shared" si="1"/>
        <v>9</v>
      </c>
      <c r="Y18" s="79">
        <f t="shared" si="2"/>
        <v>4.8128342245989302</v>
      </c>
    </row>
    <row r="19" spans="1:25" s="4" customFormat="1" ht="12.4" customHeight="1" x14ac:dyDescent="0.3">
      <c r="A19" s="73" t="s">
        <v>27</v>
      </c>
      <c r="B19" s="76">
        <v>1</v>
      </c>
      <c r="C19" s="76">
        <v>1</v>
      </c>
      <c r="D19" s="76">
        <v>1</v>
      </c>
      <c r="E19" s="76">
        <v>1</v>
      </c>
      <c r="F19" s="76"/>
      <c r="G19" s="76"/>
      <c r="H19" s="76">
        <v>1</v>
      </c>
      <c r="I19" s="76"/>
      <c r="J19" s="76"/>
      <c r="K19" s="76"/>
      <c r="L19" s="76"/>
      <c r="M19" s="76"/>
      <c r="N19" s="76"/>
      <c r="O19" s="76">
        <v>1</v>
      </c>
      <c r="P19" s="77"/>
      <c r="Q19" s="76"/>
      <c r="R19" s="76"/>
      <c r="S19" s="76"/>
      <c r="T19" s="76"/>
      <c r="U19" s="76"/>
      <c r="V19" s="76"/>
      <c r="W19" s="76">
        <v>1</v>
      </c>
      <c r="X19" s="78">
        <f t="shared" si="1"/>
        <v>7</v>
      </c>
      <c r="Y19" s="79">
        <f t="shared" si="2"/>
        <v>3.7433155080213902</v>
      </c>
    </row>
    <row r="20" spans="1:25" s="4" customFormat="1" ht="15" customHeight="1" x14ac:dyDescent="0.3">
      <c r="A20" s="73" t="s">
        <v>28</v>
      </c>
      <c r="B20" s="76">
        <v>1</v>
      </c>
      <c r="C20" s="76">
        <v>1</v>
      </c>
      <c r="D20" s="76">
        <v>1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76"/>
      <c r="R20" s="76"/>
      <c r="S20" s="76"/>
      <c r="T20" s="76"/>
      <c r="U20" s="76"/>
      <c r="V20" s="76"/>
      <c r="W20" s="76">
        <v>1</v>
      </c>
      <c r="X20" s="78">
        <f t="shared" si="1"/>
        <v>4</v>
      </c>
      <c r="Y20" s="79">
        <f t="shared" si="2"/>
        <v>2.1390374331550799</v>
      </c>
    </row>
    <row r="21" spans="1:25" s="4" customFormat="1" ht="12.4" customHeight="1" x14ac:dyDescent="0.3">
      <c r="A21" s="73" t="s">
        <v>29</v>
      </c>
      <c r="B21" s="76">
        <v>1</v>
      </c>
      <c r="C21" s="76">
        <v>1</v>
      </c>
      <c r="D21" s="76">
        <v>1</v>
      </c>
      <c r="E21" s="76">
        <v>1</v>
      </c>
      <c r="F21" s="76"/>
      <c r="G21" s="76"/>
      <c r="H21" s="76">
        <v>1</v>
      </c>
      <c r="I21" s="76"/>
      <c r="J21" s="76"/>
      <c r="K21" s="76"/>
      <c r="L21" s="76"/>
      <c r="M21" s="76"/>
      <c r="N21" s="76"/>
      <c r="O21" s="76"/>
      <c r="P21" s="77"/>
      <c r="Q21" s="76">
        <v>1</v>
      </c>
      <c r="R21" s="76"/>
      <c r="S21" s="76"/>
      <c r="T21" s="76"/>
      <c r="U21" s="76"/>
      <c r="V21" s="76"/>
      <c r="W21" s="76"/>
      <c r="X21" s="78">
        <f t="shared" si="1"/>
        <v>6</v>
      </c>
      <c r="Y21" s="79">
        <f t="shared" si="2"/>
        <v>3.2085561497326207</v>
      </c>
    </row>
    <row r="22" spans="1:25" s="4" customFormat="1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76"/>
      <c r="R22" s="76"/>
      <c r="S22" s="76"/>
      <c r="T22" s="76"/>
      <c r="U22" s="76"/>
      <c r="V22" s="76"/>
      <c r="W22" s="76"/>
      <c r="X22" s="78">
        <f t="shared" si="1"/>
        <v>4</v>
      </c>
      <c r="Y22" s="79">
        <f t="shared" si="2"/>
        <v>2.1390374331550799</v>
      </c>
    </row>
    <row r="23" spans="1:25" s="4" customFormat="1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1</v>
      </c>
      <c r="F23" s="76"/>
      <c r="G23" s="76"/>
      <c r="H23" s="76">
        <v>1</v>
      </c>
      <c r="I23" s="76">
        <v>1</v>
      </c>
      <c r="J23" s="76"/>
      <c r="K23" s="76"/>
      <c r="L23" s="76"/>
      <c r="M23" s="76"/>
      <c r="N23" s="76"/>
      <c r="O23" s="76"/>
      <c r="P23" s="77"/>
      <c r="Q23" s="76"/>
      <c r="R23" s="76">
        <v>1</v>
      </c>
      <c r="S23" s="76"/>
      <c r="T23" s="76"/>
      <c r="U23" s="76"/>
      <c r="V23" s="76"/>
      <c r="W23" s="76">
        <v>3</v>
      </c>
      <c r="X23" s="78">
        <f t="shared" si="1"/>
        <v>10</v>
      </c>
      <c r="Y23" s="79">
        <f t="shared" si="2"/>
        <v>5.3475935828877006</v>
      </c>
    </row>
    <row r="24" spans="1:25" s="4" customFormat="1" ht="12.4" customHeight="1" x14ac:dyDescent="0.3">
      <c r="A24" s="73" t="s">
        <v>32</v>
      </c>
      <c r="B24" s="76">
        <v>1</v>
      </c>
      <c r="C24" s="76">
        <v>1</v>
      </c>
      <c r="D24" s="76">
        <v>1</v>
      </c>
      <c r="E24" s="76">
        <v>1</v>
      </c>
      <c r="F24" s="76"/>
      <c r="G24" s="76"/>
      <c r="H24" s="76">
        <v>1</v>
      </c>
      <c r="I24" s="76">
        <v>1</v>
      </c>
      <c r="J24" s="76"/>
      <c r="K24" s="76"/>
      <c r="L24" s="76"/>
      <c r="M24" s="76"/>
      <c r="N24" s="76"/>
      <c r="O24" s="76"/>
      <c r="P24" s="77">
        <v>1</v>
      </c>
      <c r="Q24" s="76"/>
      <c r="R24" s="76">
        <v>1</v>
      </c>
      <c r="S24" s="76"/>
      <c r="T24" s="76"/>
      <c r="U24" s="76"/>
      <c r="V24" s="76"/>
      <c r="W24" s="76"/>
      <c r="X24" s="78">
        <f t="shared" si="1"/>
        <v>8</v>
      </c>
      <c r="Y24" s="79">
        <f t="shared" si="2"/>
        <v>4.2780748663101598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/>
      <c r="M25" s="76"/>
      <c r="N25" s="76">
        <v>1</v>
      </c>
      <c r="O25" s="76"/>
      <c r="P25" s="77"/>
      <c r="Q25" s="76"/>
      <c r="R25" s="76"/>
      <c r="S25" s="76"/>
      <c r="T25" s="76"/>
      <c r="U25" s="76"/>
      <c r="V25" s="76"/>
      <c r="W25" s="76">
        <v>3</v>
      </c>
      <c r="X25" s="78">
        <f t="shared" ref="X25:X30" si="3">SUM(B25:W25)</f>
        <v>8</v>
      </c>
      <c r="Y25" s="79">
        <f t="shared" ref="Y25:Y30" si="4">X25/$X$8*100</f>
        <v>4.2780748663101598</v>
      </c>
    </row>
    <row r="26" spans="1:25" s="4" customFormat="1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/>
      <c r="I26" s="76"/>
      <c r="J26" s="76"/>
      <c r="K26" s="76"/>
      <c r="L26" s="76">
        <v>1</v>
      </c>
      <c r="M26" s="76"/>
      <c r="N26" s="76"/>
      <c r="O26" s="76"/>
      <c r="P26" s="77">
        <v>1</v>
      </c>
      <c r="Q26" s="76">
        <v>1</v>
      </c>
      <c r="R26" s="76">
        <v>1</v>
      </c>
      <c r="S26" s="76"/>
      <c r="T26" s="76"/>
      <c r="U26" s="76"/>
      <c r="V26" s="76"/>
      <c r="W26" s="76">
        <v>2</v>
      </c>
      <c r="X26" s="78">
        <f t="shared" si="3"/>
        <v>11</v>
      </c>
      <c r="Y26" s="79">
        <f t="shared" si="4"/>
        <v>5.8823529411764701</v>
      </c>
    </row>
    <row r="27" spans="1:25" s="4" customFormat="1" ht="12.4" customHeight="1" x14ac:dyDescent="0.3">
      <c r="A27" s="73" t="s">
        <v>35</v>
      </c>
      <c r="B27" s="76">
        <v>2</v>
      </c>
      <c r="C27" s="76">
        <v>4</v>
      </c>
      <c r="D27" s="76">
        <v>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76"/>
      <c r="R27" s="76"/>
      <c r="S27" s="76"/>
      <c r="T27" s="76"/>
      <c r="U27" s="76"/>
      <c r="V27" s="76"/>
      <c r="W27" s="76">
        <v>1</v>
      </c>
      <c r="X27" s="78">
        <f t="shared" si="3"/>
        <v>8</v>
      </c>
      <c r="Y27" s="79">
        <f t="shared" si="4"/>
        <v>4.2780748663101598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>
        <v>1</v>
      </c>
      <c r="I28" s="76"/>
      <c r="J28" s="76"/>
      <c r="K28" s="76"/>
      <c r="L28" s="76">
        <v>1</v>
      </c>
      <c r="M28" s="76"/>
      <c r="N28" s="76"/>
      <c r="O28" s="76"/>
      <c r="P28" s="77">
        <v>1</v>
      </c>
      <c r="Q28" s="76"/>
      <c r="R28" s="76"/>
      <c r="S28" s="76"/>
      <c r="T28" s="76"/>
      <c r="U28" s="76"/>
      <c r="V28" s="76"/>
      <c r="W28" s="76">
        <v>1</v>
      </c>
      <c r="X28" s="78">
        <f t="shared" si="3"/>
        <v>7</v>
      </c>
      <c r="Y28" s="79">
        <f t="shared" si="4"/>
        <v>3.7433155080213902</v>
      </c>
    </row>
    <row r="29" spans="1:25" s="4" customFormat="1" ht="12.4" customHeight="1" x14ac:dyDescent="0.3">
      <c r="A29" s="73" t="s">
        <v>37</v>
      </c>
      <c r="B29" s="76">
        <v>1</v>
      </c>
      <c r="C29" s="76">
        <v>1</v>
      </c>
      <c r="D29" s="76">
        <v>1</v>
      </c>
      <c r="E29" s="76"/>
      <c r="F29" s="76">
        <v>1</v>
      </c>
      <c r="G29" s="76"/>
      <c r="H29" s="76"/>
      <c r="I29" s="76"/>
      <c r="J29" s="76"/>
      <c r="K29" s="76"/>
      <c r="L29" s="76">
        <v>1</v>
      </c>
      <c r="M29" s="76"/>
      <c r="N29" s="76"/>
      <c r="O29" s="76"/>
      <c r="P29" s="77">
        <v>1</v>
      </c>
      <c r="Q29" s="76"/>
      <c r="R29" s="76">
        <v>1</v>
      </c>
      <c r="S29" s="76">
        <v>1</v>
      </c>
      <c r="T29" s="76"/>
      <c r="U29" s="76"/>
      <c r="V29" s="76"/>
      <c r="W29" s="76">
        <v>2</v>
      </c>
      <c r="X29" s="78">
        <f t="shared" si="3"/>
        <v>10</v>
      </c>
      <c r="Y29" s="79">
        <f t="shared" si="4"/>
        <v>5.3475935828877006</v>
      </c>
    </row>
    <row r="30" spans="1:25" s="4" customFormat="1" ht="12.4" customHeight="1" x14ac:dyDescent="0.3">
      <c r="A30" s="73" t="s">
        <v>43</v>
      </c>
      <c r="B30" s="76">
        <v>3</v>
      </c>
      <c r="C30" s="76">
        <v>1</v>
      </c>
      <c r="D30" s="76">
        <v>3</v>
      </c>
      <c r="E30" s="76">
        <v>1</v>
      </c>
      <c r="F30" s="76"/>
      <c r="G30" s="76"/>
      <c r="H30" s="76"/>
      <c r="I30" s="76"/>
      <c r="J30" s="76">
        <v>3</v>
      </c>
      <c r="K30" s="76"/>
      <c r="L30" s="76"/>
      <c r="M30" s="76"/>
      <c r="N30" s="76"/>
      <c r="O30" s="76"/>
      <c r="P30" s="77"/>
      <c r="Q30" s="76"/>
      <c r="R30" s="76"/>
      <c r="S30" s="76"/>
      <c r="T30" s="76"/>
      <c r="U30" s="76"/>
      <c r="V30" s="76"/>
      <c r="W30" s="76">
        <v>1</v>
      </c>
      <c r="X30" s="78">
        <f t="shared" si="3"/>
        <v>12</v>
      </c>
      <c r="Y30" s="79">
        <f t="shared" si="4"/>
        <v>6.4171122994652414</v>
      </c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13.368983957219251</v>
      </c>
      <c r="C32" s="53">
        <f t="shared" si="5"/>
        <v>12.834224598930483</v>
      </c>
      <c r="D32" s="53">
        <f t="shared" si="5"/>
        <v>12.834224598930483</v>
      </c>
      <c r="E32" s="53">
        <f t="shared" si="5"/>
        <v>8.5561497326203195</v>
      </c>
      <c r="F32" s="53">
        <f t="shared" si="5"/>
        <v>2.1390374331550799</v>
      </c>
      <c r="G32" s="53">
        <f t="shared" si="5"/>
        <v>0</v>
      </c>
      <c r="H32" s="53">
        <f t="shared" si="5"/>
        <v>5.3475935828877006</v>
      </c>
      <c r="I32" s="53">
        <f t="shared" si="5"/>
        <v>2.6737967914438503</v>
      </c>
      <c r="J32" s="53">
        <f t="shared" si="5"/>
        <v>2.1390374331550799</v>
      </c>
      <c r="K32" s="53">
        <f t="shared" si="5"/>
        <v>0</v>
      </c>
      <c r="L32" s="53">
        <f t="shared" si="5"/>
        <v>2.6737967914438503</v>
      </c>
      <c r="M32" s="53">
        <f t="shared" si="5"/>
        <v>0</v>
      </c>
      <c r="N32" s="53">
        <f t="shared" si="5"/>
        <v>0.53475935828876997</v>
      </c>
      <c r="O32" s="53">
        <f t="shared" si="5"/>
        <v>4.2780748663101598</v>
      </c>
      <c r="P32" s="53">
        <f t="shared" si="5"/>
        <v>3.2085561497326207</v>
      </c>
      <c r="Q32" s="53">
        <f t="shared" si="5"/>
        <v>3.7433155080213902</v>
      </c>
      <c r="R32" s="53">
        <f t="shared" si="5"/>
        <v>4.8128342245989302</v>
      </c>
      <c r="S32" s="53">
        <f t="shared" si="5"/>
        <v>0.53475935828876997</v>
      </c>
      <c r="T32" s="53">
        <f t="shared" si="5"/>
        <v>1.0695187165775399</v>
      </c>
      <c r="U32" s="53">
        <f t="shared" si="5"/>
        <v>0</v>
      </c>
      <c r="V32" s="53">
        <f t="shared" si="5"/>
        <v>0</v>
      </c>
      <c r="W32" s="53">
        <f t="shared" si="5"/>
        <v>19.251336898395721</v>
      </c>
      <c r="X32" s="87"/>
      <c r="Y32" s="90"/>
    </row>
    <row r="33" spans="1:25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2"/>
      <c r="Y35" s="83"/>
    </row>
    <row r="36" spans="1:25" x14ac:dyDescent="0.3">
      <c r="A36" s="96" t="s">
        <v>91</v>
      </c>
      <c r="B36" s="60"/>
      <c r="C36" s="60"/>
      <c r="D36" s="60"/>
      <c r="E36" s="60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2"/>
      <c r="Y36" s="83"/>
    </row>
    <row r="37" spans="1:25" x14ac:dyDescent="0.3">
      <c r="A37" s="94" t="s">
        <v>102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2"/>
      <c r="Y37" s="83"/>
    </row>
    <row r="38" spans="1:25" ht="14" x14ac:dyDescent="0.3">
      <c r="A38" s="97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2"/>
      <c r="Y38" s="83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5">
    <pageSetUpPr fitToPage="1"/>
  </sheetPr>
  <dimension ref="A1:Y42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9" width="6.26953125" style="8" customWidth="1"/>
    <col min="10" max="11" width="6.26953125" style="8" hidden="1" customWidth="1"/>
    <col min="12" max="12" width="6.26953125" style="8" customWidth="1"/>
    <col min="13" max="13" width="6.26953125" style="8" hidden="1" customWidth="1"/>
    <col min="14" max="17" width="6.26953125" style="8" customWidth="1"/>
    <col min="18" max="20" width="6.453125" style="8" customWidth="1"/>
    <col min="21" max="22" width="6.453125" style="8" hidden="1" customWidth="1"/>
    <col min="23" max="23" width="6.453125" style="8" customWidth="1"/>
    <col min="24" max="24" width="9.26953125" style="6" customWidth="1"/>
    <col min="25" max="25" width="7.26953125" style="8" customWidth="1"/>
    <col min="26" max="16384" width="11.453125" style="8"/>
  </cols>
  <sheetData>
    <row r="1" spans="1:25" s="1" customFormat="1" ht="12.4" customHeight="1" x14ac:dyDescent="0.25">
      <c r="A1" s="1" t="s">
        <v>57</v>
      </c>
      <c r="Y1" s="1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4" t="s">
        <v>51</v>
      </c>
      <c r="P4" s="65" t="s">
        <v>11</v>
      </c>
      <c r="Q4" s="65" t="s">
        <v>10</v>
      </c>
      <c r="R4" s="64" t="s">
        <v>12</v>
      </c>
      <c r="S4" s="64" t="s">
        <v>52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  <c r="Q5" s="68"/>
      <c r="R5" s="67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72"/>
      <c r="R6" s="71"/>
      <c r="S6" s="72"/>
      <c r="T6" s="71"/>
      <c r="U6" s="71"/>
      <c r="V6" s="71"/>
      <c r="W6" s="71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25</v>
      </c>
      <c r="C8" s="40">
        <f t="shared" si="0"/>
        <v>22</v>
      </c>
      <c r="D8" s="40">
        <f t="shared" si="0"/>
        <v>21</v>
      </c>
      <c r="E8" s="40">
        <f t="shared" si="0"/>
        <v>14</v>
      </c>
      <c r="F8" s="40">
        <f t="shared" si="0"/>
        <v>5</v>
      </c>
      <c r="G8" s="40">
        <f t="shared" si="0"/>
        <v>0</v>
      </c>
      <c r="H8" s="40">
        <f t="shared" si="0"/>
        <v>10</v>
      </c>
      <c r="I8" s="40">
        <f t="shared" si="0"/>
        <v>6</v>
      </c>
      <c r="J8" s="40">
        <f t="shared" si="0"/>
        <v>0</v>
      </c>
      <c r="K8" s="40">
        <f t="shared" si="0"/>
        <v>0</v>
      </c>
      <c r="L8" s="40">
        <f t="shared" si="0"/>
        <v>9</v>
      </c>
      <c r="M8" s="40">
        <f t="shared" si="0"/>
        <v>0</v>
      </c>
      <c r="N8" s="40">
        <f t="shared" si="0"/>
        <v>1</v>
      </c>
      <c r="O8" s="40">
        <f t="shared" si="0"/>
        <v>7</v>
      </c>
      <c r="P8" s="40">
        <f t="shared" si="0"/>
        <v>2</v>
      </c>
      <c r="Q8" s="40">
        <f t="shared" si="0"/>
        <v>1</v>
      </c>
      <c r="R8" s="40">
        <f t="shared" si="0"/>
        <v>6</v>
      </c>
      <c r="S8" s="40">
        <f t="shared" si="0"/>
        <v>5</v>
      </c>
      <c r="T8" s="40">
        <f t="shared" si="0"/>
        <v>2</v>
      </c>
      <c r="U8" s="40">
        <f t="shared" si="0"/>
        <v>0</v>
      </c>
      <c r="V8" s="40">
        <f t="shared" si="0"/>
        <v>0</v>
      </c>
      <c r="W8" s="40">
        <f t="shared" si="0"/>
        <v>28</v>
      </c>
      <c r="X8" s="40">
        <f t="shared" si="0"/>
        <v>164</v>
      </c>
      <c r="Y8" s="43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2</v>
      </c>
      <c r="C10" s="76">
        <v>2</v>
      </c>
      <c r="D10" s="76">
        <v>2</v>
      </c>
      <c r="E10" s="76">
        <v>2</v>
      </c>
      <c r="F10" s="76"/>
      <c r="G10" s="76"/>
      <c r="H10" s="76">
        <v>2</v>
      </c>
      <c r="I10" s="76">
        <v>1</v>
      </c>
      <c r="J10" s="76"/>
      <c r="K10" s="76"/>
      <c r="L10" s="76">
        <v>1</v>
      </c>
      <c r="M10" s="76"/>
      <c r="N10" s="76"/>
      <c r="O10" s="76">
        <v>1</v>
      </c>
      <c r="P10" s="76">
        <v>1</v>
      </c>
      <c r="Q10" s="76"/>
      <c r="R10" s="76">
        <v>1</v>
      </c>
      <c r="S10" s="77">
        <v>1</v>
      </c>
      <c r="T10" s="76">
        <v>1</v>
      </c>
      <c r="U10" s="76"/>
      <c r="V10" s="76"/>
      <c r="W10" s="76">
        <v>6</v>
      </c>
      <c r="X10" s="76">
        <f t="shared" ref="X10:X24" si="1">SUM(B10:W10)</f>
        <v>23</v>
      </c>
      <c r="Y10" s="79">
        <f t="shared" ref="Y10:Y24" si="2">X10/$X$8*100</f>
        <v>14.02439024390244</v>
      </c>
    </row>
    <row r="11" spans="1:25" s="4" customFormat="1" ht="12.4" customHeight="1" x14ac:dyDescent="0.3">
      <c r="A11" s="73" t="s">
        <v>19</v>
      </c>
      <c r="B11" s="76">
        <v>1</v>
      </c>
      <c r="C11" s="76">
        <v>1</v>
      </c>
      <c r="D11" s="76">
        <v>1</v>
      </c>
      <c r="E11" s="76">
        <v>3</v>
      </c>
      <c r="F11" s="76"/>
      <c r="G11" s="76"/>
      <c r="H11" s="76">
        <v>1</v>
      </c>
      <c r="I11" s="76">
        <v>1</v>
      </c>
      <c r="J11" s="76"/>
      <c r="K11" s="76"/>
      <c r="L11" s="76">
        <v>1</v>
      </c>
      <c r="M11" s="76"/>
      <c r="N11" s="76"/>
      <c r="O11" s="76">
        <v>1</v>
      </c>
      <c r="P11" s="76"/>
      <c r="Q11" s="76">
        <v>1</v>
      </c>
      <c r="R11" s="76">
        <v>1</v>
      </c>
      <c r="S11" s="77">
        <v>1</v>
      </c>
      <c r="T11" s="76">
        <v>1</v>
      </c>
      <c r="U11" s="76"/>
      <c r="V11" s="76"/>
      <c r="W11" s="76">
        <v>4</v>
      </c>
      <c r="X11" s="76">
        <f t="shared" si="1"/>
        <v>18</v>
      </c>
      <c r="Y11" s="79">
        <f t="shared" si="2"/>
        <v>10.975609756097562</v>
      </c>
    </row>
    <row r="12" spans="1:25" s="4" customFormat="1" ht="12.4" customHeight="1" x14ac:dyDescent="0.3">
      <c r="A12" s="73" t="s">
        <v>20</v>
      </c>
      <c r="B12" s="76">
        <v>1</v>
      </c>
      <c r="C12" s="76">
        <v>1</v>
      </c>
      <c r="D12" s="76">
        <v>1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>
        <v>1</v>
      </c>
      <c r="P12" s="76"/>
      <c r="Q12" s="76"/>
      <c r="R12" s="76"/>
      <c r="S12" s="77"/>
      <c r="T12" s="76"/>
      <c r="U12" s="76"/>
      <c r="V12" s="76"/>
      <c r="W12" s="76">
        <v>1</v>
      </c>
      <c r="X12" s="76">
        <f t="shared" si="1"/>
        <v>5</v>
      </c>
      <c r="Y12" s="79">
        <f t="shared" si="2"/>
        <v>3.0487804878048781</v>
      </c>
    </row>
    <row r="13" spans="1:25" s="4" customFormat="1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6"/>
      <c r="U13" s="76"/>
      <c r="V13" s="76"/>
      <c r="W13" s="76"/>
      <c r="X13" s="76">
        <f t="shared" si="1"/>
        <v>3</v>
      </c>
      <c r="Y13" s="79">
        <f t="shared" si="2"/>
        <v>1.8292682926829267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6"/>
      <c r="U14" s="76"/>
      <c r="V14" s="76"/>
      <c r="W14" s="76">
        <v>1</v>
      </c>
      <c r="X14" s="76">
        <f t="shared" si="1"/>
        <v>4</v>
      </c>
      <c r="Y14" s="79">
        <f t="shared" si="2"/>
        <v>2.4390243902439024</v>
      </c>
    </row>
    <row r="15" spans="1:25" s="4" customFormat="1" ht="15" customHeight="1" x14ac:dyDescent="0.3">
      <c r="A15" s="73" t="s">
        <v>23</v>
      </c>
      <c r="B15" s="76">
        <v>1</v>
      </c>
      <c r="C15" s="76">
        <v>1</v>
      </c>
      <c r="D15" s="76">
        <v>1</v>
      </c>
      <c r="E15" s="76">
        <v>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6"/>
      <c r="U15" s="76"/>
      <c r="V15" s="76"/>
      <c r="W15" s="76"/>
      <c r="X15" s="76">
        <f t="shared" si="1"/>
        <v>4</v>
      </c>
      <c r="Y15" s="79">
        <f t="shared" si="2"/>
        <v>2.4390243902439024</v>
      </c>
    </row>
    <row r="16" spans="1:25" s="4" customFormat="1" ht="12.4" customHeight="1" x14ac:dyDescent="0.3">
      <c r="A16" s="73" t="s">
        <v>24</v>
      </c>
      <c r="B16" s="76">
        <v>1</v>
      </c>
      <c r="C16" s="76">
        <v>1</v>
      </c>
      <c r="D16" s="76">
        <v>1</v>
      </c>
      <c r="E16" s="76"/>
      <c r="F16" s="76"/>
      <c r="G16" s="76"/>
      <c r="H16" s="76"/>
      <c r="I16" s="76"/>
      <c r="J16" s="76"/>
      <c r="K16" s="76"/>
      <c r="L16" s="76">
        <v>1</v>
      </c>
      <c r="M16" s="76"/>
      <c r="N16" s="76"/>
      <c r="O16" s="76">
        <v>1</v>
      </c>
      <c r="P16" s="76"/>
      <c r="Q16" s="76"/>
      <c r="R16" s="76"/>
      <c r="S16" s="77"/>
      <c r="T16" s="76"/>
      <c r="U16" s="76"/>
      <c r="V16" s="76"/>
      <c r="W16" s="76"/>
      <c r="X16" s="76">
        <f t="shared" si="1"/>
        <v>5</v>
      </c>
      <c r="Y16" s="79">
        <f t="shared" si="2"/>
        <v>3.0487804878048781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>
        <v>1</v>
      </c>
      <c r="I17" s="76"/>
      <c r="J17" s="76"/>
      <c r="K17" s="76"/>
      <c r="L17" s="76">
        <v>1</v>
      </c>
      <c r="M17" s="76"/>
      <c r="N17" s="76"/>
      <c r="O17" s="76">
        <v>1</v>
      </c>
      <c r="P17" s="76"/>
      <c r="Q17" s="76"/>
      <c r="R17" s="76">
        <v>1</v>
      </c>
      <c r="S17" s="77"/>
      <c r="T17" s="76"/>
      <c r="U17" s="76"/>
      <c r="V17" s="76"/>
      <c r="W17" s="76">
        <v>2</v>
      </c>
      <c r="X17" s="76">
        <f t="shared" si="1"/>
        <v>10</v>
      </c>
      <c r="Y17" s="79">
        <f t="shared" si="2"/>
        <v>6.0975609756097562</v>
      </c>
    </row>
    <row r="18" spans="1:25" s="4" customFormat="1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>
        <v>1</v>
      </c>
      <c r="J18" s="76"/>
      <c r="K18" s="76"/>
      <c r="L18" s="76">
        <v>1</v>
      </c>
      <c r="M18" s="76"/>
      <c r="N18" s="76"/>
      <c r="O18" s="76">
        <v>1</v>
      </c>
      <c r="P18" s="76"/>
      <c r="Q18" s="76"/>
      <c r="R18" s="76"/>
      <c r="S18" s="77"/>
      <c r="T18" s="76"/>
      <c r="U18" s="76"/>
      <c r="V18" s="76"/>
      <c r="W18" s="76"/>
      <c r="X18" s="76">
        <f t="shared" si="1"/>
        <v>8</v>
      </c>
      <c r="Y18" s="79">
        <f t="shared" si="2"/>
        <v>4.8780487804878048</v>
      </c>
    </row>
    <row r="19" spans="1:25" s="4" customFormat="1" ht="12.4" customHeight="1" x14ac:dyDescent="0.3">
      <c r="A19" s="73" t="s">
        <v>27</v>
      </c>
      <c r="B19" s="76">
        <v>1</v>
      </c>
      <c r="C19" s="76"/>
      <c r="D19" s="76">
        <v>1</v>
      </c>
      <c r="E19" s="76">
        <v>1</v>
      </c>
      <c r="F19" s="76"/>
      <c r="G19" s="76"/>
      <c r="H19" s="76"/>
      <c r="I19" s="76">
        <v>1</v>
      </c>
      <c r="J19" s="76"/>
      <c r="K19" s="76"/>
      <c r="L19" s="76"/>
      <c r="M19" s="76"/>
      <c r="N19" s="76"/>
      <c r="O19" s="76">
        <v>1</v>
      </c>
      <c r="P19" s="76"/>
      <c r="Q19" s="76"/>
      <c r="R19" s="76"/>
      <c r="S19" s="77"/>
      <c r="T19" s="76"/>
      <c r="U19" s="76"/>
      <c r="V19" s="76"/>
      <c r="W19" s="76">
        <v>1</v>
      </c>
      <c r="X19" s="76">
        <f t="shared" si="1"/>
        <v>6</v>
      </c>
      <c r="Y19" s="79">
        <f t="shared" si="2"/>
        <v>3.6585365853658534</v>
      </c>
    </row>
    <row r="20" spans="1:25" s="4" customFormat="1" ht="15" customHeight="1" x14ac:dyDescent="0.3">
      <c r="A20" s="73" t="s">
        <v>58</v>
      </c>
      <c r="B20" s="76">
        <v>1</v>
      </c>
      <c r="C20" s="76"/>
      <c r="D20" s="76">
        <v>1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76"/>
      <c r="U20" s="76"/>
      <c r="V20" s="76"/>
      <c r="W20" s="76"/>
      <c r="X20" s="76">
        <f t="shared" si="1"/>
        <v>2</v>
      </c>
      <c r="Y20" s="79">
        <f t="shared" si="2"/>
        <v>1.2195121951219512</v>
      </c>
    </row>
    <row r="21" spans="1:25" s="4" customFormat="1" ht="12.4" customHeight="1" x14ac:dyDescent="0.3">
      <c r="A21" s="73" t="s">
        <v>29</v>
      </c>
      <c r="B21" s="76">
        <v>1</v>
      </c>
      <c r="C21" s="76">
        <v>1</v>
      </c>
      <c r="D21" s="76">
        <v>1</v>
      </c>
      <c r="E21" s="76"/>
      <c r="F21" s="76"/>
      <c r="G21" s="76"/>
      <c r="H21" s="76">
        <v>1</v>
      </c>
      <c r="I21" s="76">
        <v>1</v>
      </c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6"/>
      <c r="U21" s="76"/>
      <c r="V21" s="76"/>
      <c r="W21" s="76"/>
      <c r="X21" s="76">
        <f t="shared" si="1"/>
        <v>5</v>
      </c>
      <c r="Y21" s="79">
        <f t="shared" si="2"/>
        <v>3.0487804878048781</v>
      </c>
    </row>
    <row r="22" spans="1:25" s="4" customFormat="1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2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6"/>
      <c r="U22" s="76"/>
      <c r="V22" s="76"/>
      <c r="W22" s="76"/>
      <c r="X22" s="76">
        <f t="shared" si="1"/>
        <v>5</v>
      </c>
      <c r="Y22" s="79">
        <f t="shared" si="2"/>
        <v>3.0487804878048781</v>
      </c>
    </row>
    <row r="23" spans="1:25" s="4" customFormat="1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1</v>
      </c>
      <c r="F23" s="76"/>
      <c r="G23" s="76"/>
      <c r="H23" s="76">
        <v>1</v>
      </c>
      <c r="I23" s="76">
        <v>1</v>
      </c>
      <c r="J23" s="76"/>
      <c r="K23" s="76"/>
      <c r="L23" s="76"/>
      <c r="M23" s="76"/>
      <c r="N23" s="76"/>
      <c r="O23" s="76"/>
      <c r="P23" s="76"/>
      <c r="Q23" s="76"/>
      <c r="R23" s="76">
        <v>1</v>
      </c>
      <c r="S23" s="77">
        <v>1</v>
      </c>
      <c r="T23" s="76"/>
      <c r="U23" s="76"/>
      <c r="V23" s="76"/>
      <c r="W23" s="76">
        <v>2</v>
      </c>
      <c r="X23" s="76">
        <f t="shared" si="1"/>
        <v>10</v>
      </c>
      <c r="Y23" s="79">
        <f t="shared" si="2"/>
        <v>6.0975609756097562</v>
      </c>
    </row>
    <row r="24" spans="1:25" s="4" customFormat="1" ht="12.4" customHeight="1" x14ac:dyDescent="0.3">
      <c r="A24" s="73" t="s">
        <v>32</v>
      </c>
      <c r="B24" s="76">
        <v>1</v>
      </c>
      <c r="C24" s="76">
        <v>1</v>
      </c>
      <c r="D24" s="76">
        <v>1</v>
      </c>
      <c r="E24" s="76">
        <v>1</v>
      </c>
      <c r="F24" s="76"/>
      <c r="G24" s="76"/>
      <c r="H24" s="76">
        <v>1</v>
      </c>
      <c r="I24" s="76"/>
      <c r="J24" s="76"/>
      <c r="K24" s="76"/>
      <c r="L24" s="76"/>
      <c r="M24" s="76"/>
      <c r="N24" s="76"/>
      <c r="O24" s="76"/>
      <c r="P24" s="76"/>
      <c r="Q24" s="76"/>
      <c r="R24" s="76">
        <v>1</v>
      </c>
      <c r="S24" s="77">
        <v>1</v>
      </c>
      <c r="T24" s="76"/>
      <c r="U24" s="76"/>
      <c r="V24" s="76"/>
      <c r="W24" s="76">
        <v>1</v>
      </c>
      <c r="X24" s="76">
        <f t="shared" si="1"/>
        <v>8</v>
      </c>
      <c r="Y24" s="79">
        <f t="shared" si="2"/>
        <v>4.8780487804878048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/>
      <c r="N25" s="76">
        <v>1</v>
      </c>
      <c r="O25" s="76"/>
      <c r="P25" s="76"/>
      <c r="Q25" s="76"/>
      <c r="R25" s="76"/>
      <c r="S25" s="77"/>
      <c r="T25" s="76"/>
      <c r="U25" s="76"/>
      <c r="V25" s="76"/>
      <c r="W25" s="76"/>
      <c r="X25" s="76">
        <f t="shared" ref="X25:X30" si="3">SUM(B25:W25)</f>
        <v>6</v>
      </c>
      <c r="Y25" s="79">
        <f t="shared" ref="Y25:Y30" si="4">X25/$X$8*100</f>
        <v>3.6585365853658534</v>
      </c>
    </row>
    <row r="26" spans="1:25" s="4" customFormat="1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>
        <v>1</v>
      </c>
      <c r="I26" s="76"/>
      <c r="J26" s="76"/>
      <c r="K26" s="76"/>
      <c r="L26" s="76">
        <v>1</v>
      </c>
      <c r="M26" s="76"/>
      <c r="N26" s="76"/>
      <c r="O26" s="76"/>
      <c r="P26" s="76">
        <v>1</v>
      </c>
      <c r="Q26" s="76"/>
      <c r="R26" s="76"/>
      <c r="S26" s="77"/>
      <c r="T26" s="76"/>
      <c r="U26" s="76"/>
      <c r="V26" s="76"/>
      <c r="W26" s="76">
        <v>2</v>
      </c>
      <c r="X26" s="76">
        <f t="shared" si="3"/>
        <v>10</v>
      </c>
      <c r="Y26" s="79">
        <f t="shared" si="4"/>
        <v>6.0975609756097562</v>
      </c>
    </row>
    <row r="27" spans="1:25" s="4" customFormat="1" ht="12.4" customHeight="1" x14ac:dyDescent="0.3">
      <c r="A27" s="73" t="s">
        <v>35</v>
      </c>
      <c r="B27" s="76">
        <v>2</v>
      </c>
      <c r="C27" s="76">
        <v>4</v>
      </c>
      <c r="D27" s="76">
        <v>1</v>
      </c>
      <c r="E27" s="76"/>
      <c r="F27" s="76">
        <v>1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6"/>
      <c r="U27" s="76"/>
      <c r="V27" s="76"/>
      <c r="W27" s="76">
        <v>4</v>
      </c>
      <c r="X27" s="76">
        <f t="shared" si="3"/>
        <v>12</v>
      </c>
      <c r="Y27" s="79">
        <f t="shared" si="4"/>
        <v>7.3170731707317067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>
        <v>1</v>
      </c>
      <c r="I28" s="76"/>
      <c r="J28" s="76"/>
      <c r="K28" s="76"/>
      <c r="L28" s="76">
        <v>1</v>
      </c>
      <c r="M28" s="76"/>
      <c r="N28" s="76"/>
      <c r="O28" s="76"/>
      <c r="P28" s="76"/>
      <c r="Q28" s="76"/>
      <c r="R28" s="76"/>
      <c r="S28" s="77"/>
      <c r="T28" s="76"/>
      <c r="U28" s="76"/>
      <c r="V28" s="76"/>
      <c r="W28" s="76">
        <v>2</v>
      </c>
      <c r="X28" s="76">
        <f t="shared" si="3"/>
        <v>7</v>
      </c>
      <c r="Y28" s="79">
        <f t="shared" si="4"/>
        <v>4.2682926829268295</v>
      </c>
    </row>
    <row r="29" spans="1:25" s="4" customFormat="1" ht="12.4" customHeight="1" x14ac:dyDescent="0.3">
      <c r="A29" s="73" t="s">
        <v>37</v>
      </c>
      <c r="B29" s="76">
        <v>1</v>
      </c>
      <c r="C29" s="76">
        <v>1</v>
      </c>
      <c r="D29" s="76">
        <v>1</v>
      </c>
      <c r="E29" s="76"/>
      <c r="F29" s="76">
        <v>1</v>
      </c>
      <c r="G29" s="76"/>
      <c r="H29" s="76"/>
      <c r="I29" s="76"/>
      <c r="J29" s="76"/>
      <c r="K29" s="76"/>
      <c r="L29" s="76">
        <v>1</v>
      </c>
      <c r="M29" s="76"/>
      <c r="N29" s="76"/>
      <c r="O29" s="76"/>
      <c r="P29" s="76"/>
      <c r="Q29" s="76"/>
      <c r="R29" s="76">
        <v>1</v>
      </c>
      <c r="S29" s="77">
        <v>1</v>
      </c>
      <c r="T29" s="76"/>
      <c r="U29" s="76"/>
      <c r="V29" s="76"/>
      <c r="W29" s="76">
        <v>1</v>
      </c>
      <c r="X29" s="76">
        <f t="shared" si="3"/>
        <v>8</v>
      </c>
      <c r="Y29" s="79">
        <f t="shared" si="4"/>
        <v>4.8780487804878048</v>
      </c>
    </row>
    <row r="30" spans="1:25" s="4" customFormat="1" ht="12.4" customHeight="1" x14ac:dyDescent="0.3">
      <c r="A30" s="73" t="s">
        <v>43</v>
      </c>
      <c r="B30" s="76">
        <v>3</v>
      </c>
      <c r="C30" s="76">
        <v>1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6"/>
      <c r="U30" s="76"/>
      <c r="V30" s="76"/>
      <c r="W30" s="76">
        <v>1</v>
      </c>
      <c r="X30" s="76">
        <f t="shared" si="3"/>
        <v>5</v>
      </c>
      <c r="Y30" s="79">
        <f t="shared" si="4"/>
        <v>3.0487804878048781</v>
      </c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80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15.24390243902439</v>
      </c>
      <c r="C32" s="53">
        <f t="shared" si="5"/>
        <v>13.414634146341465</v>
      </c>
      <c r="D32" s="53">
        <f t="shared" si="5"/>
        <v>12.804878048780488</v>
      </c>
      <c r="E32" s="53">
        <f t="shared" si="5"/>
        <v>8.536585365853659</v>
      </c>
      <c r="F32" s="53">
        <f t="shared" si="5"/>
        <v>3.0487804878048781</v>
      </c>
      <c r="G32" s="53">
        <f t="shared" si="5"/>
        <v>0</v>
      </c>
      <c r="H32" s="53">
        <f t="shared" si="5"/>
        <v>6.0975609756097562</v>
      </c>
      <c r="I32" s="53">
        <f t="shared" si="5"/>
        <v>3.6585365853658534</v>
      </c>
      <c r="J32" s="53">
        <f t="shared" si="5"/>
        <v>0</v>
      </c>
      <c r="K32" s="53">
        <f t="shared" si="5"/>
        <v>0</v>
      </c>
      <c r="L32" s="53">
        <f t="shared" si="5"/>
        <v>5.4878048780487809</v>
      </c>
      <c r="M32" s="53">
        <f t="shared" si="5"/>
        <v>0</v>
      </c>
      <c r="N32" s="53">
        <f t="shared" si="5"/>
        <v>0.6097560975609756</v>
      </c>
      <c r="O32" s="53">
        <f t="shared" si="5"/>
        <v>4.2682926829268295</v>
      </c>
      <c r="P32" s="53">
        <f t="shared" si="5"/>
        <v>1.2195121951219512</v>
      </c>
      <c r="Q32" s="53">
        <f t="shared" si="5"/>
        <v>0.6097560975609756</v>
      </c>
      <c r="R32" s="53">
        <f t="shared" si="5"/>
        <v>3.6585365853658534</v>
      </c>
      <c r="S32" s="53">
        <f t="shared" si="5"/>
        <v>3.0487804878048781</v>
      </c>
      <c r="T32" s="53">
        <f t="shared" si="5"/>
        <v>1.2195121951219512</v>
      </c>
      <c r="U32" s="53">
        <f t="shared" si="5"/>
        <v>0</v>
      </c>
      <c r="V32" s="53">
        <f t="shared" si="5"/>
        <v>0</v>
      </c>
      <c r="W32" s="53">
        <f t="shared" si="5"/>
        <v>17.073170731707318</v>
      </c>
      <c r="X32" s="53"/>
      <c r="Y32" s="87"/>
    </row>
    <row r="33" spans="1:25" ht="6.7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2"/>
      <c r="U33" s="82"/>
      <c r="V33" s="82"/>
      <c r="W33" s="83"/>
      <c r="X33" s="83"/>
      <c r="Y33" s="83"/>
    </row>
    <row r="34" spans="1:25" s="11" customFormat="1" ht="10.5" x14ac:dyDescent="0.3">
      <c r="A34" s="92" t="s">
        <v>55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5" s="6" customFormat="1" ht="10.5" x14ac:dyDescent="0.25">
      <c r="A35" s="73" t="s">
        <v>59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x14ac:dyDescent="0.3">
      <c r="A36" s="50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2"/>
      <c r="Y36" s="83"/>
    </row>
    <row r="37" spans="1:25" x14ac:dyDescent="0.3">
      <c r="A37" s="54" t="s">
        <v>106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2"/>
      <c r="Y37" s="83"/>
    </row>
    <row r="38" spans="1:25" x14ac:dyDescent="0.3">
      <c r="A38" s="96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2"/>
      <c r="Y38" s="83"/>
    </row>
    <row r="39" spans="1:25" x14ac:dyDescent="0.3">
      <c r="A39" s="96" t="s">
        <v>91</v>
      </c>
      <c r="B39" s="60"/>
      <c r="C39" s="60"/>
      <c r="D39" s="60"/>
      <c r="E39" s="60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2"/>
      <c r="Y39" s="83"/>
    </row>
    <row r="40" spans="1:25" x14ac:dyDescent="0.3">
      <c r="A40" s="94" t="s">
        <v>102</v>
      </c>
      <c r="B40" s="60"/>
      <c r="C40" s="60"/>
      <c r="D40" s="60"/>
      <c r="E40" s="60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2"/>
      <c r="Y40" s="83"/>
    </row>
    <row r="41" spans="1:25" ht="14" x14ac:dyDescent="0.3">
      <c r="A41" s="95"/>
      <c r="B41" s="60"/>
      <c r="C41" s="60"/>
      <c r="D41" s="60"/>
      <c r="E41" s="60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2"/>
      <c r="Y41" s="83"/>
    </row>
    <row r="42" spans="1:25" x14ac:dyDescent="0.3">
      <c r="A42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4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2" width="6.26953125" style="8" customWidth="1"/>
    <col min="13" max="13" width="6.26953125" style="8" hidden="1" customWidth="1"/>
    <col min="14" max="15" width="6.26953125" style="8" customWidth="1"/>
    <col min="16" max="16" width="6.26953125" style="8" hidden="1" customWidth="1"/>
    <col min="17" max="17" width="6.26953125" style="8" customWidth="1"/>
    <col min="18" max="20" width="6.453125" style="8" customWidth="1"/>
    <col min="21" max="22" width="6.453125" style="8" hidden="1" customWidth="1"/>
    <col min="23" max="23" width="6.453125" style="8" customWidth="1"/>
    <col min="24" max="24" width="9.26953125" style="6" customWidth="1"/>
    <col min="25" max="25" width="7.26953125" style="8" customWidth="1"/>
    <col min="26" max="16384" width="11.453125" style="8"/>
  </cols>
  <sheetData>
    <row r="1" spans="1:25" s="1" customFormat="1" ht="12.4" customHeight="1" x14ac:dyDescent="0.25">
      <c r="A1" s="1" t="s">
        <v>56</v>
      </c>
      <c r="Y1" s="1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5" t="s">
        <v>51</v>
      </c>
      <c r="P4" s="65" t="s">
        <v>10</v>
      </c>
      <c r="Q4" s="65" t="s">
        <v>11</v>
      </c>
      <c r="R4" s="64" t="s">
        <v>12</v>
      </c>
      <c r="S4" s="64" t="s">
        <v>52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7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72"/>
      <c r="Q6" s="72"/>
      <c r="R6" s="71"/>
      <c r="S6" s="72"/>
      <c r="T6" s="71"/>
      <c r="U6" s="71"/>
      <c r="V6" s="71"/>
      <c r="W6" s="71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SUM(B10:B29)</f>
        <v>25</v>
      </c>
      <c r="C8" s="40">
        <f t="shared" si="0"/>
        <v>23</v>
      </c>
      <c r="D8" s="40">
        <f t="shared" si="0"/>
        <v>22</v>
      </c>
      <c r="E8" s="40">
        <f t="shared" si="0"/>
        <v>12</v>
      </c>
      <c r="F8" s="40">
        <f t="shared" si="0"/>
        <v>4</v>
      </c>
      <c r="G8" s="40">
        <f t="shared" si="0"/>
        <v>0</v>
      </c>
      <c r="H8" s="40">
        <f t="shared" si="0"/>
        <v>11</v>
      </c>
      <c r="I8" s="40">
        <f t="shared" si="0"/>
        <v>4</v>
      </c>
      <c r="J8" s="40">
        <f t="shared" si="0"/>
        <v>1</v>
      </c>
      <c r="K8" s="40">
        <f t="shared" si="0"/>
        <v>0</v>
      </c>
      <c r="L8" s="40">
        <f t="shared" si="0"/>
        <v>10</v>
      </c>
      <c r="M8" s="40">
        <f t="shared" si="0"/>
        <v>0</v>
      </c>
      <c r="N8" s="40">
        <f t="shared" si="0"/>
        <v>1</v>
      </c>
      <c r="O8" s="40">
        <f t="shared" si="0"/>
        <v>9</v>
      </c>
      <c r="P8" s="40">
        <f t="shared" si="0"/>
        <v>0</v>
      </c>
      <c r="Q8" s="40">
        <f t="shared" si="0"/>
        <v>1</v>
      </c>
      <c r="R8" s="40">
        <f t="shared" si="0"/>
        <v>10</v>
      </c>
      <c r="S8" s="40">
        <f t="shared" si="0"/>
        <v>7</v>
      </c>
      <c r="T8" s="40">
        <f t="shared" si="0"/>
        <v>3</v>
      </c>
      <c r="U8" s="40">
        <f t="shared" si="0"/>
        <v>0</v>
      </c>
      <c r="V8" s="40">
        <f t="shared" si="0"/>
        <v>0</v>
      </c>
      <c r="W8" s="40">
        <f t="shared" si="0"/>
        <v>27</v>
      </c>
      <c r="X8" s="40">
        <f t="shared" si="0"/>
        <v>170</v>
      </c>
      <c r="Y8" s="43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2</v>
      </c>
      <c r="C10" s="76">
        <v>2</v>
      </c>
      <c r="D10" s="76">
        <v>2</v>
      </c>
      <c r="E10" s="76">
        <v>1</v>
      </c>
      <c r="F10" s="76"/>
      <c r="G10" s="76"/>
      <c r="H10" s="76">
        <v>1</v>
      </c>
      <c r="I10" s="76">
        <v>1</v>
      </c>
      <c r="J10" s="76"/>
      <c r="K10" s="76"/>
      <c r="L10" s="76">
        <v>1</v>
      </c>
      <c r="M10" s="76"/>
      <c r="N10" s="76"/>
      <c r="O10" s="76">
        <v>1</v>
      </c>
      <c r="P10" s="76"/>
      <c r="Q10" s="76"/>
      <c r="R10" s="76">
        <v>1</v>
      </c>
      <c r="S10" s="77">
        <v>1</v>
      </c>
      <c r="T10" s="76">
        <v>1</v>
      </c>
      <c r="U10" s="76"/>
      <c r="V10" s="76"/>
      <c r="W10" s="76">
        <v>7</v>
      </c>
      <c r="X10" s="76">
        <f t="shared" ref="X10:X29" si="1">SUM(B10:W10)</f>
        <v>21</v>
      </c>
      <c r="Y10" s="79">
        <f t="shared" ref="Y10:Y29" si="2">X10/$X$8*100</f>
        <v>12.352941176470589</v>
      </c>
    </row>
    <row r="11" spans="1:25" s="4" customFormat="1" ht="12.4" customHeight="1" x14ac:dyDescent="0.3">
      <c r="A11" s="73" t="s">
        <v>19</v>
      </c>
      <c r="B11" s="76">
        <v>5</v>
      </c>
      <c r="C11" s="76">
        <v>2</v>
      </c>
      <c r="D11" s="76">
        <v>2</v>
      </c>
      <c r="E11" s="76">
        <v>4</v>
      </c>
      <c r="F11" s="76"/>
      <c r="G11" s="76"/>
      <c r="H11" s="76">
        <v>1</v>
      </c>
      <c r="I11" s="76">
        <v>1</v>
      </c>
      <c r="J11" s="76">
        <v>1</v>
      </c>
      <c r="K11" s="76"/>
      <c r="L11" s="76">
        <v>2</v>
      </c>
      <c r="M11" s="76"/>
      <c r="N11" s="76"/>
      <c r="O11" s="76">
        <v>1</v>
      </c>
      <c r="P11" s="76"/>
      <c r="Q11" s="76"/>
      <c r="R11" s="76">
        <v>1</v>
      </c>
      <c r="S11" s="77">
        <v>1</v>
      </c>
      <c r="T11" s="76">
        <v>1</v>
      </c>
      <c r="U11" s="76"/>
      <c r="V11" s="76"/>
      <c r="W11" s="76">
        <v>2</v>
      </c>
      <c r="X11" s="76">
        <f t="shared" si="1"/>
        <v>24</v>
      </c>
      <c r="Y11" s="79">
        <f t="shared" si="2"/>
        <v>14.117647058823529</v>
      </c>
    </row>
    <row r="12" spans="1:25" s="4" customFormat="1" ht="12.4" customHeight="1" x14ac:dyDescent="0.3">
      <c r="A12" s="73" t="s">
        <v>20</v>
      </c>
      <c r="B12" s="76">
        <v>1</v>
      </c>
      <c r="C12" s="76">
        <v>2</v>
      </c>
      <c r="D12" s="76">
        <v>1</v>
      </c>
      <c r="E12" s="76"/>
      <c r="F12" s="76"/>
      <c r="G12" s="76"/>
      <c r="H12" s="76">
        <v>1</v>
      </c>
      <c r="I12" s="76"/>
      <c r="J12" s="76"/>
      <c r="K12" s="76"/>
      <c r="L12" s="76"/>
      <c r="M12" s="76"/>
      <c r="N12" s="76"/>
      <c r="O12" s="76">
        <v>1</v>
      </c>
      <c r="P12" s="76"/>
      <c r="Q12" s="76"/>
      <c r="R12" s="76"/>
      <c r="S12" s="77"/>
      <c r="T12" s="76"/>
      <c r="U12" s="76"/>
      <c r="V12" s="76"/>
      <c r="W12" s="76">
        <v>1</v>
      </c>
      <c r="X12" s="76">
        <f t="shared" si="1"/>
        <v>7</v>
      </c>
      <c r="Y12" s="79">
        <f t="shared" si="2"/>
        <v>4.117647058823529</v>
      </c>
    </row>
    <row r="13" spans="1:25" s="4" customFormat="1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>
        <v>1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6"/>
      <c r="U13" s="76"/>
      <c r="V13" s="76"/>
      <c r="W13" s="76"/>
      <c r="X13" s="76">
        <f t="shared" si="1"/>
        <v>4</v>
      </c>
      <c r="Y13" s="79">
        <f t="shared" si="2"/>
        <v>2.3529411764705883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6"/>
      <c r="U14" s="76"/>
      <c r="V14" s="76"/>
      <c r="W14" s="76">
        <v>1</v>
      </c>
      <c r="X14" s="76">
        <f t="shared" si="1"/>
        <v>4</v>
      </c>
      <c r="Y14" s="79">
        <f t="shared" si="2"/>
        <v>2.3529411764705883</v>
      </c>
    </row>
    <row r="15" spans="1:25" s="4" customFormat="1" ht="15" customHeight="1" x14ac:dyDescent="0.3">
      <c r="A15" s="73" t="s">
        <v>23</v>
      </c>
      <c r="B15" s="76">
        <v>1</v>
      </c>
      <c r="C15" s="76">
        <v>1</v>
      </c>
      <c r="D15" s="76">
        <v>1</v>
      </c>
      <c r="E15" s="76">
        <v>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6"/>
      <c r="U15" s="76"/>
      <c r="V15" s="76"/>
      <c r="W15" s="76">
        <v>2</v>
      </c>
      <c r="X15" s="76">
        <f t="shared" si="1"/>
        <v>6</v>
      </c>
      <c r="Y15" s="79">
        <f t="shared" si="2"/>
        <v>3.5294117647058822</v>
      </c>
    </row>
    <row r="16" spans="1:25" s="4" customFormat="1" ht="12.4" customHeight="1" x14ac:dyDescent="0.3">
      <c r="A16" s="73" t="s">
        <v>24</v>
      </c>
      <c r="B16" s="76">
        <v>1</v>
      </c>
      <c r="C16" s="76">
        <v>1</v>
      </c>
      <c r="D16" s="76">
        <v>1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>
        <v>1</v>
      </c>
      <c r="P16" s="76"/>
      <c r="Q16" s="76"/>
      <c r="R16" s="76"/>
      <c r="S16" s="77"/>
      <c r="T16" s="76"/>
      <c r="U16" s="76"/>
      <c r="V16" s="76"/>
      <c r="W16" s="76">
        <v>1</v>
      </c>
      <c r="X16" s="76">
        <f t="shared" si="1"/>
        <v>5</v>
      </c>
      <c r="Y16" s="79">
        <f t="shared" si="2"/>
        <v>2.9411764705882351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>
        <v>1</v>
      </c>
      <c r="I17" s="76">
        <v>1</v>
      </c>
      <c r="J17" s="76"/>
      <c r="K17" s="76"/>
      <c r="L17" s="76">
        <v>1</v>
      </c>
      <c r="M17" s="76"/>
      <c r="N17" s="76"/>
      <c r="O17" s="76">
        <v>1</v>
      </c>
      <c r="P17" s="76"/>
      <c r="Q17" s="76"/>
      <c r="R17" s="76">
        <v>1</v>
      </c>
      <c r="S17" s="77"/>
      <c r="T17" s="76"/>
      <c r="U17" s="76"/>
      <c r="V17" s="76"/>
      <c r="W17" s="76">
        <v>3</v>
      </c>
      <c r="X17" s="76">
        <f t="shared" si="1"/>
        <v>12</v>
      </c>
      <c r="Y17" s="79">
        <f t="shared" si="2"/>
        <v>7.0588235294117645</v>
      </c>
    </row>
    <row r="18" spans="1:25" s="4" customFormat="1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/>
      <c r="J18" s="76"/>
      <c r="K18" s="76"/>
      <c r="L18" s="76">
        <v>1</v>
      </c>
      <c r="M18" s="76"/>
      <c r="N18" s="76"/>
      <c r="O18" s="76">
        <v>1</v>
      </c>
      <c r="P18" s="76"/>
      <c r="Q18" s="76"/>
      <c r="R18" s="76">
        <v>1</v>
      </c>
      <c r="S18" s="77"/>
      <c r="T18" s="76"/>
      <c r="U18" s="76"/>
      <c r="V18" s="76"/>
      <c r="W18" s="76"/>
      <c r="X18" s="76">
        <f t="shared" si="1"/>
        <v>8</v>
      </c>
      <c r="Y18" s="79">
        <f t="shared" si="2"/>
        <v>4.7058823529411766</v>
      </c>
    </row>
    <row r="19" spans="1:25" s="4" customFormat="1" ht="12.4" customHeight="1" x14ac:dyDescent="0.3">
      <c r="A19" s="73" t="s">
        <v>27</v>
      </c>
      <c r="B19" s="76">
        <v>1</v>
      </c>
      <c r="C19" s="76"/>
      <c r="D19" s="76">
        <v>1</v>
      </c>
      <c r="E19" s="76"/>
      <c r="F19" s="76"/>
      <c r="G19" s="76"/>
      <c r="H19" s="76">
        <v>1</v>
      </c>
      <c r="I19" s="76"/>
      <c r="J19" s="76"/>
      <c r="K19" s="76"/>
      <c r="L19" s="76"/>
      <c r="M19" s="76"/>
      <c r="N19" s="76"/>
      <c r="O19" s="76">
        <v>1</v>
      </c>
      <c r="P19" s="76"/>
      <c r="Q19" s="76"/>
      <c r="R19" s="76"/>
      <c r="S19" s="77"/>
      <c r="T19" s="76"/>
      <c r="U19" s="76"/>
      <c r="V19" s="76"/>
      <c r="W19" s="76"/>
      <c r="X19" s="76">
        <f t="shared" si="1"/>
        <v>4</v>
      </c>
      <c r="Y19" s="79">
        <f t="shared" si="2"/>
        <v>2.3529411764705883</v>
      </c>
    </row>
    <row r="20" spans="1:25" s="4" customFormat="1" ht="15" customHeight="1" x14ac:dyDescent="0.3">
      <c r="A20" s="73" t="s">
        <v>28</v>
      </c>
      <c r="B20" s="76">
        <v>1</v>
      </c>
      <c r="C20" s="76">
        <v>1</v>
      </c>
      <c r="D20" s="76">
        <v>1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76"/>
      <c r="U20" s="76"/>
      <c r="V20" s="76"/>
      <c r="W20" s="76"/>
      <c r="X20" s="76">
        <f t="shared" si="1"/>
        <v>3</v>
      </c>
      <c r="Y20" s="79">
        <f t="shared" si="2"/>
        <v>1.7647058823529411</v>
      </c>
    </row>
    <row r="21" spans="1:25" s="4" customFormat="1" ht="12.4" customHeight="1" x14ac:dyDescent="0.3">
      <c r="A21" s="73" t="s">
        <v>29</v>
      </c>
      <c r="B21" s="76">
        <v>1</v>
      </c>
      <c r="C21" s="76">
        <v>1</v>
      </c>
      <c r="D21" s="76">
        <v>1</v>
      </c>
      <c r="E21" s="76"/>
      <c r="F21" s="76"/>
      <c r="G21" s="76"/>
      <c r="H21" s="76">
        <v>1</v>
      </c>
      <c r="I21" s="76"/>
      <c r="J21" s="76"/>
      <c r="K21" s="76"/>
      <c r="L21" s="76">
        <v>1</v>
      </c>
      <c r="M21" s="76"/>
      <c r="N21" s="76"/>
      <c r="O21" s="76">
        <v>1</v>
      </c>
      <c r="P21" s="76"/>
      <c r="Q21" s="76"/>
      <c r="R21" s="76">
        <v>1</v>
      </c>
      <c r="S21" s="77">
        <v>1</v>
      </c>
      <c r="T21" s="76"/>
      <c r="U21" s="76"/>
      <c r="V21" s="76"/>
      <c r="W21" s="76"/>
      <c r="X21" s="76">
        <f t="shared" si="1"/>
        <v>8</v>
      </c>
      <c r="Y21" s="79">
        <f t="shared" si="2"/>
        <v>4.7058823529411766</v>
      </c>
    </row>
    <row r="22" spans="1:25" s="4" customFormat="1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>
        <v>1</v>
      </c>
      <c r="S22" s="77"/>
      <c r="T22" s="76"/>
      <c r="U22" s="76"/>
      <c r="V22" s="76"/>
      <c r="W22" s="76">
        <v>1</v>
      </c>
      <c r="X22" s="76">
        <f t="shared" si="1"/>
        <v>6</v>
      </c>
      <c r="Y22" s="79">
        <f t="shared" si="2"/>
        <v>3.5294117647058822</v>
      </c>
    </row>
    <row r="23" spans="1:25" s="4" customFormat="1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1</v>
      </c>
      <c r="F23" s="76"/>
      <c r="G23" s="76"/>
      <c r="H23" s="76">
        <v>1</v>
      </c>
      <c r="I23" s="76">
        <v>1</v>
      </c>
      <c r="J23" s="76"/>
      <c r="K23" s="76"/>
      <c r="L23" s="76"/>
      <c r="M23" s="76"/>
      <c r="N23" s="76"/>
      <c r="O23" s="76">
        <v>1</v>
      </c>
      <c r="P23" s="76"/>
      <c r="Q23" s="76"/>
      <c r="R23" s="76">
        <v>1</v>
      </c>
      <c r="S23" s="77">
        <v>1</v>
      </c>
      <c r="T23" s="76"/>
      <c r="U23" s="76"/>
      <c r="V23" s="76"/>
      <c r="W23" s="76">
        <v>3</v>
      </c>
      <c r="X23" s="76">
        <f t="shared" si="1"/>
        <v>12</v>
      </c>
      <c r="Y23" s="79">
        <f t="shared" si="2"/>
        <v>7.0588235294117645</v>
      </c>
    </row>
    <row r="24" spans="1:25" s="4" customFormat="1" ht="12.4" customHeight="1" x14ac:dyDescent="0.3">
      <c r="A24" s="73" t="s">
        <v>32</v>
      </c>
      <c r="B24" s="76">
        <v>1</v>
      </c>
      <c r="C24" s="76">
        <v>1</v>
      </c>
      <c r="D24" s="76">
        <v>1</v>
      </c>
      <c r="E24" s="76">
        <v>1</v>
      </c>
      <c r="F24" s="76"/>
      <c r="G24" s="76"/>
      <c r="H24" s="76">
        <v>1</v>
      </c>
      <c r="I24" s="76"/>
      <c r="J24" s="76"/>
      <c r="K24" s="76"/>
      <c r="L24" s="76"/>
      <c r="M24" s="76"/>
      <c r="N24" s="76"/>
      <c r="O24" s="76"/>
      <c r="P24" s="76"/>
      <c r="Q24" s="76"/>
      <c r="R24" s="76">
        <v>1</v>
      </c>
      <c r="S24" s="77">
        <v>1</v>
      </c>
      <c r="T24" s="76"/>
      <c r="U24" s="76"/>
      <c r="V24" s="76"/>
      <c r="W24" s="76"/>
      <c r="X24" s="76">
        <f t="shared" si="1"/>
        <v>7</v>
      </c>
      <c r="Y24" s="79">
        <f t="shared" si="2"/>
        <v>4.117647058823529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/>
      <c r="F25" s="76"/>
      <c r="G25" s="76"/>
      <c r="H25" s="76"/>
      <c r="I25" s="76"/>
      <c r="J25" s="76"/>
      <c r="K25" s="76"/>
      <c r="L25" s="76">
        <v>1</v>
      </c>
      <c r="M25" s="76"/>
      <c r="N25" s="76">
        <v>1</v>
      </c>
      <c r="O25" s="76"/>
      <c r="P25" s="76"/>
      <c r="Q25" s="76"/>
      <c r="R25" s="76"/>
      <c r="S25" s="77"/>
      <c r="T25" s="76"/>
      <c r="U25" s="76"/>
      <c r="V25" s="76"/>
      <c r="W25" s="76">
        <v>1</v>
      </c>
      <c r="X25" s="76">
        <f t="shared" si="1"/>
        <v>6</v>
      </c>
      <c r="Y25" s="79">
        <f t="shared" si="2"/>
        <v>3.5294117647058822</v>
      </c>
    </row>
    <row r="26" spans="1:25" s="4" customFormat="1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>
        <v>1</v>
      </c>
      <c r="I26" s="76"/>
      <c r="J26" s="76"/>
      <c r="K26" s="76"/>
      <c r="L26" s="76">
        <v>1</v>
      </c>
      <c r="M26" s="76"/>
      <c r="N26" s="76"/>
      <c r="O26" s="76"/>
      <c r="P26" s="76"/>
      <c r="Q26" s="76">
        <v>1</v>
      </c>
      <c r="R26" s="76">
        <v>1</v>
      </c>
      <c r="S26" s="77">
        <v>1</v>
      </c>
      <c r="T26" s="76">
        <v>1</v>
      </c>
      <c r="U26" s="76"/>
      <c r="V26" s="76"/>
      <c r="W26" s="76">
        <v>1</v>
      </c>
      <c r="X26" s="76">
        <f t="shared" si="1"/>
        <v>12</v>
      </c>
      <c r="Y26" s="79">
        <f t="shared" si="2"/>
        <v>7.0588235294117645</v>
      </c>
    </row>
    <row r="27" spans="1:25" s="4" customFormat="1" ht="12.4" customHeight="1" x14ac:dyDescent="0.3">
      <c r="A27" s="73" t="s">
        <v>35</v>
      </c>
      <c r="B27" s="76">
        <v>1</v>
      </c>
      <c r="C27" s="76">
        <v>3</v>
      </c>
      <c r="D27" s="76">
        <v>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6"/>
      <c r="U27" s="76"/>
      <c r="V27" s="76"/>
      <c r="W27" s="76">
        <v>1</v>
      </c>
      <c r="X27" s="76">
        <f t="shared" si="1"/>
        <v>6</v>
      </c>
      <c r="Y27" s="79">
        <f t="shared" si="2"/>
        <v>3.5294117647058822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/>
      <c r="N28" s="76"/>
      <c r="O28" s="76"/>
      <c r="P28" s="76"/>
      <c r="Q28" s="76"/>
      <c r="R28" s="76"/>
      <c r="S28" s="77"/>
      <c r="T28" s="76"/>
      <c r="U28" s="76"/>
      <c r="V28" s="76"/>
      <c r="W28" s="76">
        <v>2</v>
      </c>
      <c r="X28" s="76">
        <f t="shared" si="1"/>
        <v>6</v>
      </c>
      <c r="Y28" s="79">
        <f t="shared" si="2"/>
        <v>3.5294117647058822</v>
      </c>
    </row>
    <row r="29" spans="1:25" s="4" customFormat="1" ht="12.4" customHeight="1" x14ac:dyDescent="0.3">
      <c r="A29" s="73" t="s">
        <v>37</v>
      </c>
      <c r="B29" s="76">
        <v>1</v>
      </c>
      <c r="C29" s="76">
        <v>1</v>
      </c>
      <c r="D29" s="76">
        <v>1</v>
      </c>
      <c r="E29" s="76"/>
      <c r="F29" s="76">
        <v>1</v>
      </c>
      <c r="G29" s="76"/>
      <c r="H29" s="76">
        <v>1</v>
      </c>
      <c r="I29" s="76"/>
      <c r="J29" s="76"/>
      <c r="K29" s="76"/>
      <c r="L29" s="76">
        <v>1</v>
      </c>
      <c r="M29" s="76"/>
      <c r="N29" s="76"/>
      <c r="O29" s="76"/>
      <c r="P29" s="76"/>
      <c r="Q29" s="76"/>
      <c r="R29" s="76">
        <v>1</v>
      </c>
      <c r="S29" s="77">
        <v>1</v>
      </c>
      <c r="T29" s="76"/>
      <c r="U29" s="76"/>
      <c r="V29" s="76"/>
      <c r="W29" s="76">
        <v>1</v>
      </c>
      <c r="X29" s="76">
        <f t="shared" si="1"/>
        <v>9</v>
      </c>
      <c r="Y29" s="79">
        <f t="shared" si="2"/>
        <v>5.2941176470588234</v>
      </c>
    </row>
    <row r="30" spans="1:25" s="4" customFormat="1" ht="12.4" hidden="1" customHeight="1" x14ac:dyDescent="0.3">
      <c r="A30" s="73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6"/>
      <c r="U30" s="76"/>
      <c r="V30" s="76"/>
      <c r="W30" s="76"/>
      <c r="X30" s="76"/>
      <c r="Y30" s="78"/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80"/>
    </row>
    <row r="32" spans="1:25" s="5" customFormat="1" ht="20.149999999999999" customHeight="1" x14ac:dyDescent="0.3">
      <c r="A32" s="39" t="s">
        <v>17</v>
      </c>
      <c r="B32" s="53">
        <f t="shared" ref="B32:W32" si="3">B8/$X$8*100</f>
        <v>14.705882352941178</v>
      </c>
      <c r="C32" s="53">
        <f t="shared" si="3"/>
        <v>13.529411764705882</v>
      </c>
      <c r="D32" s="53">
        <f t="shared" si="3"/>
        <v>12.941176470588237</v>
      </c>
      <c r="E32" s="53">
        <f t="shared" si="3"/>
        <v>7.0588235294117645</v>
      </c>
      <c r="F32" s="53">
        <f t="shared" si="3"/>
        <v>2.3529411764705883</v>
      </c>
      <c r="G32" s="53">
        <f t="shared" si="3"/>
        <v>0</v>
      </c>
      <c r="H32" s="53">
        <f t="shared" si="3"/>
        <v>6.4705882352941186</v>
      </c>
      <c r="I32" s="53">
        <f t="shared" si="3"/>
        <v>2.3529411764705883</v>
      </c>
      <c r="J32" s="53">
        <f t="shared" si="3"/>
        <v>0.58823529411764708</v>
      </c>
      <c r="K32" s="53">
        <f t="shared" si="3"/>
        <v>0</v>
      </c>
      <c r="L32" s="53">
        <f t="shared" si="3"/>
        <v>5.8823529411764701</v>
      </c>
      <c r="M32" s="53">
        <f t="shared" si="3"/>
        <v>0</v>
      </c>
      <c r="N32" s="53">
        <f t="shared" si="3"/>
        <v>0.58823529411764708</v>
      </c>
      <c r="O32" s="53">
        <f t="shared" si="3"/>
        <v>5.2941176470588234</v>
      </c>
      <c r="P32" s="53">
        <f t="shared" si="3"/>
        <v>0</v>
      </c>
      <c r="Q32" s="53">
        <f t="shared" si="3"/>
        <v>0.58823529411764708</v>
      </c>
      <c r="R32" s="53">
        <f t="shared" si="3"/>
        <v>5.8823529411764701</v>
      </c>
      <c r="S32" s="53">
        <f t="shared" si="3"/>
        <v>4.117647058823529</v>
      </c>
      <c r="T32" s="53">
        <f t="shared" si="3"/>
        <v>1.7647058823529411</v>
      </c>
      <c r="U32" s="53">
        <f t="shared" si="3"/>
        <v>0</v>
      </c>
      <c r="V32" s="53">
        <f t="shared" si="3"/>
        <v>0</v>
      </c>
      <c r="W32" s="53">
        <f t="shared" si="3"/>
        <v>15.882352941176469</v>
      </c>
      <c r="X32" s="53"/>
      <c r="Y32" s="87"/>
    </row>
    <row r="33" spans="1:25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2"/>
      <c r="Y35" s="83"/>
    </row>
    <row r="36" spans="1:25" x14ac:dyDescent="0.3">
      <c r="A36" s="96" t="s">
        <v>91</v>
      </c>
      <c r="B36" s="60"/>
      <c r="C36" s="60"/>
      <c r="D36" s="60"/>
      <c r="E36" s="60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2"/>
      <c r="Y36" s="83"/>
    </row>
    <row r="37" spans="1:25" x14ac:dyDescent="0.3">
      <c r="A37" s="94" t="s">
        <v>102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2"/>
      <c r="Y37" s="83"/>
    </row>
    <row r="38" spans="1:25" ht="14" x14ac:dyDescent="0.3">
      <c r="A38" s="95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2"/>
      <c r="Y38" s="83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Y42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2" width="6.26953125" style="8" customWidth="1"/>
    <col min="13" max="13" width="6.26953125" style="8" hidden="1" customWidth="1"/>
    <col min="14" max="15" width="6.26953125" style="8" customWidth="1"/>
    <col min="16" max="17" width="6.26953125" style="8" hidden="1" customWidth="1"/>
    <col min="18" max="19" width="6.453125" style="8" customWidth="1"/>
    <col min="20" max="22" width="6.453125" style="8" hidden="1" customWidth="1"/>
    <col min="23" max="23" width="6.453125" style="8" customWidth="1"/>
    <col min="24" max="24" width="9.26953125" style="6" customWidth="1"/>
    <col min="25" max="25" width="7.26953125" style="8" customWidth="1"/>
    <col min="26" max="16384" width="11.453125" style="8"/>
  </cols>
  <sheetData>
    <row r="1" spans="1:25" s="1" customFormat="1" ht="12.4" customHeight="1" x14ac:dyDescent="0.25">
      <c r="A1" s="1" t="s">
        <v>48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5" t="s">
        <v>51</v>
      </c>
      <c r="P4" s="65" t="s">
        <v>10</v>
      </c>
      <c r="Q4" s="65" t="s">
        <v>11</v>
      </c>
      <c r="R4" s="64" t="s">
        <v>12</v>
      </c>
      <c r="S4" s="65" t="s">
        <v>52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8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72"/>
      <c r="Q6" s="72"/>
      <c r="R6" s="72"/>
      <c r="S6" s="72"/>
      <c r="T6" s="71"/>
      <c r="U6" s="71"/>
      <c r="V6" s="71"/>
      <c r="W6" s="71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s="5" customFormat="1" ht="20.149999999999999" customHeight="1" x14ac:dyDescent="0.3">
      <c r="A8" s="39" t="s">
        <v>49</v>
      </c>
      <c r="B8" s="40">
        <f t="shared" ref="B8:X8" si="0">SUM(B10:B29)</f>
        <v>27</v>
      </c>
      <c r="C8" s="40">
        <f t="shared" si="0"/>
        <v>22</v>
      </c>
      <c r="D8" s="40">
        <f t="shared" si="0"/>
        <v>21</v>
      </c>
      <c r="E8" s="40">
        <f t="shared" si="0"/>
        <v>15</v>
      </c>
      <c r="F8" s="40">
        <f t="shared" si="0"/>
        <v>4</v>
      </c>
      <c r="G8" s="40">
        <f t="shared" si="0"/>
        <v>0</v>
      </c>
      <c r="H8" s="40">
        <f t="shared" si="0"/>
        <v>11</v>
      </c>
      <c r="I8" s="40">
        <f t="shared" si="0"/>
        <v>4</v>
      </c>
      <c r="J8" s="40">
        <f t="shared" si="0"/>
        <v>2</v>
      </c>
      <c r="K8" s="40">
        <f t="shared" si="0"/>
        <v>0</v>
      </c>
      <c r="L8" s="40">
        <f t="shared" si="0"/>
        <v>6</v>
      </c>
      <c r="M8" s="40">
        <f t="shared" si="0"/>
        <v>0</v>
      </c>
      <c r="N8" s="40">
        <f t="shared" si="0"/>
        <v>1</v>
      </c>
      <c r="O8" s="40">
        <f t="shared" si="0"/>
        <v>2</v>
      </c>
      <c r="P8" s="40">
        <f t="shared" si="0"/>
        <v>0</v>
      </c>
      <c r="Q8" s="40">
        <f t="shared" si="0"/>
        <v>0</v>
      </c>
      <c r="R8" s="40">
        <f t="shared" si="0"/>
        <v>11</v>
      </c>
      <c r="S8" s="40">
        <f t="shared" si="0"/>
        <v>9</v>
      </c>
      <c r="T8" s="40">
        <f t="shared" si="0"/>
        <v>0</v>
      </c>
      <c r="U8" s="40">
        <f t="shared" si="0"/>
        <v>0</v>
      </c>
      <c r="V8" s="40">
        <f t="shared" si="0"/>
        <v>0</v>
      </c>
      <c r="W8" s="40">
        <f t="shared" si="0"/>
        <v>16</v>
      </c>
      <c r="X8" s="40">
        <f t="shared" si="0"/>
        <v>151</v>
      </c>
      <c r="Y8" s="40" t="s">
        <v>39</v>
      </c>
    </row>
    <row r="9" spans="1:25" ht="6.75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ht="15" customHeight="1" x14ac:dyDescent="0.3">
      <c r="A10" s="73" t="s">
        <v>18</v>
      </c>
      <c r="B10" s="76">
        <v>2</v>
      </c>
      <c r="C10" s="76">
        <v>1</v>
      </c>
      <c r="D10" s="76">
        <v>2</v>
      </c>
      <c r="E10" s="76">
        <v>2</v>
      </c>
      <c r="F10" s="76"/>
      <c r="G10" s="76"/>
      <c r="H10" s="76">
        <v>1</v>
      </c>
      <c r="I10" s="76">
        <v>1</v>
      </c>
      <c r="J10" s="76"/>
      <c r="K10" s="76"/>
      <c r="L10" s="76">
        <v>1</v>
      </c>
      <c r="M10" s="76"/>
      <c r="N10" s="76"/>
      <c r="O10" s="76"/>
      <c r="P10" s="76"/>
      <c r="Q10" s="76"/>
      <c r="R10" s="76">
        <v>1</v>
      </c>
      <c r="S10" s="77">
        <v>1</v>
      </c>
      <c r="T10" s="76"/>
      <c r="U10" s="76"/>
      <c r="V10" s="76"/>
      <c r="W10" s="76">
        <v>6</v>
      </c>
      <c r="X10" s="78">
        <f t="shared" ref="X10:X29" si="1">SUM(B10:W10)</f>
        <v>18</v>
      </c>
      <c r="Y10" s="79">
        <f t="shared" ref="Y10:Y29" si="2">X10/$X$8*100</f>
        <v>11.920529801324504</v>
      </c>
    </row>
    <row r="11" spans="1:25" ht="12.4" customHeight="1" x14ac:dyDescent="0.3">
      <c r="A11" s="73" t="s">
        <v>19</v>
      </c>
      <c r="B11" s="76">
        <v>6</v>
      </c>
      <c r="C11" s="76">
        <v>2</v>
      </c>
      <c r="D11" s="76">
        <v>2</v>
      </c>
      <c r="E11" s="76">
        <v>6</v>
      </c>
      <c r="F11" s="76"/>
      <c r="G11" s="76"/>
      <c r="H11" s="76">
        <v>1</v>
      </c>
      <c r="I11" s="76">
        <v>1</v>
      </c>
      <c r="J11" s="76">
        <v>1</v>
      </c>
      <c r="K11" s="76"/>
      <c r="L11" s="76"/>
      <c r="M11" s="76"/>
      <c r="N11" s="76"/>
      <c r="O11" s="76"/>
      <c r="P11" s="76"/>
      <c r="Q11" s="76"/>
      <c r="R11" s="76">
        <v>1</v>
      </c>
      <c r="S11" s="77">
        <v>1</v>
      </c>
      <c r="T11" s="76"/>
      <c r="U11" s="76"/>
      <c r="V11" s="76"/>
      <c r="W11" s="76">
        <v>1</v>
      </c>
      <c r="X11" s="78">
        <f t="shared" si="1"/>
        <v>22</v>
      </c>
      <c r="Y11" s="79">
        <f t="shared" si="2"/>
        <v>14.569536423841059</v>
      </c>
    </row>
    <row r="12" spans="1:25" ht="12.4" customHeight="1" x14ac:dyDescent="0.3">
      <c r="A12" s="73" t="s">
        <v>20</v>
      </c>
      <c r="B12" s="76">
        <v>1</v>
      </c>
      <c r="C12" s="76">
        <v>1</v>
      </c>
      <c r="D12" s="76">
        <v>1</v>
      </c>
      <c r="E12" s="76"/>
      <c r="F12" s="76"/>
      <c r="G12" s="76"/>
      <c r="H12" s="76">
        <v>1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/>
      <c r="T12" s="76"/>
      <c r="U12" s="76"/>
      <c r="V12" s="76"/>
      <c r="W12" s="76"/>
      <c r="X12" s="78">
        <f t="shared" si="1"/>
        <v>4</v>
      </c>
      <c r="Y12" s="79">
        <f t="shared" si="2"/>
        <v>2.6490066225165565</v>
      </c>
    </row>
    <row r="13" spans="1:25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6"/>
      <c r="U13" s="76"/>
      <c r="V13" s="76"/>
      <c r="W13" s="76">
        <v>1</v>
      </c>
      <c r="X13" s="78">
        <f t="shared" si="1"/>
        <v>4</v>
      </c>
      <c r="Y13" s="79">
        <f t="shared" si="2"/>
        <v>2.6490066225165565</v>
      </c>
    </row>
    <row r="14" spans="1:25" ht="12.4" customHeight="1" x14ac:dyDescent="0.3">
      <c r="A14" s="73" t="s">
        <v>53</v>
      </c>
      <c r="B14" s="76">
        <v>1</v>
      </c>
      <c r="C14" s="76">
        <v>1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6"/>
      <c r="U14" s="76"/>
      <c r="V14" s="76"/>
      <c r="W14" s="76"/>
      <c r="X14" s="78">
        <f t="shared" si="1"/>
        <v>2</v>
      </c>
      <c r="Y14" s="79">
        <f t="shared" si="2"/>
        <v>1.3245033112582782</v>
      </c>
    </row>
    <row r="15" spans="1:25" ht="15" customHeight="1" x14ac:dyDescent="0.3">
      <c r="A15" s="73" t="s">
        <v>23</v>
      </c>
      <c r="B15" s="76">
        <v>1</v>
      </c>
      <c r="C15" s="76">
        <v>1</v>
      </c>
      <c r="D15" s="76">
        <v>1</v>
      </c>
      <c r="E15" s="76">
        <v>1</v>
      </c>
      <c r="F15" s="76"/>
      <c r="G15" s="76"/>
      <c r="H15" s="76"/>
      <c r="I15" s="76"/>
      <c r="J15" s="76">
        <v>1</v>
      </c>
      <c r="K15" s="76"/>
      <c r="L15" s="76"/>
      <c r="M15" s="76"/>
      <c r="N15" s="76"/>
      <c r="O15" s="76"/>
      <c r="P15" s="76"/>
      <c r="Q15" s="76"/>
      <c r="R15" s="76"/>
      <c r="S15" s="77"/>
      <c r="T15" s="76"/>
      <c r="U15" s="76"/>
      <c r="V15" s="76"/>
      <c r="W15" s="76"/>
      <c r="X15" s="78">
        <f t="shared" si="1"/>
        <v>5</v>
      </c>
      <c r="Y15" s="79">
        <f t="shared" si="2"/>
        <v>3.3112582781456954</v>
      </c>
    </row>
    <row r="16" spans="1:25" ht="12.4" customHeight="1" x14ac:dyDescent="0.3">
      <c r="A16" s="73" t="s">
        <v>24</v>
      </c>
      <c r="B16" s="76">
        <v>1</v>
      </c>
      <c r="C16" s="76">
        <v>1</v>
      </c>
      <c r="D16" s="76">
        <v>1</v>
      </c>
      <c r="E16" s="76"/>
      <c r="F16" s="76"/>
      <c r="G16" s="76"/>
      <c r="H16" s="76">
        <v>1</v>
      </c>
      <c r="I16" s="76"/>
      <c r="J16" s="76"/>
      <c r="K16" s="76"/>
      <c r="L16" s="76"/>
      <c r="M16" s="76"/>
      <c r="N16" s="76"/>
      <c r="O16" s="76"/>
      <c r="P16" s="76"/>
      <c r="Q16" s="76"/>
      <c r="R16" s="76">
        <v>1</v>
      </c>
      <c r="S16" s="77"/>
      <c r="T16" s="76"/>
      <c r="U16" s="76"/>
      <c r="V16" s="76"/>
      <c r="W16" s="76"/>
      <c r="X16" s="78">
        <f t="shared" si="1"/>
        <v>5</v>
      </c>
      <c r="Y16" s="79">
        <f t="shared" si="2"/>
        <v>3.3112582781456954</v>
      </c>
    </row>
    <row r="17" spans="1:25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>
        <v>1</v>
      </c>
      <c r="I17" s="76"/>
      <c r="J17" s="76"/>
      <c r="K17" s="76"/>
      <c r="L17" s="76">
        <v>1</v>
      </c>
      <c r="M17" s="76"/>
      <c r="N17" s="76"/>
      <c r="O17" s="76">
        <v>1</v>
      </c>
      <c r="P17" s="76"/>
      <c r="Q17" s="76"/>
      <c r="R17" s="76">
        <v>1</v>
      </c>
      <c r="S17" s="77">
        <v>1</v>
      </c>
      <c r="T17" s="76"/>
      <c r="U17" s="76"/>
      <c r="V17" s="76"/>
      <c r="W17" s="76">
        <v>1</v>
      </c>
      <c r="X17" s="78">
        <f t="shared" si="1"/>
        <v>10</v>
      </c>
      <c r="Y17" s="79">
        <f t="shared" si="2"/>
        <v>6.6225165562913908</v>
      </c>
    </row>
    <row r="18" spans="1:25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/>
      <c r="J18" s="76"/>
      <c r="K18" s="76"/>
      <c r="L18" s="76"/>
      <c r="M18" s="76"/>
      <c r="N18" s="76"/>
      <c r="O18" s="76"/>
      <c r="P18" s="76"/>
      <c r="Q18" s="76"/>
      <c r="R18" s="76">
        <v>1</v>
      </c>
      <c r="S18" s="77"/>
      <c r="T18" s="76"/>
      <c r="U18" s="76"/>
      <c r="V18" s="76"/>
      <c r="W18" s="76"/>
      <c r="X18" s="78">
        <f t="shared" si="1"/>
        <v>6</v>
      </c>
      <c r="Y18" s="79">
        <f t="shared" si="2"/>
        <v>3.9735099337748347</v>
      </c>
    </row>
    <row r="19" spans="1:25" ht="12.4" customHeight="1" x14ac:dyDescent="0.3">
      <c r="A19" s="73" t="s">
        <v>27</v>
      </c>
      <c r="B19" s="76">
        <v>1</v>
      </c>
      <c r="C19" s="76">
        <v>1</v>
      </c>
      <c r="D19" s="76">
        <v>1</v>
      </c>
      <c r="E19" s="76"/>
      <c r="F19" s="76"/>
      <c r="G19" s="76"/>
      <c r="H19" s="76">
        <v>1</v>
      </c>
      <c r="I19" s="76"/>
      <c r="J19" s="76"/>
      <c r="K19" s="76"/>
      <c r="L19" s="76"/>
      <c r="M19" s="76"/>
      <c r="N19" s="76"/>
      <c r="O19" s="76"/>
      <c r="P19" s="76"/>
      <c r="Q19" s="76"/>
      <c r="R19" s="76">
        <v>1</v>
      </c>
      <c r="S19" s="77"/>
      <c r="T19" s="76"/>
      <c r="U19" s="76"/>
      <c r="V19" s="76"/>
      <c r="W19" s="76"/>
      <c r="X19" s="78">
        <f t="shared" si="1"/>
        <v>5</v>
      </c>
      <c r="Y19" s="79">
        <f t="shared" si="2"/>
        <v>3.3112582781456954</v>
      </c>
    </row>
    <row r="20" spans="1:25" ht="15" customHeight="1" x14ac:dyDescent="0.3">
      <c r="A20" s="73" t="s">
        <v>28</v>
      </c>
      <c r="B20" s="76">
        <v>1</v>
      </c>
      <c r="C20" s="76"/>
      <c r="D20" s="76">
        <v>1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76"/>
      <c r="U20" s="76"/>
      <c r="V20" s="76"/>
      <c r="W20" s="76"/>
      <c r="X20" s="78">
        <f t="shared" si="1"/>
        <v>2</v>
      </c>
      <c r="Y20" s="79">
        <f t="shared" si="2"/>
        <v>1.3245033112582782</v>
      </c>
    </row>
    <row r="21" spans="1:25" ht="12.4" customHeight="1" x14ac:dyDescent="0.3">
      <c r="A21" s="73" t="s">
        <v>29</v>
      </c>
      <c r="B21" s="76">
        <v>2</v>
      </c>
      <c r="C21" s="76">
        <v>1</v>
      </c>
      <c r="D21" s="76">
        <v>1</v>
      </c>
      <c r="E21" s="76"/>
      <c r="F21" s="76"/>
      <c r="G21" s="76"/>
      <c r="H21" s="76">
        <v>1</v>
      </c>
      <c r="I21" s="76">
        <v>1</v>
      </c>
      <c r="J21" s="76"/>
      <c r="K21" s="76"/>
      <c r="L21" s="76"/>
      <c r="M21" s="76"/>
      <c r="N21" s="76"/>
      <c r="O21" s="76">
        <v>1</v>
      </c>
      <c r="P21" s="76"/>
      <c r="Q21" s="76"/>
      <c r="R21" s="76"/>
      <c r="S21" s="77">
        <v>1</v>
      </c>
      <c r="T21" s="76"/>
      <c r="U21" s="76"/>
      <c r="V21" s="76"/>
      <c r="W21" s="76">
        <v>1</v>
      </c>
      <c r="X21" s="78">
        <f t="shared" si="1"/>
        <v>9</v>
      </c>
      <c r="Y21" s="79">
        <f t="shared" si="2"/>
        <v>5.9602649006622519</v>
      </c>
    </row>
    <row r="22" spans="1:25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6"/>
      <c r="U22" s="76"/>
      <c r="V22" s="76"/>
      <c r="W22" s="76"/>
      <c r="X22" s="78">
        <f t="shared" si="1"/>
        <v>4</v>
      </c>
      <c r="Y22" s="79">
        <f t="shared" si="2"/>
        <v>2.6490066225165565</v>
      </c>
    </row>
    <row r="23" spans="1:25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1</v>
      </c>
      <c r="F23" s="76"/>
      <c r="G23" s="76"/>
      <c r="H23" s="76">
        <v>1</v>
      </c>
      <c r="I23" s="76">
        <v>1</v>
      </c>
      <c r="J23" s="76"/>
      <c r="K23" s="76"/>
      <c r="L23" s="76"/>
      <c r="M23" s="76"/>
      <c r="N23" s="76"/>
      <c r="O23" s="76"/>
      <c r="P23" s="76"/>
      <c r="Q23" s="76"/>
      <c r="R23" s="76">
        <v>1</v>
      </c>
      <c r="S23" s="77">
        <v>1</v>
      </c>
      <c r="T23" s="76"/>
      <c r="U23" s="76"/>
      <c r="V23" s="76"/>
      <c r="W23" s="76">
        <v>4</v>
      </c>
      <c r="X23" s="78">
        <f t="shared" si="1"/>
        <v>12</v>
      </c>
      <c r="Y23" s="79">
        <f t="shared" si="2"/>
        <v>7.9470198675496695</v>
      </c>
    </row>
    <row r="24" spans="1:25" ht="12.4" customHeight="1" x14ac:dyDescent="0.3">
      <c r="A24" s="73" t="s">
        <v>32</v>
      </c>
      <c r="B24" s="76">
        <v>1</v>
      </c>
      <c r="C24" s="76">
        <v>2</v>
      </c>
      <c r="D24" s="76">
        <v>1</v>
      </c>
      <c r="E24" s="76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>
        <v>1</v>
      </c>
      <c r="S24" s="77">
        <v>1</v>
      </c>
      <c r="T24" s="76"/>
      <c r="U24" s="76"/>
      <c r="V24" s="76"/>
      <c r="W24" s="76"/>
      <c r="X24" s="78">
        <f t="shared" si="1"/>
        <v>7</v>
      </c>
      <c r="Y24" s="79">
        <f t="shared" si="2"/>
        <v>4.6357615894039732</v>
      </c>
    </row>
    <row r="25" spans="1:25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/>
      <c r="N25" s="76">
        <v>1</v>
      </c>
      <c r="O25" s="76"/>
      <c r="P25" s="76"/>
      <c r="Q25" s="76"/>
      <c r="R25" s="76">
        <v>1</v>
      </c>
      <c r="S25" s="77"/>
      <c r="T25" s="76"/>
      <c r="U25" s="76"/>
      <c r="V25" s="76"/>
      <c r="W25" s="76"/>
      <c r="X25" s="78">
        <f t="shared" si="1"/>
        <v>7</v>
      </c>
      <c r="Y25" s="79">
        <f t="shared" si="2"/>
        <v>4.6357615894039732</v>
      </c>
    </row>
    <row r="26" spans="1:25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>
        <v>1</v>
      </c>
      <c r="I26" s="76"/>
      <c r="J26" s="76"/>
      <c r="K26" s="76"/>
      <c r="L26" s="76">
        <v>1</v>
      </c>
      <c r="M26" s="76"/>
      <c r="N26" s="76"/>
      <c r="O26" s="76"/>
      <c r="P26" s="76"/>
      <c r="Q26" s="76"/>
      <c r="R26" s="76">
        <v>1</v>
      </c>
      <c r="S26" s="77">
        <v>1</v>
      </c>
      <c r="T26" s="76"/>
      <c r="U26" s="76"/>
      <c r="V26" s="76"/>
      <c r="W26" s="76"/>
      <c r="X26" s="78">
        <f t="shared" si="1"/>
        <v>9</v>
      </c>
      <c r="Y26" s="79">
        <f t="shared" si="2"/>
        <v>5.9602649006622519</v>
      </c>
    </row>
    <row r="27" spans="1:25" ht="12.4" customHeight="1" x14ac:dyDescent="0.3">
      <c r="A27" s="73" t="s">
        <v>35</v>
      </c>
      <c r="B27" s="76">
        <v>1</v>
      </c>
      <c r="C27" s="76">
        <v>3</v>
      </c>
      <c r="D27" s="76">
        <v>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6"/>
      <c r="U27" s="76"/>
      <c r="V27" s="76"/>
      <c r="W27" s="76">
        <v>1</v>
      </c>
      <c r="X27" s="78">
        <f t="shared" si="1"/>
        <v>6</v>
      </c>
      <c r="Y27" s="79">
        <f t="shared" si="2"/>
        <v>3.9735099337748347</v>
      </c>
    </row>
    <row r="28" spans="1:25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/>
      <c r="N28" s="76"/>
      <c r="O28" s="76"/>
      <c r="P28" s="76"/>
      <c r="Q28" s="76"/>
      <c r="R28" s="76"/>
      <c r="S28" s="77">
        <v>1</v>
      </c>
      <c r="T28" s="76"/>
      <c r="U28" s="76"/>
      <c r="V28" s="76"/>
      <c r="W28" s="76">
        <v>1</v>
      </c>
      <c r="X28" s="78">
        <f t="shared" si="1"/>
        <v>6</v>
      </c>
      <c r="Y28" s="79">
        <f t="shared" si="2"/>
        <v>3.9735099337748347</v>
      </c>
    </row>
    <row r="29" spans="1:25" ht="12.4" customHeight="1" x14ac:dyDescent="0.3">
      <c r="A29" s="73" t="s">
        <v>37</v>
      </c>
      <c r="B29" s="76">
        <v>1</v>
      </c>
      <c r="C29" s="76">
        <v>1</v>
      </c>
      <c r="D29" s="76">
        <v>1</v>
      </c>
      <c r="E29" s="76"/>
      <c r="F29" s="76">
        <v>1</v>
      </c>
      <c r="G29" s="76"/>
      <c r="H29" s="76">
        <v>1</v>
      </c>
      <c r="I29" s="76"/>
      <c r="J29" s="76"/>
      <c r="K29" s="76"/>
      <c r="L29" s="76">
        <v>1</v>
      </c>
      <c r="M29" s="76"/>
      <c r="N29" s="76"/>
      <c r="O29" s="76"/>
      <c r="P29" s="76"/>
      <c r="Q29" s="76"/>
      <c r="R29" s="76">
        <v>1</v>
      </c>
      <c r="S29" s="77">
        <v>1</v>
      </c>
      <c r="T29" s="76"/>
      <c r="U29" s="76"/>
      <c r="V29" s="76"/>
      <c r="W29" s="76"/>
      <c r="X29" s="78">
        <f t="shared" si="1"/>
        <v>8</v>
      </c>
      <c r="Y29" s="79">
        <f t="shared" si="2"/>
        <v>5.298013245033113</v>
      </c>
    </row>
    <row r="30" spans="1:25" ht="4.1500000000000004" hidden="1" customHeight="1" x14ac:dyDescent="0.3">
      <c r="A30" s="73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0"/>
      <c r="Y30" s="81"/>
    </row>
    <row r="31" spans="1:25" ht="6.75" customHeight="1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2"/>
      <c r="Y31" s="83"/>
    </row>
    <row r="32" spans="1:25" s="10" customFormat="1" ht="20.149999999999999" customHeight="1" x14ac:dyDescent="0.3">
      <c r="A32" s="39" t="s">
        <v>17</v>
      </c>
      <c r="B32" s="53">
        <f t="shared" ref="B32:W32" si="3">B8/$X$8*100</f>
        <v>17.880794701986755</v>
      </c>
      <c r="C32" s="53">
        <f t="shared" si="3"/>
        <v>14.569536423841059</v>
      </c>
      <c r="D32" s="53">
        <f t="shared" si="3"/>
        <v>13.90728476821192</v>
      </c>
      <c r="E32" s="53">
        <f t="shared" si="3"/>
        <v>9.9337748344370862</v>
      </c>
      <c r="F32" s="53">
        <f t="shared" si="3"/>
        <v>2.6490066225165565</v>
      </c>
      <c r="G32" s="53">
        <f t="shared" si="3"/>
        <v>0</v>
      </c>
      <c r="H32" s="53">
        <f t="shared" si="3"/>
        <v>7.2847682119205297</v>
      </c>
      <c r="I32" s="53">
        <f t="shared" si="3"/>
        <v>2.6490066225165565</v>
      </c>
      <c r="J32" s="53">
        <f t="shared" si="3"/>
        <v>1.3245033112582782</v>
      </c>
      <c r="K32" s="53">
        <f t="shared" si="3"/>
        <v>0</v>
      </c>
      <c r="L32" s="53">
        <f t="shared" si="3"/>
        <v>3.9735099337748347</v>
      </c>
      <c r="M32" s="53">
        <f t="shared" si="3"/>
        <v>0</v>
      </c>
      <c r="N32" s="53">
        <f t="shared" si="3"/>
        <v>0.66225165562913912</v>
      </c>
      <c r="O32" s="53">
        <f t="shared" si="3"/>
        <v>1.3245033112582782</v>
      </c>
      <c r="P32" s="53">
        <f t="shared" si="3"/>
        <v>0</v>
      </c>
      <c r="Q32" s="53">
        <f t="shared" si="3"/>
        <v>0</v>
      </c>
      <c r="R32" s="53">
        <f t="shared" si="3"/>
        <v>7.2847682119205297</v>
      </c>
      <c r="S32" s="53">
        <f t="shared" si="3"/>
        <v>5.9602649006622519</v>
      </c>
      <c r="T32" s="53">
        <f t="shared" si="3"/>
        <v>0</v>
      </c>
      <c r="U32" s="53">
        <f t="shared" si="3"/>
        <v>0</v>
      </c>
      <c r="V32" s="53">
        <f t="shared" si="3"/>
        <v>0</v>
      </c>
      <c r="W32" s="53">
        <f t="shared" si="3"/>
        <v>10.596026490066226</v>
      </c>
      <c r="X32" s="87"/>
      <c r="Y32" s="90"/>
    </row>
    <row r="33" spans="1:25" ht="6.7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s="11" customFormat="1" ht="16.149999999999999" customHeight="1" x14ac:dyDescent="0.3">
      <c r="A34" s="92" t="s">
        <v>55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5" s="6" customFormat="1" ht="10.5" customHeight="1" x14ac:dyDescent="0.25">
      <c r="A35" s="73" t="s">
        <v>54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s="6" customFormat="1" ht="10.5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" s="6" customFormat="1" ht="12.5" x14ac:dyDescent="0.25">
      <c r="A37" s="54" t="s">
        <v>106</v>
      </c>
      <c r="B37" s="60"/>
      <c r="C37" s="60"/>
      <c r="D37" s="60"/>
      <c r="E37" s="60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s="6" customFormat="1" ht="12.5" x14ac:dyDescent="0.25">
      <c r="A38" s="96"/>
      <c r="B38" s="60"/>
      <c r="C38" s="60"/>
      <c r="D38" s="60"/>
      <c r="E38" s="60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25" s="6" customFormat="1" ht="12.5" x14ac:dyDescent="0.25">
      <c r="A39" s="96" t="s">
        <v>91</v>
      </c>
      <c r="B39" s="60"/>
      <c r="C39" s="60"/>
      <c r="D39" s="60"/>
      <c r="E39" s="60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  <row r="40" spans="1:25" s="6" customFormat="1" ht="12.5" x14ac:dyDescent="0.25">
      <c r="A40" s="94" t="s">
        <v>102</v>
      </c>
      <c r="B40" s="60"/>
      <c r="C40" s="60"/>
      <c r="D40" s="60"/>
      <c r="E40" s="60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</row>
    <row r="41" spans="1:25" s="6" customFormat="1" ht="14" x14ac:dyDescent="0.25">
      <c r="A41" s="95"/>
      <c r="B41" s="60"/>
      <c r="C41" s="60"/>
      <c r="D41" s="60"/>
      <c r="E41" s="60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</row>
    <row r="42" spans="1:25" x14ac:dyDescent="0.3">
      <c r="A42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"/>
  <sheetViews>
    <sheetView workbookViewId="0"/>
  </sheetViews>
  <sheetFormatPr baseColWidth="10" defaultColWidth="11.453125" defaultRowHeight="13" x14ac:dyDescent="0.3"/>
  <cols>
    <col min="1" max="1" width="16.26953125" style="19" customWidth="1"/>
    <col min="2" max="5" width="6.26953125" style="19" customWidth="1"/>
    <col min="6" max="6" width="7.54296875" style="19" bestFit="1" customWidth="1"/>
    <col min="7" max="7" width="6.26953125" style="19" hidden="1" customWidth="1"/>
    <col min="8" max="12" width="6.26953125" style="19" customWidth="1"/>
    <col min="13" max="14" width="6.26953125" style="19" hidden="1" customWidth="1"/>
    <col min="15" max="16" width="6.26953125" style="19" customWidth="1"/>
    <col min="17" max="17" width="6.453125" style="19" customWidth="1"/>
    <col min="18" max="18" width="6.453125" style="19" hidden="1" customWidth="1"/>
    <col min="19" max="19" width="6.26953125" style="19" customWidth="1"/>
    <col min="20" max="20" width="6.453125" style="19" customWidth="1"/>
    <col min="21" max="21" width="6.453125" style="19" hidden="1" customWidth="1"/>
    <col min="22" max="24" width="6.453125" style="19" customWidth="1"/>
    <col min="25" max="25" width="9.26953125" style="19" bestFit="1" customWidth="1"/>
    <col min="26" max="26" width="7.26953125" style="22" customWidth="1"/>
    <col min="27" max="27" width="7.26953125" style="19" customWidth="1"/>
    <col min="28" max="16384" width="11.453125" style="19"/>
  </cols>
  <sheetData>
    <row r="1" spans="1:33" s="15" customFormat="1" ht="12.4" customHeight="1" x14ac:dyDescent="0.25">
      <c r="A1" s="15" t="s">
        <v>90</v>
      </c>
      <c r="Z1" s="16" t="s">
        <v>88</v>
      </c>
      <c r="AB1" s="17"/>
    </row>
    <row r="2" spans="1:33" s="18" customFormat="1" ht="12.4" customHeight="1" x14ac:dyDescent="0.25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33" ht="8.15" customHeight="1" x14ac:dyDescent="0.3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4"/>
      <c r="AA3" s="23"/>
    </row>
    <row r="4" spans="1:33" s="20" customFormat="1" ht="13.15" customHeight="1" x14ac:dyDescent="0.25">
      <c r="A4" s="26" t="s">
        <v>0</v>
      </c>
      <c r="B4" s="27" t="s">
        <v>72</v>
      </c>
      <c r="C4" s="27" t="s">
        <v>2</v>
      </c>
      <c r="D4" s="27" t="s">
        <v>76</v>
      </c>
      <c r="E4" s="27" t="s">
        <v>4</v>
      </c>
      <c r="F4" s="27" t="s">
        <v>77</v>
      </c>
      <c r="G4" s="27" t="s">
        <v>6</v>
      </c>
      <c r="H4" s="27" t="s">
        <v>7</v>
      </c>
      <c r="I4" s="27" t="s">
        <v>8</v>
      </c>
      <c r="J4" s="27" t="s">
        <v>42</v>
      </c>
      <c r="K4" s="27" t="s">
        <v>70</v>
      </c>
      <c r="L4" s="27" t="s">
        <v>9</v>
      </c>
      <c r="M4" s="28" t="s">
        <v>50</v>
      </c>
      <c r="N4" s="28" t="s">
        <v>51</v>
      </c>
      <c r="O4" s="28" t="s">
        <v>10</v>
      </c>
      <c r="P4" s="27" t="s">
        <v>11</v>
      </c>
      <c r="Q4" s="28" t="s">
        <v>41</v>
      </c>
      <c r="R4" s="28" t="s">
        <v>52</v>
      </c>
      <c r="S4" s="27" t="s">
        <v>12</v>
      </c>
      <c r="T4" s="27" t="s">
        <v>13</v>
      </c>
      <c r="U4" s="27" t="s">
        <v>14</v>
      </c>
      <c r="V4" s="27" t="s">
        <v>15</v>
      </c>
      <c r="W4" s="27" t="s">
        <v>75</v>
      </c>
      <c r="X4" s="27" t="s">
        <v>16</v>
      </c>
      <c r="Y4" s="27" t="s">
        <v>44</v>
      </c>
      <c r="Z4" s="27" t="s">
        <v>47</v>
      </c>
      <c r="AA4" s="29"/>
    </row>
    <row r="5" spans="1:33" s="20" customFormat="1" ht="13.1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2"/>
      <c r="O5" s="32"/>
      <c r="P5" s="32"/>
      <c r="Q5" s="32"/>
      <c r="R5" s="32"/>
      <c r="S5" s="31"/>
      <c r="T5" s="31"/>
      <c r="U5" s="31"/>
      <c r="V5" s="31"/>
      <c r="W5" s="31"/>
      <c r="X5" s="31"/>
      <c r="Y5" s="31" t="s">
        <v>45</v>
      </c>
      <c r="Z5" s="33" t="s">
        <v>46</v>
      </c>
      <c r="AA5" s="29"/>
      <c r="AB5" s="29"/>
    </row>
    <row r="6" spans="1:33" ht="3.4" customHeigh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36"/>
      <c r="O6" s="36"/>
      <c r="P6" s="36"/>
      <c r="Q6" s="35"/>
      <c r="R6" s="36"/>
      <c r="S6" s="35"/>
      <c r="T6" s="35"/>
      <c r="U6" s="35"/>
      <c r="V6" s="35"/>
      <c r="W6" s="35"/>
      <c r="X6" s="35"/>
      <c r="Y6" s="35"/>
      <c r="Z6" s="35"/>
      <c r="AA6" s="23"/>
    </row>
    <row r="7" spans="1:33" ht="3.4" customHeight="1" x14ac:dyDescent="0.3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42"/>
      <c r="AA7" s="23"/>
    </row>
    <row r="8" spans="1:33" s="5" customFormat="1" ht="20.149999999999999" customHeight="1" x14ac:dyDescent="0.3">
      <c r="A8" s="39" t="s">
        <v>40</v>
      </c>
      <c r="B8" s="40">
        <f>SUM(B10:B30,F10:F30)</f>
        <v>64</v>
      </c>
      <c r="C8" s="40">
        <f t="shared" ref="C8:X8" si="0">SUM(C10:C30)</f>
        <v>77</v>
      </c>
      <c r="D8" s="40">
        <f t="shared" si="0"/>
        <v>76</v>
      </c>
      <c r="E8" s="40">
        <f t="shared" si="0"/>
        <v>67</v>
      </c>
      <c r="F8" s="41" t="s">
        <v>85</v>
      </c>
      <c r="G8" s="40">
        <f t="shared" si="0"/>
        <v>0</v>
      </c>
      <c r="H8" s="40">
        <f t="shared" si="0"/>
        <v>23</v>
      </c>
      <c r="I8" s="40">
        <f t="shared" si="0"/>
        <v>6</v>
      </c>
      <c r="J8" s="40">
        <f t="shared" si="0"/>
        <v>43</v>
      </c>
      <c r="K8" s="40">
        <f t="shared" si="0"/>
        <v>20</v>
      </c>
      <c r="L8" s="40">
        <f t="shared" si="0"/>
        <v>6</v>
      </c>
      <c r="M8" s="40">
        <f t="shared" si="0"/>
        <v>0</v>
      </c>
      <c r="N8" s="40">
        <f t="shared" si="0"/>
        <v>0</v>
      </c>
      <c r="O8" s="40">
        <f t="shared" si="0"/>
        <v>2</v>
      </c>
      <c r="P8" s="40">
        <f t="shared" si="0"/>
        <v>49</v>
      </c>
      <c r="Q8" s="40">
        <f t="shared" si="0"/>
        <v>6</v>
      </c>
      <c r="R8" s="40">
        <f t="shared" si="0"/>
        <v>0</v>
      </c>
      <c r="S8" s="40">
        <f t="shared" si="0"/>
        <v>6</v>
      </c>
      <c r="T8" s="40">
        <f t="shared" si="0"/>
        <v>11</v>
      </c>
      <c r="U8" s="40">
        <f t="shared" si="0"/>
        <v>0</v>
      </c>
      <c r="V8" s="40">
        <f t="shared" si="0"/>
        <v>1</v>
      </c>
      <c r="W8" s="40">
        <f t="shared" si="0"/>
        <v>1</v>
      </c>
      <c r="X8" s="40">
        <f t="shared" si="0"/>
        <v>53</v>
      </c>
      <c r="Y8" s="40">
        <f>SUM(Y10:Y30)</f>
        <v>511</v>
      </c>
      <c r="Z8" s="43"/>
      <c r="AA8" s="99"/>
      <c r="AB8" s="21"/>
      <c r="AC8" s="21"/>
      <c r="AD8" s="21"/>
      <c r="AE8" s="21"/>
      <c r="AF8" s="21"/>
      <c r="AG8" s="21"/>
    </row>
    <row r="9" spans="1:33" ht="4.9000000000000004" customHeight="1" x14ac:dyDescent="0.3">
      <c r="A9" s="3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46"/>
      <c r="R9" s="45"/>
      <c r="S9" s="45"/>
      <c r="T9" s="45"/>
      <c r="U9" s="45"/>
      <c r="V9" s="45"/>
      <c r="W9" s="45"/>
      <c r="X9" s="45"/>
      <c r="Y9" s="47"/>
      <c r="Z9" s="48"/>
      <c r="AA9" s="23"/>
    </row>
    <row r="10" spans="1:33" x14ac:dyDescent="0.3">
      <c r="A10" s="37" t="s">
        <v>18</v>
      </c>
      <c r="B10" s="45">
        <v>2</v>
      </c>
      <c r="C10" s="45">
        <v>4</v>
      </c>
      <c r="D10" s="45">
        <v>2</v>
      </c>
      <c r="E10" s="45">
        <v>3</v>
      </c>
      <c r="F10" s="45"/>
      <c r="G10" s="45"/>
      <c r="H10" s="45">
        <v>3</v>
      </c>
      <c r="I10" s="45"/>
      <c r="J10" s="45">
        <v>4</v>
      </c>
      <c r="K10" s="45">
        <v>1</v>
      </c>
      <c r="L10" s="45">
        <v>1</v>
      </c>
      <c r="M10" s="45"/>
      <c r="N10" s="45"/>
      <c r="O10" s="45">
        <v>1</v>
      </c>
      <c r="P10" s="45">
        <v>3</v>
      </c>
      <c r="Q10" s="45"/>
      <c r="R10" s="45"/>
      <c r="S10" s="45">
        <v>1</v>
      </c>
      <c r="T10" s="45">
        <v>1</v>
      </c>
      <c r="U10" s="45"/>
      <c r="V10" s="45"/>
      <c r="W10" s="45"/>
      <c r="X10" s="45">
        <v>6</v>
      </c>
      <c r="Y10" s="45">
        <v>32</v>
      </c>
      <c r="Z10" s="48">
        <f>IF(ISNUMBER(Y10),(Y10/$Y$8*100),"")</f>
        <v>6.262230919765166</v>
      </c>
      <c r="AA10" s="23"/>
    </row>
    <row r="11" spans="1:33" x14ac:dyDescent="0.3">
      <c r="A11" s="37" t="s">
        <v>19</v>
      </c>
      <c r="B11" s="45">
        <v>3</v>
      </c>
      <c r="C11" s="45">
        <v>2</v>
      </c>
      <c r="D11" s="45">
        <v>4</v>
      </c>
      <c r="E11" s="45">
        <v>2</v>
      </c>
      <c r="F11" s="45"/>
      <c r="G11" s="45"/>
      <c r="H11" s="45">
        <v>2</v>
      </c>
      <c r="I11" s="45"/>
      <c r="J11" s="45">
        <v>3</v>
      </c>
      <c r="K11" s="45">
        <v>2</v>
      </c>
      <c r="L11" s="45">
        <v>1</v>
      </c>
      <c r="M11" s="45"/>
      <c r="N11" s="45"/>
      <c r="O11" s="45"/>
      <c r="P11" s="45">
        <v>2</v>
      </c>
      <c r="Q11" s="45"/>
      <c r="R11" s="45"/>
      <c r="S11" s="45">
        <v>1</v>
      </c>
      <c r="T11" s="45">
        <v>1</v>
      </c>
      <c r="U11" s="45"/>
      <c r="V11" s="45"/>
      <c r="W11" s="45"/>
      <c r="X11" s="45">
        <v>11</v>
      </c>
      <c r="Y11" s="45">
        <v>34</v>
      </c>
      <c r="Z11" s="48">
        <f t="shared" ref="Z11:Z30" si="1">IF(ISNUMBER(Y11),(Y11/$Y$8*100),"")</f>
        <v>6.6536203522504884</v>
      </c>
      <c r="AA11" s="23"/>
    </row>
    <row r="12" spans="1:33" x14ac:dyDescent="0.3">
      <c r="A12" s="37" t="s">
        <v>20</v>
      </c>
      <c r="B12" s="45">
        <v>3</v>
      </c>
      <c r="C12" s="45">
        <v>8</v>
      </c>
      <c r="D12" s="45">
        <v>6</v>
      </c>
      <c r="E12" s="49">
        <v>7</v>
      </c>
      <c r="F12" s="45"/>
      <c r="G12" s="45"/>
      <c r="H12" s="45">
        <v>1</v>
      </c>
      <c r="I12" s="45"/>
      <c r="J12" s="45">
        <v>3</v>
      </c>
      <c r="K12" s="45"/>
      <c r="L12" s="45"/>
      <c r="M12" s="45"/>
      <c r="N12" s="45"/>
      <c r="O12" s="45"/>
      <c r="P12" s="45">
        <v>3</v>
      </c>
      <c r="Q12" s="45"/>
      <c r="R12" s="45"/>
      <c r="S12" s="45">
        <v>1</v>
      </c>
      <c r="T12" s="45"/>
      <c r="U12" s="45"/>
      <c r="V12" s="45"/>
      <c r="W12" s="45"/>
      <c r="X12" s="45">
        <v>1</v>
      </c>
      <c r="Y12" s="45">
        <v>33</v>
      </c>
      <c r="Z12" s="48">
        <f t="shared" si="1"/>
        <v>6.4579256360078272</v>
      </c>
      <c r="AA12" s="23"/>
    </row>
    <row r="13" spans="1:33" x14ac:dyDescent="0.3">
      <c r="A13" s="37" t="s">
        <v>21</v>
      </c>
      <c r="B13" s="45">
        <v>5</v>
      </c>
      <c r="C13" s="45">
        <v>4</v>
      </c>
      <c r="D13" s="45">
        <v>6</v>
      </c>
      <c r="E13" s="45">
        <v>2</v>
      </c>
      <c r="F13" s="45"/>
      <c r="G13" s="45"/>
      <c r="H13" s="45">
        <v>1</v>
      </c>
      <c r="I13" s="45"/>
      <c r="J13" s="45">
        <v>2</v>
      </c>
      <c r="K13" s="45"/>
      <c r="L13" s="45"/>
      <c r="M13" s="45"/>
      <c r="N13" s="45"/>
      <c r="O13" s="45"/>
      <c r="P13" s="45">
        <v>1</v>
      </c>
      <c r="Q13" s="45"/>
      <c r="R13" s="45"/>
      <c r="S13" s="45"/>
      <c r="T13" s="45"/>
      <c r="U13" s="45"/>
      <c r="V13" s="45"/>
      <c r="W13" s="45"/>
      <c r="X13" s="45"/>
      <c r="Y13" s="45">
        <v>21</v>
      </c>
      <c r="Z13" s="48">
        <f t="shared" si="1"/>
        <v>4.10958904109589</v>
      </c>
      <c r="AA13" s="23"/>
    </row>
    <row r="14" spans="1:33" x14ac:dyDescent="0.3">
      <c r="A14" s="37" t="s">
        <v>22</v>
      </c>
      <c r="B14" s="45">
        <v>3</v>
      </c>
      <c r="C14" s="45">
        <v>4</v>
      </c>
      <c r="D14" s="45">
        <v>7</v>
      </c>
      <c r="E14" s="45">
        <v>3</v>
      </c>
      <c r="F14" s="45"/>
      <c r="G14" s="45"/>
      <c r="H14" s="45">
        <v>1</v>
      </c>
      <c r="I14" s="45"/>
      <c r="J14" s="45">
        <v>2</v>
      </c>
      <c r="K14" s="45"/>
      <c r="L14" s="45"/>
      <c r="M14" s="45"/>
      <c r="N14" s="45"/>
      <c r="O14" s="45"/>
      <c r="P14" s="45">
        <v>5</v>
      </c>
      <c r="Q14" s="45"/>
      <c r="R14" s="45"/>
      <c r="S14" s="45"/>
      <c r="T14" s="45"/>
      <c r="U14" s="45"/>
      <c r="V14" s="45"/>
      <c r="W14" s="45"/>
      <c r="X14" s="45"/>
      <c r="Y14" s="45">
        <v>25</v>
      </c>
      <c r="Z14" s="48">
        <f t="shared" si="1"/>
        <v>4.8923679060665357</v>
      </c>
      <c r="AA14" s="23"/>
    </row>
    <row r="15" spans="1:33" x14ac:dyDescent="0.3">
      <c r="A15" s="37" t="s">
        <v>23</v>
      </c>
      <c r="B15" s="45">
        <v>2</v>
      </c>
      <c r="C15" s="45">
        <v>5</v>
      </c>
      <c r="D15" s="45">
        <v>5</v>
      </c>
      <c r="E15" s="45">
        <v>2</v>
      </c>
      <c r="F15" s="45"/>
      <c r="G15" s="45"/>
      <c r="H15" s="45">
        <v>1</v>
      </c>
      <c r="I15" s="45">
        <v>1</v>
      </c>
      <c r="J15" s="45">
        <v>2</v>
      </c>
      <c r="K15" s="45">
        <v>1</v>
      </c>
      <c r="L15" s="45"/>
      <c r="M15" s="45"/>
      <c r="N15" s="45"/>
      <c r="O15" s="45"/>
      <c r="P15" s="45">
        <v>1</v>
      </c>
      <c r="Q15" s="45"/>
      <c r="R15" s="45"/>
      <c r="S15" s="45"/>
      <c r="T15" s="45">
        <v>1</v>
      </c>
      <c r="U15" s="45"/>
      <c r="V15" s="45"/>
      <c r="W15" s="45"/>
      <c r="X15" s="45">
        <v>4</v>
      </c>
      <c r="Y15" s="45">
        <v>25</v>
      </c>
      <c r="Z15" s="48">
        <f t="shared" si="1"/>
        <v>4.8923679060665357</v>
      </c>
      <c r="AA15" s="23"/>
    </row>
    <row r="16" spans="1:33" x14ac:dyDescent="0.3">
      <c r="A16" s="37" t="s">
        <v>24</v>
      </c>
      <c r="B16" s="45">
        <v>4</v>
      </c>
      <c r="C16" s="45">
        <v>4</v>
      </c>
      <c r="D16" s="45">
        <v>5</v>
      </c>
      <c r="E16" s="45">
        <v>4</v>
      </c>
      <c r="F16" s="45"/>
      <c r="G16" s="45"/>
      <c r="H16" s="45">
        <v>1</v>
      </c>
      <c r="I16" s="45"/>
      <c r="J16" s="45">
        <v>3</v>
      </c>
      <c r="K16" s="45">
        <v>3</v>
      </c>
      <c r="L16" s="45"/>
      <c r="M16" s="45"/>
      <c r="N16" s="45"/>
      <c r="O16" s="45"/>
      <c r="P16" s="45">
        <v>3</v>
      </c>
      <c r="Q16" s="45"/>
      <c r="R16" s="45"/>
      <c r="S16" s="45">
        <v>1</v>
      </c>
      <c r="T16" s="45"/>
      <c r="U16" s="45"/>
      <c r="V16" s="45"/>
      <c r="W16" s="45"/>
      <c r="X16" s="45">
        <v>1</v>
      </c>
      <c r="Y16" s="45">
        <v>29</v>
      </c>
      <c r="Z16" s="48">
        <f t="shared" si="1"/>
        <v>5.6751467710371815</v>
      </c>
      <c r="AA16" s="23"/>
    </row>
    <row r="17" spans="1:28" x14ac:dyDescent="0.3">
      <c r="A17" s="37" t="s">
        <v>25</v>
      </c>
      <c r="B17" s="45">
        <v>3</v>
      </c>
      <c r="C17" s="45">
        <v>3</v>
      </c>
      <c r="D17" s="45">
        <v>3</v>
      </c>
      <c r="E17" s="45">
        <v>4</v>
      </c>
      <c r="F17" s="49">
        <v>3</v>
      </c>
      <c r="G17" s="45"/>
      <c r="H17" s="45">
        <v>1</v>
      </c>
      <c r="I17" s="45"/>
      <c r="J17" s="45">
        <v>2</v>
      </c>
      <c r="K17" s="45">
        <v>1</v>
      </c>
      <c r="L17" s="45"/>
      <c r="M17" s="45"/>
      <c r="N17" s="45"/>
      <c r="O17" s="45"/>
      <c r="P17" s="45">
        <v>3</v>
      </c>
      <c r="Q17" s="45"/>
      <c r="R17" s="45"/>
      <c r="S17" s="45"/>
      <c r="T17" s="45">
        <v>1</v>
      </c>
      <c r="U17" s="45"/>
      <c r="V17" s="45"/>
      <c r="W17" s="45"/>
      <c r="X17" s="45">
        <v>4</v>
      </c>
      <c r="Y17" s="45">
        <v>28</v>
      </c>
      <c r="Z17" s="48">
        <f t="shared" si="1"/>
        <v>5.4794520547945202</v>
      </c>
      <c r="AA17" s="23"/>
    </row>
    <row r="18" spans="1:28" x14ac:dyDescent="0.3">
      <c r="A18" s="37" t="s">
        <v>26</v>
      </c>
      <c r="B18" s="45">
        <v>2</v>
      </c>
      <c r="C18" s="45">
        <v>3</v>
      </c>
      <c r="D18" s="45">
        <v>3</v>
      </c>
      <c r="E18" s="45">
        <v>3</v>
      </c>
      <c r="F18" s="45"/>
      <c r="G18" s="45"/>
      <c r="H18" s="45">
        <v>2</v>
      </c>
      <c r="I18" s="45"/>
      <c r="J18" s="45">
        <v>2</v>
      </c>
      <c r="K18" s="45">
        <v>1</v>
      </c>
      <c r="L18" s="45"/>
      <c r="M18" s="45"/>
      <c r="N18" s="45"/>
      <c r="O18" s="45"/>
      <c r="P18" s="45">
        <v>3</v>
      </c>
      <c r="Q18" s="45"/>
      <c r="R18" s="45"/>
      <c r="S18" s="45"/>
      <c r="T18" s="45"/>
      <c r="U18" s="45"/>
      <c r="V18" s="45"/>
      <c r="W18" s="45"/>
      <c r="X18" s="45">
        <v>1</v>
      </c>
      <c r="Y18" s="45">
        <v>20</v>
      </c>
      <c r="Z18" s="48">
        <f t="shared" si="1"/>
        <v>3.9138943248532287</v>
      </c>
      <c r="AA18" s="23"/>
    </row>
    <row r="19" spans="1:28" x14ac:dyDescent="0.3">
      <c r="A19" s="37" t="s">
        <v>27</v>
      </c>
      <c r="B19" s="45">
        <v>2</v>
      </c>
      <c r="C19" s="45">
        <v>1</v>
      </c>
      <c r="D19" s="45">
        <v>2</v>
      </c>
      <c r="E19" s="45">
        <v>3</v>
      </c>
      <c r="F19" s="45"/>
      <c r="G19" s="45"/>
      <c r="H19" s="45">
        <v>1</v>
      </c>
      <c r="I19" s="45"/>
      <c r="J19" s="45">
        <v>2</v>
      </c>
      <c r="K19" s="45"/>
      <c r="L19" s="45"/>
      <c r="M19" s="45"/>
      <c r="N19" s="45"/>
      <c r="O19" s="45">
        <v>1</v>
      </c>
      <c r="P19" s="45">
        <v>2</v>
      </c>
      <c r="Q19" s="45"/>
      <c r="R19" s="45"/>
      <c r="S19" s="45"/>
      <c r="T19" s="45">
        <v>1</v>
      </c>
      <c r="U19" s="45"/>
      <c r="V19" s="45"/>
      <c r="W19" s="45"/>
      <c r="X19" s="45"/>
      <c r="Y19" s="45">
        <v>15</v>
      </c>
      <c r="Z19" s="48">
        <f t="shared" si="1"/>
        <v>2.9354207436399218</v>
      </c>
      <c r="AA19" s="23"/>
    </row>
    <row r="20" spans="1:28" ht="6.75" hidden="1" customHeight="1" x14ac:dyDescent="0.3">
      <c r="A20" s="37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8" t="str">
        <f t="shared" si="1"/>
        <v/>
      </c>
      <c r="AA20" s="23"/>
    </row>
    <row r="21" spans="1:28" x14ac:dyDescent="0.3">
      <c r="A21" s="37" t="s">
        <v>29</v>
      </c>
      <c r="B21" s="45">
        <v>4</v>
      </c>
      <c r="C21" s="45">
        <v>4</v>
      </c>
      <c r="D21" s="45">
        <v>2</v>
      </c>
      <c r="E21" s="45">
        <v>4</v>
      </c>
      <c r="F21" s="45"/>
      <c r="G21" s="45"/>
      <c r="H21" s="45">
        <v>1</v>
      </c>
      <c r="I21" s="45"/>
      <c r="J21" s="45">
        <v>2</v>
      </c>
      <c r="K21" s="45">
        <v>1</v>
      </c>
      <c r="L21" s="45"/>
      <c r="M21" s="45"/>
      <c r="N21" s="45"/>
      <c r="O21" s="45"/>
      <c r="P21" s="45">
        <v>3</v>
      </c>
      <c r="Q21" s="45"/>
      <c r="R21" s="45"/>
      <c r="S21" s="45">
        <v>1</v>
      </c>
      <c r="T21" s="45">
        <v>1</v>
      </c>
      <c r="U21" s="45"/>
      <c r="V21" s="45"/>
      <c r="W21" s="45"/>
      <c r="X21" s="45">
        <v>2</v>
      </c>
      <c r="Y21" s="45">
        <v>25</v>
      </c>
      <c r="Z21" s="48">
        <f t="shared" si="1"/>
        <v>4.8923679060665357</v>
      </c>
      <c r="AA21" s="23"/>
    </row>
    <row r="22" spans="1:28" x14ac:dyDescent="0.3">
      <c r="A22" s="37" t="s">
        <v>30</v>
      </c>
      <c r="B22" s="45">
        <v>4</v>
      </c>
      <c r="C22" s="45">
        <v>3</v>
      </c>
      <c r="D22" s="45">
        <v>3</v>
      </c>
      <c r="E22" s="45">
        <v>5</v>
      </c>
      <c r="F22" s="45"/>
      <c r="G22" s="45"/>
      <c r="H22" s="45"/>
      <c r="I22" s="45"/>
      <c r="J22" s="45">
        <v>2</v>
      </c>
      <c r="K22" s="45">
        <v>2</v>
      </c>
      <c r="L22" s="45"/>
      <c r="M22" s="45"/>
      <c r="N22" s="45"/>
      <c r="O22" s="45"/>
      <c r="P22" s="45">
        <v>1</v>
      </c>
      <c r="Q22" s="45"/>
      <c r="R22" s="45"/>
      <c r="S22" s="45"/>
      <c r="T22" s="45"/>
      <c r="U22" s="45"/>
      <c r="V22" s="45"/>
      <c r="W22" s="45"/>
      <c r="X22" s="45"/>
      <c r="Y22" s="45">
        <v>20</v>
      </c>
      <c r="Z22" s="48">
        <f t="shared" si="1"/>
        <v>3.9138943248532287</v>
      </c>
      <c r="AA22" s="23"/>
    </row>
    <row r="23" spans="1:28" x14ac:dyDescent="0.3">
      <c r="A23" s="37" t="s">
        <v>31</v>
      </c>
      <c r="B23" s="45">
        <v>2</v>
      </c>
      <c r="C23" s="45">
        <v>9</v>
      </c>
      <c r="D23" s="45">
        <v>5</v>
      </c>
      <c r="E23" s="45">
        <v>2</v>
      </c>
      <c r="F23" s="45"/>
      <c r="G23" s="45"/>
      <c r="H23" s="45">
        <v>3</v>
      </c>
      <c r="I23" s="45"/>
      <c r="J23" s="45">
        <v>3</v>
      </c>
      <c r="K23" s="45">
        <v>3</v>
      </c>
      <c r="L23" s="45"/>
      <c r="M23" s="45"/>
      <c r="N23" s="45"/>
      <c r="O23" s="45"/>
      <c r="P23" s="45">
        <v>2</v>
      </c>
      <c r="Q23" s="45"/>
      <c r="R23" s="45"/>
      <c r="S23" s="45"/>
      <c r="T23" s="45">
        <v>1</v>
      </c>
      <c r="U23" s="45"/>
      <c r="V23" s="45"/>
      <c r="W23" s="45"/>
      <c r="X23" s="45">
        <v>6</v>
      </c>
      <c r="Y23" s="45">
        <v>36</v>
      </c>
      <c r="Z23" s="48">
        <f t="shared" si="1"/>
        <v>7.0450097847358117</v>
      </c>
      <c r="AA23" s="23"/>
    </row>
    <row r="24" spans="1:28" x14ac:dyDescent="0.3">
      <c r="A24" s="37" t="s">
        <v>32</v>
      </c>
      <c r="B24" s="45">
        <v>3</v>
      </c>
      <c r="C24" s="45">
        <v>3</v>
      </c>
      <c r="D24" s="45">
        <v>3</v>
      </c>
      <c r="E24" s="45">
        <v>2</v>
      </c>
      <c r="F24" s="45"/>
      <c r="G24" s="45"/>
      <c r="H24" s="45">
        <v>2</v>
      </c>
      <c r="I24" s="45"/>
      <c r="J24" s="45">
        <v>3</v>
      </c>
      <c r="K24" s="45">
        <v>3</v>
      </c>
      <c r="L24" s="45"/>
      <c r="M24" s="45"/>
      <c r="N24" s="45"/>
      <c r="O24" s="45"/>
      <c r="P24" s="45">
        <v>3</v>
      </c>
      <c r="Q24" s="45"/>
      <c r="R24" s="45"/>
      <c r="S24" s="45"/>
      <c r="T24" s="45">
        <v>1</v>
      </c>
      <c r="U24" s="45"/>
      <c r="V24" s="45"/>
      <c r="W24" s="45"/>
      <c r="X24" s="45"/>
      <c r="Y24" s="45">
        <v>23</v>
      </c>
      <c r="Z24" s="48">
        <f t="shared" si="1"/>
        <v>4.5009784735812133</v>
      </c>
      <c r="AA24" s="23"/>
    </row>
    <row r="25" spans="1:28" x14ac:dyDescent="0.3">
      <c r="A25" s="37" t="s">
        <v>33</v>
      </c>
      <c r="B25" s="45">
        <v>1</v>
      </c>
      <c r="C25" s="45">
        <v>4</v>
      </c>
      <c r="D25" s="45">
        <v>3</v>
      </c>
      <c r="E25" s="45">
        <v>3</v>
      </c>
      <c r="F25" s="45"/>
      <c r="G25" s="45"/>
      <c r="H25" s="45"/>
      <c r="I25" s="45"/>
      <c r="J25" s="45">
        <v>1</v>
      </c>
      <c r="K25" s="45"/>
      <c r="L25" s="45">
        <v>1</v>
      </c>
      <c r="M25" s="45"/>
      <c r="N25" s="45"/>
      <c r="O25" s="45"/>
      <c r="P25" s="45">
        <v>2</v>
      </c>
      <c r="Q25" s="45"/>
      <c r="R25" s="45"/>
      <c r="S25" s="45"/>
      <c r="T25" s="45">
        <v>1</v>
      </c>
      <c r="U25" s="45"/>
      <c r="V25" s="45">
        <v>1</v>
      </c>
      <c r="W25" s="45"/>
      <c r="X25" s="45">
        <v>6</v>
      </c>
      <c r="Y25" s="45">
        <v>23</v>
      </c>
      <c r="Z25" s="48">
        <f t="shared" si="1"/>
        <v>4.5009784735812133</v>
      </c>
      <c r="AA25" s="23"/>
    </row>
    <row r="26" spans="1:28" x14ac:dyDescent="0.3">
      <c r="A26" s="37" t="s">
        <v>34</v>
      </c>
      <c r="B26" s="45">
        <v>3</v>
      </c>
      <c r="C26" s="45">
        <v>2</v>
      </c>
      <c r="D26" s="45">
        <v>2</v>
      </c>
      <c r="E26" s="45">
        <v>2</v>
      </c>
      <c r="F26" s="45"/>
      <c r="G26" s="45"/>
      <c r="H26" s="45">
        <v>1</v>
      </c>
      <c r="I26" s="45"/>
      <c r="J26" s="45">
        <v>2</v>
      </c>
      <c r="K26" s="45">
        <v>1</v>
      </c>
      <c r="L26" s="45">
        <v>1</v>
      </c>
      <c r="M26" s="45"/>
      <c r="N26" s="45"/>
      <c r="O26" s="45"/>
      <c r="P26" s="45">
        <v>2</v>
      </c>
      <c r="Q26" s="45">
        <v>1</v>
      </c>
      <c r="R26" s="45"/>
      <c r="S26" s="45">
        <v>1</v>
      </c>
      <c r="T26" s="45">
        <v>1</v>
      </c>
      <c r="U26" s="45"/>
      <c r="V26" s="45"/>
      <c r="W26" s="45"/>
      <c r="X26" s="45">
        <v>5</v>
      </c>
      <c r="Y26" s="45">
        <v>24</v>
      </c>
      <c r="Z26" s="48">
        <f t="shared" si="1"/>
        <v>4.6966731898238745</v>
      </c>
      <c r="AA26" s="23"/>
    </row>
    <row r="27" spans="1:28" x14ac:dyDescent="0.3">
      <c r="A27" s="37" t="s">
        <v>35</v>
      </c>
      <c r="B27" s="45">
        <v>8</v>
      </c>
      <c r="C27" s="45">
        <v>8</v>
      </c>
      <c r="D27" s="45">
        <v>8</v>
      </c>
      <c r="E27" s="45">
        <v>8</v>
      </c>
      <c r="F27" s="45"/>
      <c r="G27" s="45"/>
      <c r="H27" s="45"/>
      <c r="I27" s="45">
        <v>2</v>
      </c>
      <c r="J27" s="45">
        <v>1</v>
      </c>
      <c r="K27" s="45"/>
      <c r="L27" s="45"/>
      <c r="M27" s="45"/>
      <c r="N27" s="45"/>
      <c r="O27" s="45"/>
      <c r="P27" s="45">
        <v>4</v>
      </c>
      <c r="Q27" s="45"/>
      <c r="R27" s="45"/>
      <c r="S27" s="45"/>
      <c r="T27" s="45"/>
      <c r="U27" s="45"/>
      <c r="V27" s="45"/>
      <c r="W27" s="45"/>
      <c r="X27" s="45">
        <v>1</v>
      </c>
      <c r="Y27" s="45">
        <v>40</v>
      </c>
      <c r="Z27" s="48">
        <f t="shared" si="1"/>
        <v>7.8277886497064575</v>
      </c>
      <c r="AA27" s="23"/>
    </row>
    <row r="28" spans="1:28" x14ac:dyDescent="0.3">
      <c r="A28" s="37" t="s">
        <v>36</v>
      </c>
      <c r="B28" s="45">
        <v>2</v>
      </c>
      <c r="C28" s="45">
        <v>1</v>
      </c>
      <c r="D28" s="45">
        <v>2</v>
      </c>
      <c r="E28" s="45">
        <v>2</v>
      </c>
      <c r="F28" s="45"/>
      <c r="G28" s="45"/>
      <c r="H28" s="45"/>
      <c r="I28" s="45"/>
      <c r="J28" s="45">
        <v>2</v>
      </c>
      <c r="K28" s="45"/>
      <c r="L28" s="45">
        <v>1</v>
      </c>
      <c r="M28" s="45"/>
      <c r="N28" s="45"/>
      <c r="O28" s="45"/>
      <c r="P28" s="45">
        <v>1</v>
      </c>
      <c r="Q28" s="45">
        <v>1</v>
      </c>
      <c r="R28" s="45"/>
      <c r="S28" s="45"/>
      <c r="T28" s="45"/>
      <c r="U28" s="45"/>
      <c r="V28" s="45"/>
      <c r="W28" s="45"/>
      <c r="X28" s="45">
        <v>1</v>
      </c>
      <c r="Y28" s="45">
        <v>13</v>
      </c>
      <c r="Z28" s="48">
        <f t="shared" si="1"/>
        <v>2.5440313111545985</v>
      </c>
      <c r="AA28" s="23"/>
    </row>
    <row r="29" spans="1:28" x14ac:dyDescent="0.3">
      <c r="A29" s="37" t="s">
        <v>37</v>
      </c>
      <c r="B29" s="45">
        <v>2</v>
      </c>
      <c r="C29" s="45">
        <v>2</v>
      </c>
      <c r="D29" s="45">
        <v>3</v>
      </c>
      <c r="E29" s="45">
        <v>3</v>
      </c>
      <c r="F29" s="45"/>
      <c r="G29" s="45"/>
      <c r="H29" s="45">
        <v>1</v>
      </c>
      <c r="I29" s="45"/>
      <c r="J29" s="45">
        <v>2</v>
      </c>
      <c r="K29" s="45">
        <v>1</v>
      </c>
      <c r="L29" s="45">
        <v>1</v>
      </c>
      <c r="M29" s="45"/>
      <c r="N29" s="45"/>
      <c r="O29" s="45"/>
      <c r="P29" s="45">
        <v>3</v>
      </c>
      <c r="Q29" s="45">
        <v>4</v>
      </c>
      <c r="R29" s="45"/>
      <c r="S29" s="45"/>
      <c r="T29" s="45">
        <v>1</v>
      </c>
      <c r="U29" s="45"/>
      <c r="V29" s="45"/>
      <c r="W29" s="45">
        <v>1</v>
      </c>
      <c r="X29" s="45">
        <v>4</v>
      </c>
      <c r="Y29" s="45">
        <v>28</v>
      </c>
      <c r="Z29" s="48">
        <f t="shared" si="1"/>
        <v>5.4794520547945202</v>
      </c>
      <c r="AA29" s="23"/>
    </row>
    <row r="30" spans="1:28" x14ac:dyDescent="0.3">
      <c r="A30" s="37" t="s">
        <v>38</v>
      </c>
      <c r="B30" s="45">
        <v>3</v>
      </c>
      <c r="C30" s="45">
        <v>3</v>
      </c>
      <c r="D30" s="45">
        <v>2</v>
      </c>
      <c r="E30" s="45">
        <v>3</v>
      </c>
      <c r="F30" s="45"/>
      <c r="G30" s="45"/>
      <c r="H30" s="45">
        <v>1</v>
      </c>
      <c r="I30" s="45">
        <v>3</v>
      </c>
      <c r="J30" s="45"/>
      <c r="K30" s="45"/>
      <c r="L30" s="45"/>
      <c r="M30" s="45"/>
      <c r="N30" s="45"/>
      <c r="O30" s="45"/>
      <c r="P30" s="45">
        <v>2</v>
      </c>
      <c r="Q30" s="45"/>
      <c r="R30" s="45"/>
      <c r="S30" s="45"/>
      <c r="T30" s="45"/>
      <c r="U30" s="45"/>
      <c r="V30" s="45"/>
      <c r="W30" s="45"/>
      <c r="X30" s="45"/>
      <c r="Y30" s="45">
        <v>17</v>
      </c>
      <c r="Z30" s="48">
        <f t="shared" si="1"/>
        <v>3.3268101761252442</v>
      </c>
      <c r="AA30" s="50"/>
    </row>
    <row r="31" spans="1:28" ht="6" customHeight="1" x14ac:dyDescent="0.3">
      <c r="A31" s="37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51"/>
      <c r="Z31" s="52"/>
      <c r="AA31" s="50"/>
    </row>
    <row r="32" spans="1:28" s="21" customFormat="1" ht="20.149999999999999" customHeight="1" x14ac:dyDescent="0.3">
      <c r="A32" s="39" t="s">
        <v>17</v>
      </c>
      <c r="B32" s="53">
        <f>B8/$Y$8*100</f>
        <v>12.524461839530332</v>
      </c>
      <c r="C32" s="53">
        <f t="shared" ref="C32:X32" si="2">C8/$Y$8*100</f>
        <v>15.068493150684931</v>
      </c>
      <c r="D32" s="53">
        <f t="shared" si="2"/>
        <v>14.87279843444227</v>
      </c>
      <c r="E32" s="53">
        <f t="shared" si="2"/>
        <v>13.111545988258316</v>
      </c>
      <c r="F32" s="53"/>
      <c r="G32" s="53">
        <f t="shared" si="2"/>
        <v>0</v>
      </c>
      <c r="H32" s="53">
        <f t="shared" si="2"/>
        <v>4.5009784735812133</v>
      </c>
      <c r="I32" s="53">
        <f t="shared" si="2"/>
        <v>1.1741682974559686</v>
      </c>
      <c r="J32" s="53">
        <f t="shared" si="2"/>
        <v>8.4148727984344411</v>
      </c>
      <c r="K32" s="53">
        <f t="shared" si="2"/>
        <v>3.9138943248532287</v>
      </c>
      <c r="L32" s="53">
        <f t="shared" si="2"/>
        <v>1.1741682974559686</v>
      </c>
      <c r="M32" s="53">
        <f t="shared" si="2"/>
        <v>0</v>
      </c>
      <c r="N32" s="53">
        <f t="shared" si="2"/>
        <v>0</v>
      </c>
      <c r="O32" s="53">
        <f t="shared" si="2"/>
        <v>0.39138943248532287</v>
      </c>
      <c r="P32" s="53">
        <f t="shared" si="2"/>
        <v>9.5890410958904102</v>
      </c>
      <c r="Q32" s="53">
        <f t="shared" si="2"/>
        <v>1.1741682974559686</v>
      </c>
      <c r="R32" s="53">
        <f t="shared" si="2"/>
        <v>0</v>
      </c>
      <c r="S32" s="53">
        <f t="shared" si="2"/>
        <v>1.1741682974559686</v>
      </c>
      <c r="T32" s="53">
        <f t="shared" si="2"/>
        <v>2.152641878669276</v>
      </c>
      <c r="U32" s="53">
        <f t="shared" si="2"/>
        <v>0</v>
      </c>
      <c r="V32" s="53">
        <f t="shared" si="2"/>
        <v>0.19569471624266144</v>
      </c>
      <c r="W32" s="53">
        <f t="shared" si="2"/>
        <v>0.19569471624266144</v>
      </c>
      <c r="X32" s="53">
        <f t="shared" si="2"/>
        <v>10.371819960861057</v>
      </c>
      <c r="Y32" s="53"/>
      <c r="Z32" s="53">
        <v>100</v>
      </c>
      <c r="AA32" s="50"/>
      <c r="AB32" s="19"/>
    </row>
    <row r="33" spans="1:29" hidden="1" x14ac:dyDescent="0.3">
      <c r="A33" s="54" t="s">
        <v>79</v>
      </c>
      <c r="B33" s="5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56"/>
      <c r="AA33" s="50"/>
    </row>
    <row r="34" spans="1:29" x14ac:dyDescent="0.3">
      <c r="A34" s="23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56"/>
      <c r="AA34" s="50"/>
    </row>
    <row r="35" spans="1:29" x14ac:dyDescent="0.3">
      <c r="A35" s="57" t="s">
        <v>74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50"/>
      <c r="Z35" s="58"/>
      <c r="AA35" s="50"/>
    </row>
    <row r="36" spans="1:29" ht="25.5" customHeight="1" x14ac:dyDescent="0.3">
      <c r="A36" s="115" t="s">
        <v>86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50"/>
    </row>
    <row r="37" spans="1:29" x14ac:dyDescent="0.3">
      <c r="A37" s="59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50"/>
      <c r="Z37" s="56"/>
      <c r="AA37" s="23"/>
    </row>
    <row r="38" spans="1:29" x14ac:dyDescent="0.3">
      <c r="A38" s="54" t="s">
        <v>106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50"/>
      <c r="Z38" s="56"/>
      <c r="AA38" s="54"/>
    </row>
    <row r="39" spans="1:29" x14ac:dyDescent="0.3">
      <c r="Z39" s="19"/>
      <c r="AC39" s="22"/>
    </row>
    <row r="40" spans="1:29" x14ac:dyDescent="0.3">
      <c r="A40" s="94" t="s">
        <v>91</v>
      </c>
    </row>
    <row r="41" spans="1:29" x14ac:dyDescent="0.3">
      <c r="A41" s="94" t="s">
        <v>102</v>
      </c>
    </row>
    <row r="42" spans="1:29" ht="14" x14ac:dyDescent="0.3">
      <c r="A42" s="95"/>
    </row>
    <row r="43" spans="1:29" x14ac:dyDescent="0.3">
      <c r="A43" s="94" t="s">
        <v>92</v>
      </c>
    </row>
  </sheetData>
  <mergeCells count="1">
    <mergeCell ref="A36:Z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7"/>
  <sheetViews>
    <sheetView workbookViewId="0">
      <pane ySplit="7" topLeftCell="A8" activePane="bottomLeft" state="frozen"/>
      <selection activeCell="A20" sqref="A20:IV20"/>
      <selection pane="bottomLeft"/>
    </sheetView>
  </sheetViews>
  <sheetFormatPr baseColWidth="10" defaultColWidth="11.453125" defaultRowHeight="13" x14ac:dyDescent="0.3"/>
  <cols>
    <col min="1" max="1" width="16.26953125" style="19" customWidth="1"/>
    <col min="2" max="6" width="6.26953125" style="19" customWidth="1"/>
    <col min="7" max="7" width="6.26953125" style="19" hidden="1" customWidth="1"/>
    <col min="8" max="12" width="6.26953125" style="19" customWidth="1"/>
    <col min="13" max="15" width="6.26953125" style="19" hidden="1" customWidth="1"/>
    <col min="16" max="16" width="6.26953125" style="19" customWidth="1"/>
    <col min="17" max="17" width="6.453125" style="19" customWidth="1"/>
    <col min="18" max="18" width="6.453125" style="19" hidden="1" customWidth="1"/>
    <col min="19" max="19" width="6.26953125" style="19" customWidth="1"/>
    <col min="20" max="20" width="6.453125" style="19" customWidth="1"/>
    <col min="21" max="21" width="6.453125" style="19" hidden="1" customWidth="1"/>
    <col min="22" max="24" width="6.453125" style="19" customWidth="1"/>
    <col min="25" max="25" width="9.26953125" style="19" customWidth="1"/>
    <col min="26" max="26" width="7.26953125" style="22" customWidth="1"/>
    <col min="27" max="27" width="7.26953125" style="19" customWidth="1"/>
    <col min="28" max="16384" width="11.453125" style="19"/>
  </cols>
  <sheetData>
    <row r="1" spans="1:33" s="15" customFormat="1" ht="12.4" customHeight="1" x14ac:dyDescent="0.25">
      <c r="A1" s="15" t="s">
        <v>78</v>
      </c>
      <c r="Z1" s="16" t="s">
        <v>88</v>
      </c>
      <c r="AB1" s="17"/>
    </row>
    <row r="2" spans="1:33" s="18" customFormat="1" ht="12.4" customHeight="1" x14ac:dyDescent="0.25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33" ht="8.15" customHeight="1" x14ac:dyDescent="0.3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4"/>
      <c r="AA3" s="23"/>
    </row>
    <row r="4" spans="1:33" s="20" customFormat="1" ht="13.15" customHeight="1" x14ac:dyDescent="0.25">
      <c r="A4" s="26" t="s">
        <v>0</v>
      </c>
      <c r="B4" s="27" t="s">
        <v>72</v>
      </c>
      <c r="C4" s="27" t="s">
        <v>2</v>
      </c>
      <c r="D4" s="27" t="s">
        <v>76</v>
      </c>
      <c r="E4" s="27" t="s">
        <v>4</v>
      </c>
      <c r="F4" s="27" t="s">
        <v>77</v>
      </c>
      <c r="G4" s="27" t="s">
        <v>6</v>
      </c>
      <c r="H4" s="27" t="s">
        <v>7</v>
      </c>
      <c r="I4" s="27" t="s">
        <v>8</v>
      </c>
      <c r="J4" s="27" t="s">
        <v>42</v>
      </c>
      <c r="K4" s="27" t="s">
        <v>70</v>
      </c>
      <c r="L4" s="27" t="s">
        <v>89</v>
      </c>
      <c r="M4" s="28" t="s">
        <v>50</v>
      </c>
      <c r="N4" s="28" t="s">
        <v>51</v>
      </c>
      <c r="O4" s="28" t="s">
        <v>10</v>
      </c>
      <c r="P4" s="27" t="s">
        <v>11</v>
      </c>
      <c r="Q4" s="28" t="s">
        <v>73</v>
      </c>
      <c r="R4" s="28" t="s">
        <v>52</v>
      </c>
      <c r="S4" s="27" t="s">
        <v>12</v>
      </c>
      <c r="T4" s="27" t="s">
        <v>13</v>
      </c>
      <c r="U4" s="27" t="s">
        <v>14</v>
      </c>
      <c r="V4" s="27" t="s">
        <v>15</v>
      </c>
      <c r="W4" s="27" t="s">
        <v>75</v>
      </c>
      <c r="X4" s="27" t="s">
        <v>81</v>
      </c>
      <c r="Y4" s="27" t="s">
        <v>44</v>
      </c>
      <c r="Z4" s="27" t="s">
        <v>47</v>
      </c>
      <c r="AA4" s="29"/>
    </row>
    <row r="5" spans="1:33" s="20" customFormat="1" ht="13.1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2"/>
      <c r="O5" s="32"/>
      <c r="P5" s="32"/>
      <c r="Q5" s="32"/>
      <c r="R5" s="32"/>
      <c r="S5" s="31"/>
      <c r="T5" s="31"/>
      <c r="U5" s="31"/>
      <c r="V5" s="31"/>
      <c r="W5" s="31"/>
      <c r="X5" s="31"/>
      <c r="Y5" s="31" t="s">
        <v>45</v>
      </c>
      <c r="Z5" s="33" t="s">
        <v>46</v>
      </c>
      <c r="AA5" s="29"/>
    </row>
    <row r="6" spans="1:33" ht="3.4" customHeigh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36"/>
      <c r="O6" s="36"/>
      <c r="P6" s="36"/>
      <c r="Q6" s="35"/>
      <c r="R6" s="36"/>
      <c r="S6" s="35"/>
      <c r="T6" s="35"/>
      <c r="U6" s="35"/>
      <c r="V6" s="35"/>
      <c r="W6" s="35"/>
      <c r="X6" s="35"/>
      <c r="Y6" s="35"/>
      <c r="Z6" s="35"/>
      <c r="AA6" s="23"/>
    </row>
    <row r="7" spans="1:33" ht="3.4" customHeight="1" x14ac:dyDescent="0.3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42"/>
      <c r="AA7" s="23"/>
    </row>
    <row r="8" spans="1:33" s="5" customFormat="1" ht="20.149999999999999" customHeight="1" x14ac:dyDescent="0.3">
      <c r="A8" s="39" t="s">
        <v>40</v>
      </c>
      <c r="B8" s="40">
        <f>SUM(B10:B30,F10:F31)</f>
        <v>56</v>
      </c>
      <c r="C8" s="40">
        <f t="shared" ref="C8:Y8" si="0">SUM(C10:C30)</f>
        <v>55</v>
      </c>
      <c r="D8" s="40">
        <f t="shared" si="0"/>
        <v>57</v>
      </c>
      <c r="E8" s="40">
        <f t="shared" si="0"/>
        <v>53</v>
      </c>
      <c r="F8" s="41" t="s">
        <v>85</v>
      </c>
      <c r="G8" s="40">
        <f t="shared" si="0"/>
        <v>0</v>
      </c>
      <c r="H8" s="40">
        <f t="shared" si="0"/>
        <v>15</v>
      </c>
      <c r="I8" s="40">
        <f t="shared" si="0"/>
        <v>3</v>
      </c>
      <c r="J8" s="40">
        <f t="shared" si="0"/>
        <v>30</v>
      </c>
      <c r="K8" s="40">
        <f t="shared" si="0"/>
        <v>21</v>
      </c>
      <c r="L8" s="40">
        <f t="shared" si="0"/>
        <v>5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41</v>
      </c>
      <c r="Q8" s="40">
        <f t="shared" si="0"/>
        <v>5</v>
      </c>
      <c r="R8" s="40">
        <f t="shared" si="0"/>
        <v>0</v>
      </c>
      <c r="S8" s="40">
        <f t="shared" si="0"/>
        <v>5</v>
      </c>
      <c r="T8" s="40">
        <f t="shared" si="0"/>
        <v>18</v>
      </c>
      <c r="U8" s="40">
        <f t="shared" si="0"/>
        <v>0</v>
      </c>
      <c r="V8" s="40">
        <f t="shared" si="0"/>
        <v>1</v>
      </c>
      <c r="W8" s="40">
        <f t="shared" si="0"/>
        <v>3</v>
      </c>
      <c r="X8" s="40">
        <f t="shared" si="0"/>
        <v>54</v>
      </c>
      <c r="Y8" s="40">
        <f t="shared" si="0"/>
        <v>422</v>
      </c>
      <c r="Z8" s="43"/>
      <c r="AA8" s="44"/>
      <c r="AB8" s="21"/>
      <c r="AC8" s="21"/>
      <c r="AD8" s="21"/>
      <c r="AE8" s="21"/>
      <c r="AF8" s="21"/>
      <c r="AG8" s="21"/>
    </row>
    <row r="9" spans="1:33" ht="4.9000000000000004" customHeight="1" x14ac:dyDescent="0.3">
      <c r="A9" s="3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46"/>
      <c r="R9" s="45"/>
      <c r="S9" s="45"/>
      <c r="T9" s="45"/>
      <c r="U9" s="45"/>
      <c r="V9" s="45"/>
      <c r="W9" s="45"/>
      <c r="X9" s="45"/>
      <c r="Y9" s="47"/>
      <c r="Z9" s="48"/>
      <c r="AA9" s="23"/>
    </row>
    <row r="10" spans="1:33" x14ac:dyDescent="0.3">
      <c r="A10" s="37" t="s">
        <v>18</v>
      </c>
      <c r="B10" s="45">
        <v>2</v>
      </c>
      <c r="C10" s="45">
        <v>2</v>
      </c>
      <c r="D10" s="45">
        <v>2</v>
      </c>
      <c r="E10" s="45">
        <v>2</v>
      </c>
      <c r="F10" s="45"/>
      <c r="G10" s="45"/>
      <c r="H10" s="45">
        <v>2</v>
      </c>
      <c r="I10" s="45"/>
      <c r="J10" s="45">
        <v>3</v>
      </c>
      <c r="K10" s="45">
        <v>1</v>
      </c>
      <c r="L10" s="45">
        <v>1</v>
      </c>
      <c r="M10" s="45"/>
      <c r="N10" s="45"/>
      <c r="O10" s="45"/>
      <c r="P10" s="45">
        <v>3</v>
      </c>
      <c r="Q10" s="45"/>
      <c r="R10" s="45"/>
      <c r="S10" s="45">
        <v>1</v>
      </c>
      <c r="T10" s="45">
        <v>4</v>
      </c>
      <c r="U10" s="45"/>
      <c r="V10" s="45"/>
      <c r="W10" s="45"/>
      <c r="X10" s="45">
        <v>12</v>
      </c>
      <c r="Y10" s="45">
        <v>35</v>
      </c>
      <c r="Z10" s="48">
        <f>IF(ISNUMBER(Y10),(Y10/$Y$8*100),"")</f>
        <v>8.293838862559241</v>
      </c>
      <c r="AA10" s="23"/>
    </row>
    <row r="11" spans="1:33" x14ac:dyDescent="0.3">
      <c r="A11" s="37" t="s">
        <v>19</v>
      </c>
      <c r="B11" s="45">
        <v>2</v>
      </c>
      <c r="C11" s="45">
        <v>2</v>
      </c>
      <c r="D11" s="45">
        <v>4</v>
      </c>
      <c r="E11" s="45">
        <v>2</v>
      </c>
      <c r="F11" s="45"/>
      <c r="G11" s="45"/>
      <c r="H11" s="45">
        <v>2</v>
      </c>
      <c r="I11" s="45"/>
      <c r="J11" s="45">
        <v>3</v>
      </c>
      <c r="K11" s="45">
        <v>2</v>
      </c>
      <c r="L11" s="45">
        <v>1</v>
      </c>
      <c r="M11" s="45"/>
      <c r="N11" s="45"/>
      <c r="O11" s="45"/>
      <c r="P11" s="45">
        <v>2</v>
      </c>
      <c r="Q11" s="45"/>
      <c r="R11" s="45"/>
      <c r="S11" s="45">
        <v>1</v>
      </c>
      <c r="T11" s="45">
        <v>2</v>
      </c>
      <c r="U11" s="45"/>
      <c r="V11" s="45"/>
      <c r="W11" s="45"/>
      <c r="X11" s="45">
        <v>3</v>
      </c>
      <c r="Y11" s="45">
        <v>26</v>
      </c>
      <c r="Z11" s="48">
        <f t="shared" ref="Z11:Z30" si="1">IF(ISNUMBER(Y11),(Y11/$Y$8*100),"")</f>
        <v>6.1611374407582939</v>
      </c>
      <c r="AA11" s="23"/>
    </row>
    <row r="12" spans="1:33" x14ac:dyDescent="0.3">
      <c r="A12" s="37" t="s">
        <v>20</v>
      </c>
      <c r="B12" s="45">
        <v>2</v>
      </c>
      <c r="C12" s="45">
        <v>3</v>
      </c>
      <c r="D12" s="45">
        <v>3</v>
      </c>
      <c r="E12" s="49">
        <v>4</v>
      </c>
      <c r="F12" s="45"/>
      <c r="G12" s="45"/>
      <c r="H12" s="45">
        <v>1</v>
      </c>
      <c r="I12" s="45"/>
      <c r="J12" s="45">
        <v>2</v>
      </c>
      <c r="K12" s="45">
        <v>1</v>
      </c>
      <c r="L12" s="45"/>
      <c r="M12" s="45"/>
      <c r="N12" s="45"/>
      <c r="O12" s="45"/>
      <c r="P12" s="45">
        <v>2</v>
      </c>
      <c r="Q12" s="45"/>
      <c r="R12" s="45"/>
      <c r="S12" s="45">
        <v>1</v>
      </c>
      <c r="T12" s="45"/>
      <c r="U12" s="45"/>
      <c r="V12" s="45"/>
      <c r="W12" s="45"/>
      <c r="X12" s="45">
        <v>2</v>
      </c>
      <c r="Y12" s="45">
        <v>21</v>
      </c>
      <c r="Z12" s="48">
        <f t="shared" si="1"/>
        <v>4.9763033175355451</v>
      </c>
      <c r="AA12" s="23"/>
    </row>
    <row r="13" spans="1:33" x14ac:dyDescent="0.3">
      <c r="A13" s="37" t="s">
        <v>21</v>
      </c>
      <c r="B13" s="45">
        <v>3</v>
      </c>
      <c r="C13" s="45">
        <v>3</v>
      </c>
      <c r="D13" s="45">
        <v>2</v>
      </c>
      <c r="E13" s="45">
        <v>2</v>
      </c>
      <c r="F13" s="45"/>
      <c r="G13" s="45"/>
      <c r="H13" s="45"/>
      <c r="I13" s="45"/>
      <c r="J13" s="45">
        <v>2</v>
      </c>
      <c r="K13" s="45"/>
      <c r="L13" s="45"/>
      <c r="M13" s="45"/>
      <c r="N13" s="45"/>
      <c r="O13" s="45"/>
      <c r="P13" s="45">
        <v>1</v>
      </c>
      <c r="Q13" s="45"/>
      <c r="R13" s="45"/>
      <c r="S13" s="45"/>
      <c r="T13" s="45"/>
      <c r="U13" s="45"/>
      <c r="V13" s="45"/>
      <c r="W13" s="45"/>
      <c r="X13" s="45"/>
      <c r="Y13" s="45">
        <v>13</v>
      </c>
      <c r="Z13" s="48">
        <f t="shared" si="1"/>
        <v>3.080568720379147</v>
      </c>
      <c r="AA13" s="23"/>
    </row>
    <row r="14" spans="1:33" x14ac:dyDescent="0.3">
      <c r="A14" s="37" t="s">
        <v>22</v>
      </c>
      <c r="B14" s="45">
        <v>2</v>
      </c>
      <c r="C14" s="45">
        <v>2</v>
      </c>
      <c r="D14" s="45">
        <v>5</v>
      </c>
      <c r="E14" s="45">
        <v>3</v>
      </c>
      <c r="F14" s="45"/>
      <c r="G14" s="45"/>
      <c r="H14" s="45"/>
      <c r="I14" s="45"/>
      <c r="J14" s="45">
        <v>1</v>
      </c>
      <c r="K14" s="45"/>
      <c r="L14" s="45"/>
      <c r="M14" s="45"/>
      <c r="N14" s="45"/>
      <c r="O14" s="45"/>
      <c r="P14" s="45">
        <v>3</v>
      </c>
      <c r="Q14" s="45"/>
      <c r="R14" s="45"/>
      <c r="S14" s="45"/>
      <c r="T14" s="45"/>
      <c r="U14" s="45"/>
      <c r="V14" s="45"/>
      <c r="W14" s="45"/>
      <c r="X14" s="45">
        <v>1</v>
      </c>
      <c r="Y14" s="45">
        <v>17</v>
      </c>
      <c r="Z14" s="48">
        <f t="shared" si="1"/>
        <v>4.028436018957346</v>
      </c>
      <c r="AA14" s="23"/>
    </row>
    <row r="15" spans="1:33" x14ac:dyDescent="0.3">
      <c r="A15" s="37" t="s">
        <v>23</v>
      </c>
      <c r="B15" s="45">
        <v>2</v>
      </c>
      <c r="C15" s="45">
        <v>5</v>
      </c>
      <c r="D15" s="45">
        <v>2</v>
      </c>
      <c r="E15" s="45">
        <v>2</v>
      </c>
      <c r="F15" s="45"/>
      <c r="G15" s="45"/>
      <c r="H15" s="45">
        <v>1</v>
      </c>
      <c r="I15" s="45">
        <v>1</v>
      </c>
      <c r="J15" s="45">
        <v>2</v>
      </c>
      <c r="K15" s="45">
        <v>2</v>
      </c>
      <c r="L15" s="45"/>
      <c r="M15" s="45"/>
      <c r="N15" s="45"/>
      <c r="O15" s="45"/>
      <c r="P15" s="45">
        <v>2</v>
      </c>
      <c r="Q15" s="45"/>
      <c r="R15" s="45"/>
      <c r="S15" s="45"/>
      <c r="T15" s="45">
        <v>1</v>
      </c>
      <c r="U15" s="45"/>
      <c r="V15" s="45"/>
      <c r="W15" s="45"/>
      <c r="X15" s="45"/>
      <c r="Y15" s="45">
        <v>20</v>
      </c>
      <c r="Z15" s="48">
        <f t="shared" si="1"/>
        <v>4.7393364928909953</v>
      </c>
      <c r="AA15" s="23"/>
    </row>
    <row r="16" spans="1:33" x14ac:dyDescent="0.3">
      <c r="A16" s="37" t="s">
        <v>24</v>
      </c>
      <c r="B16" s="45">
        <v>4</v>
      </c>
      <c r="C16" s="45">
        <v>5</v>
      </c>
      <c r="D16" s="45">
        <v>5</v>
      </c>
      <c r="E16" s="45">
        <v>4</v>
      </c>
      <c r="F16" s="45"/>
      <c r="G16" s="45"/>
      <c r="H16" s="45">
        <v>1</v>
      </c>
      <c r="I16" s="45"/>
      <c r="J16" s="45">
        <v>1</v>
      </c>
      <c r="K16" s="45">
        <v>2</v>
      </c>
      <c r="L16" s="45"/>
      <c r="M16" s="45"/>
      <c r="N16" s="45"/>
      <c r="O16" s="45"/>
      <c r="P16" s="45">
        <v>2</v>
      </c>
      <c r="Q16" s="45"/>
      <c r="R16" s="45"/>
      <c r="S16" s="45"/>
      <c r="T16" s="45">
        <v>1</v>
      </c>
      <c r="U16" s="45"/>
      <c r="V16" s="45"/>
      <c r="W16" s="45"/>
      <c r="X16" s="45">
        <v>2</v>
      </c>
      <c r="Y16" s="45">
        <v>27</v>
      </c>
      <c r="Z16" s="48">
        <f t="shared" si="1"/>
        <v>6.3981042654028428</v>
      </c>
      <c r="AA16" s="23"/>
    </row>
    <row r="17" spans="1:28" x14ac:dyDescent="0.3">
      <c r="A17" s="37" t="s">
        <v>25</v>
      </c>
      <c r="B17" s="45">
        <v>4</v>
      </c>
      <c r="C17" s="45">
        <v>3</v>
      </c>
      <c r="D17" s="45">
        <v>2</v>
      </c>
      <c r="E17" s="45">
        <v>4</v>
      </c>
      <c r="F17" s="49">
        <v>3</v>
      </c>
      <c r="G17" s="45"/>
      <c r="H17" s="45">
        <v>1</v>
      </c>
      <c r="I17" s="45"/>
      <c r="J17" s="45">
        <v>3</v>
      </c>
      <c r="K17" s="45">
        <v>1</v>
      </c>
      <c r="L17" s="45"/>
      <c r="M17" s="45"/>
      <c r="N17" s="45"/>
      <c r="O17" s="45"/>
      <c r="P17" s="45">
        <v>2</v>
      </c>
      <c r="Q17" s="45"/>
      <c r="R17" s="45"/>
      <c r="S17" s="45"/>
      <c r="T17" s="45">
        <v>1</v>
      </c>
      <c r="U17" s="45"/>
      <c r="V17" s="45"/>
      <c r="W17" s="45"/>
      <c r="X17" s="45">
        <v>2</v>
      </c>
      <c r="Y17" s="45">
        <v>26</v>
      </c>
      <c r="Z17" s="48">
        <f t="shared" si="1"/>
        <v>6.1611374407582939</v>
      </c>
      <c r="AA17" s="23"/>
    </row>
    <row r="18" spans="1:28" x14ac:dyDescent="0.3">
      <c r="A18" s="37" t="s">
        <v>26</v>
      </c>
      <c r="B18" s="45">
        <v>2</v>
      </c>
      <c r="C18" s="45">
        <v>2</v>
      </c>
      <c r="D18" s="45">
        <v>2</v>
      </c>
      <c r="E18" s="45">
        <v>2</v>
      </c>
      <c r="F18" s="45"/>
      <c r="G18" s="45"/>
      <c r="H18" s="45">
        <v>1</v>
      </c>
      <c r="I18" s="45"/>
      <c r="J18" s="45">
        <v>1</v>
      </c>
      <c r="K18" s="45">
        <v>1</v>
      </c>
      <c r="L18" s="45"/>
      <c r="M18" s="45"/>
      <c r="N18" s="45"/>
      <c r="O18" s="45"/>
      <c r="P18" s="45">
        <v>3</v>
      </c>
      <c r="Q18" s="45"/>
      <c r="R18" s="45"/>
      <c r="S18" s="45"/>
      <c r="T18" s="45">
        <v>1</v>
      </c>
      <c r="U18" s="45"/>
      <c r="V18" s="45"/>
      <c r="W18" s="45"/>
      <c r="X18" s="45">
        <v>1</v>
      </c>
      <c r="Y18" s="45">
        <v>16</v>
      </c>
      <c r="Z18" s="48">
        <f t="shared" si="1"/>
        <v>3.7914691943127963</v>
      </c>
      <c r="AA18" s="23"/>
    </row>
    <row r="19" spans="1:28" x14ac:dyDescent="0.3">
      <c r="A19" s="37" t="s">
        <v>27</v>
      </c>
      <c r="B19" s="45">
        <v>2</v>
      </c>
      <c r="C19" s="45"/>
      <c r="D19" s="45">
        <v>3</v>
      </c>
      <c r="E19" s="45">
        <v>3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>
        <v>1</v>
      </c>
      <c r="Q19" s="45"/>
      <c r="R19" s="45"/>
      <c r="S19" s="45"/>
      <c r="T19" s="45">
        <v>1</v>
      </c>
      <c r="U19" s="45"/>
      <c r="V19" s="45"/>
      <c r="W19" s="45"/>
      <c r="X19" s="45">
        <v>1</v>
      </c>
      <c r="Y19" s="45">
        <v>11</v>
      </c>
      <c r="Z19" s="48">
        <f t="shared" si="1"/>
        <v>2.6066350710900474</v>
      </c>
      <c r="AA19" s="23"/>
    </row>
    <row r="20" spans="1:28" ht="6" hidden="1" customHeight="1" x14ac:dyDescent="0.3">
      <c r="A20" s="37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>
        <v>0</v>
      </c>
      <c r="Z20" s="48">
        <f t="shared" si="1"/>
        <v>0</v>
      </c>
      <c r="AA20" s="23"/>
    </row>
    <row r="21" spans="1:28" x14ac:dyDescent="0.3">
      <c r="A21" s="37" t="s">
        <v>29</v>
      </c>
      <c r="B21" s="45">
        <v>3</v>
      </c>
      <c r="C21" s="45">
        <v>2</v>
      </c>
      <c r="D21" s="45">
        <v>2</v>
      </c>
      <c r="E21" s="45">
        <v>1</v>
      </c>
      <c r="F21" s="45"/>
      <c r="G21" s="45"/>
      <c r="H21" s="45">
        <v>1</v>
      </c>
      <c r="I21" s="45"/>
      <c r="J21" s="45">
        <v>2</v>
      </c>
      <c r="K21" s="45">
        <v>2</v>
      </c>
      <c r="L21" s="45"/>
      <c r="M21" s="45"/>
      <c r="N21" s="45"/>
      <c r="O21" s="45"/>
      <c r="P21" s="45">
        <v>2</v>
      </c>
      <c r="Q21" s="45"/>
      <c r="R21" s="45"/>
      <c r="S21" s="45">
        <v>1</v>
      </c>
      <c r="T21" s="45">
        <v>1</v>
      </c>
      <c r="U21" s="45"/>
      <c r="V21" s="45"/>
      <c r="W21" s="45"/>
      <c r="X21" s="45">
        <v>6</v>
      </c>
      <c r="Y21" s="45">
        <v>23</v>
      </c>
      <c r="Z21" s="48">
        <f t="shared" si="1"/>
        <v>5.4502369668246446</v>
      </c>
      <c r="AA21" s="23"/>
    </row>
    <row r="22" spans="1:28" x14ac:dyDescent="0.3">
      <c r="A22" s="37" t="s">
        <v>30</v>
      </c>
      <c r="B22" s="45">
        <v>3</v>
      </c>
      <c r="C22" s="45">
        <v>2</v>
      </c>
      <c r="D22" s="45">
        <v>2</v>
      </c>
      <c r="E22" s="45">
        <v>4</v>
      </c>
      <c r="F22" s="45"/>
      <c r="G22" s="45"/>
      <c r="H22" s="45"/>
      <c r="I22" s="45"/>
      <c r="J22" s="45">
        <v>1</v>
      </c>
      <c r="K22" s="45">
        <v>2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>
        <v>1</v>
      </c>
      <c r="Y22" s="45">
        <v>15</v>
      </c>
      <c r="Z22" s="48">
        <f t="shared" si="1"/>
        <v>3.5545023696682465</v>
      </c>
      <c r="AA22" s="23"/>
    </row>
    <row r="23" spans="1:28" x14ac:dyDescent="0.3">
      <c r="A23" s="37" t="s">
        <v>31</v>
      </c>
      <c r="B23" s="45">
        <v>2</v>
      </c>
      <c r="C23" s="45">
        <v>2</v>
      </c>
      <c r="D23" s="45">
        <v>2</v>
      </c>
      <c r="E23" s="45">
        <v>2</v>
      </c>
      <c r="F23" s="45"/>
      <c r="G23" s="45"/>
      <c r="H23" s="45">
        <v>2</v>
      </c>
      <c r="I23" s="45"/>
      <c r="J23" s="45">
        <v>2</v>
      </c>
      <c r="K23" s="45">
        <v>2</v>
      </c>
      <c r="L23" s="45"/>
      <c r="M23" s="45"/>
      <c r="N23" s="45"/>
      <c r="O23" s="45"/>
      <c r="P23" s="45">
        <v>2</v>
      </c>
      <c r="Q23" s="45"/>
      <c r="R23" s="45"/>
      <c r="S23" s="45"/>
      <c r="T23" s="45">
        <v>1</v>
      </c>
      <c r="U23" s="45"/>
      <c r="V23" s="45"/>
      <c r="W23" s="45"/>
      <c r="X23" s="45">
        <v>6</v>
      </c>
      <c r="Y23" s="45">
        <v>23</v>
      </c>
      <c r="Z23" s="48">
        <f t="shared" si="1"/>
        <v>5.4502369668246446</v>
      </c>
      <c r="AA23" s="23"/>
    </row>
    <row r="24" spans="1:28" x14ac:dyDescent="0.3">
      <c r="A24" s="37" t="s">
        <v>32</v>
      </c>
      <c r="B24" s="45">
        <v>3</v>
      </c>
      <c r="C24" s="45">
        <v>2</v>
      </c>
      <c r="D24" s="45">
        <v>2</v>
      </c>
      <c r="E24" s="45">
        <v>2</v>
      </c>
      <c r="F24" s="45"/>
      <c r="G24" s="45"/>
      <c r="H24" s="45">
        <v>1</v>
      </c>
      <c r="I24" s="45"/>
      <c r="J24" s="45">
        <v>3</v>
      </c>
      <c r="K24" s="45">
        <v>2</v>
      </c>
      <c r="L24" s="45"/>
      <c r="M24" s="45"/>
      <c r="N24" s="45"/>
      <c r="O24" s="45"/>
      <c r="P24" s="45">
        <v>3</v>
      </c>
      <c r="Q24" s="45"/>
      <c r="R24" s="45"/>
      <c r="S24" s="45"/>
      <c r="T24" s="45">
        <v>3</v>
      </c>
      <c r="U24" s="45"/>
      <c r="V24" s="45"/>
      <c r="W24" s="45"/>
      <c r="X24" s="45">
        <v>1</v>
      </c>
      <c r="Y24" s="45">
        <v>22</v>
      </c>
      <c r="Z24" s="48">
        <f t="shared" si="1"/>
        <v>5.2132701421800949</v>
      </c>
      <c r="AA24" s="23"/>
    </row>
    <row r="25" spans="1:28" x14ac:dyDescent="0.3">
      <c r="A25" s="37" t="s">
        <v>33</v>
      </c>
      <c r="B25" s="45">
        <v>1</v>
      </c>
      <c r="C25" s="45">
        <v>4</v>
      </c>
      <c r="D25" s="45">
        <v>3</v>
      </c>
      <c r="E25" s="45">
        <v>2</v>
      </c>
      <c r="F25" s="45"/>
      <c r="G25" s="45"/>
      <c r="H25" s="45"/>
      <c r="I25" s="45"/>
      <c r="J25" s="45">
        <v>1</v>
      </c>
      <c r="K25" s="45"/>
      <c r="L25" s="45">
        <v>1</v>
      </c>
      <c r="M25" s="45"/>
      <c r="N25" s="45"/>
      <c r="O25" s="45"/>
      <c r="P25" s="45">
        <v>1</v>
      </c>
      <c r="Q25" s="45"/>
      <c r="R25" s="45"/>
      <c r="S25" s="45"/>
      <c r="T25" s="45"/>
      <c r="U25" s="45"/>
      <c r="V25" s="45">
        <v>1</v>
      </c>
      <c r="W25" s="45"/>
      <c r="X25" s="45">
        <v>4</v>
      </c>
      <c r="Y25" s="45">
        <v>18</v>
      </c>
      <c r="Z25" s="48">
        <f t="shared" si="1"/>
        <v>4.2654028436018958</v>
      </c>
      <c r="AA25" s="23"/>
    </row>
    <row r="26" spans="1:28" x14ac:dyDescent="0.3">
      <c r="A26" s="37" t="s">
        <v>34</v>
      </c>
      <c r="B26" s="45">
        <v>3</v>
      </c>
      <c r="C26" s="45">
        <v>3</v>
      </c>
      <c r="D26" s="45">
        <v>2</v>
      </c>
      <c r="E26" s="45">
        <v>2</v>
      </c>
      <c r="F26" s="45"/>
      <c r="G26" s="45"/>
      <c r="H26" s="45">
        <v>1</v>
      </c>
      <c r="I26" s="45"/>
      <c r="J26" s="45">
        <v>1</v>
      </c>
      <c r="K26" s="45">
        <v>1</v>
      </c>
      <c r="L26" s="45"/>
      <c r="M26" s="45"/>
      <c r="N26" s="45"/>
      <c r="O26" s="45"/>
      <c r="P26" s="45">
        <v>2</v>
      </c>
      <c r="Q26" s="45">
        <v>1</v>
      </c>
      <c r="R26" s="45"/>
      <c r="S26" s="45">
        <v>1</v>
      </c>
      <c r="T26" s="45">
        <v>1</v>
      </c>
      <c r="U26" s="45"/>
      <c r="V26" s="45"/>
      <c r="W26" s="45"/>
      <c r="X26" s="45">
        <v>5</v>
      </c>
      <c r="Y26" s="45">
        <v>23</v>
      </c>
      <c r="Z26" s="48">
        <f t="shared" si="1"/>
        <v>5.4502369668246446</v>
      </c>
      <c r="AA26" s="23"/>
    </row>
    <row r="27" spans="1:28" x14ac:dyDescent="0.3">
      <c r="A27" s="37" t="s">
        <v>35</v>
      </c>
      <c r="B27" s="45">
        <v>7</v>
      </c>
      <c r="C27" s="45">
        <v>8</v>
      </c>
      <c r="D27" s="45">
        <v>7</v>
      </c>
      <c r="E27" s="45">
        <v>6</v>
      </c>
      <c r="F27" s="45"/>
      <c r="G27" s="45"/>
      <c r="H27" s="45"/>
      <c r="I27" s="45">
        <v>1</v>
      </c>
      <c r="J27" s="45"/>
      <c r="K27" s="45"/>
      <c r="L27" s="45"/>
      <c r="M27" s="45"/>
      <c r="N27" s="45"/>
      <c r="O27" s="45"/>
      <c r="P27" s="45">
        <v>3</v>
      </c>
      <c r="Q27" s="45"/>
      <c r="R27" s="45"/>
      <c r="S27" s="45"/>
      <c r="T27" s="45"/>
      <c r="U27" s="45"/>
      <c r="V27" s="45"/>
      <c r="W27" s="45"/>
      <c r="X27" s="45">
        <v>1</v>
      </c>
      <c r="Y27" s="45">
        <v>33</v>
      </c>
      <c r="Z27" s="48">
        <f t="shared" si="1"/>
        <v>7.8199052132701423</v>
      </c>
      <c r="AA27" s="23"/>
    </row>
    <row r="28" spans="1:28" x14ac:dyDescent="0.3">
      <c r="A28" s="37" t="s">
        <v>36</v>
      </c>
      <c r="B28" s="45">
        <v>2</v>
      </c>
      <c r="C28" s="45">
        <v>1</v>
      </c>
      <c r="D28" s="45">
        <v>2</v>
      </c>
      <c r="E28" s="45">
        <v>2</v>
      </c>
      <c r="F28" s="45"/>
      <c r="G28" s="45"/>
      <c r="H28" s="45"/>
      <c r="I28" s="45"/>
      <c r="J28" s="45">
        <v>1</v>
      </c>
      <c r="K28" s="45">
        <v>1</v>
      </c>
      <c r="L28" s="45">
        <v>1</v>
      </c>
      <c r="M28" s="45"/>
      <c r="N28" s="45"/>
      <c r="O28" s="45"/>
      <c r="P28" s="45">
        <v>1</v>
      </c>
      <c r="Q28" s="45"/>
      <c r="R28" s="45"/>
      <c r="S28" s="45"/>
      <c r="T28" s="45"/>
      <c r="U28" s="45"/>
      <c r="V28" s="45"/>
      <c r="W28" s="45"/>
      <c r="X28" s="45">
        <v>4</v>
      </c>
      <c r="Y28" s="45">
        <v>15</v>
      </c>
      <c r="Z28" s="48">
        <f t="shared" si="1"/>
        <v>3.5545023696682465</v>
      </c>
      <c r="AA28" s="23"/>
    </row>
    <row r="29" spans="1:28" x14ac:dyDescent="0.3">
      <c r="A29" s="37" t="s">
        <v>37</v>
      </c>
      <c r="B29" s="45">
        <v>2</v>
      </c>
      <c r="C29" s="45">
        <v>2</v>
      </c>
      <c r="D29" s="45">
        <v>3</v>
      </c>
      <c r="E29" s="45">
        <v>3</v>
      </c>
      <c r="F29" s="45"/>
      <c r="G29" s="45"/>
      <c r="H29" s="45">
        <v>1</v>
      </c>
      <c r="I29" s="45"/>
      <c r="J29" s="45">
        <v>1</v>
      </c>
      <c r="K29" s="45">
        <v>1</v>
      </c>
      <c r="L29" s="45"/>
      <c r="M29" s="45"/>
      <c r="N29" s="45"/>
      <c r="O29" s="45"/>
      <c r="P29" s="45">
        <v>4</v>
      </c>
      <c r="Q29" s="45">
        <v>4</v>
      </c>
      <c r="R29" s="45"/>
      <c r="S29" s="45"/>
      <c r="T29" s="45">
        <v>1</v>
      </c>
      <c r="U29" s="45"/>
      <c r="V29" s="45"/>
      <c r="W29" s="45">
        <v>3</v>
      </c>
      <c r="X29" s="45">
        <v>1</v>
      </c>
      <c r="Y29" s="45">
        <v>26</v>
      </c>
      <c r="Z29" s="48">
        <f t="shared" si="1"/>
        <v>6.1611374407582939</v>
      </c>
      <c r="AA29" s="23"/>
    </row>
    <row r="30" spans="1:28" x14ac:dyDescent="0.3">
      <c r="A30" s="37" t="s">
        <v>38</v>
      </c>
      <c r="B30" s="45">
        <v>2</v>
      </c>
      <c r="C30" s="45">
        <v>2</v>
      </c>
      <c r="D30" s="45">
        <v>2</v>
      </c>
      <c r="E30" s="45">
        <v>1</v>
      </c>
      <c r="F30" s="45"/>
      <c r="G30" s="45"/>
      <c r="H30" s="45"/>
      <c r="I30" s="45">
        <v>1</v>
      </c>
      <c r="J30" s="45"/>
      <c r="K30" s="45"/>
      <c r="L30" s="45">
        <v>1</v>
      </c>
      <c r="M30" s="45"/>
      <c r="N30" s="45"/>
      <c r="O30" s="45"/>
      <c r="P30" s="45">
        <v>2</v>
      </c>
      <c r="Q30" s="45"/>
      <c r="R30" s="45"/>
      <c r="S30" s="45"/>
      <c r="T30" s="45"/>
      <c r="U30" s="45"/>
      <c r="V30" s="45"/>
      <c r="W30" s="45"/>
      <c r="X30" s="45">
        <v>1</v>
      </c>
      <c r="Y30" s="45">
        <v>12</v>
      </c>
      <c r="Z30" s="48">
        <f t="shared" si="1"/>
        <v>2.8436018957345972</v>
      </c>
      <c r="AA30" s="50"/>
    </row>
    <row r="31" spans="1:28" ht="6" customHeight="1" x14ac:dyDescent="0.3">
      <c r="A31" s="37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51"/>
      <c r="Z31" s="52"/>
      <c r="AA31" s="50"/>
    </row>
    <row r="32" spans="1:28" s="21" customFormat="1" ht="20.149999999999999" customHeight="1" x14ac:dyDescent="0.3">
      <c r="A32" s="39" t="s">
        <v>17</v>
      </c>
      <c r="B32" s="53">
        <f>B8/$Y$8*100</f>
        <v>13.270142180094787</v>
      </c>
      <c r="C32" s="53">
        <f t="shared" ref="C32:X32" si="2">C8/$Y$8*100</f>
        <v>13.033175355450238</v>
      </c>
      <c r="D32" s="53">
        <f t="shared" si="2"/>
        <v>13.507109004739338</v>
      </c>
      <c r="E32" s="53">
        <f t="shared" si="2"/>
        <v>12.559241706161137</v>
      </c>
      <c r="F32" s="53"/>
      <c r="G32" s="53">
        <f t="shared" si="2"/>
        <v>0</v>
      </c>
      <c r="H32" s="53">
        <f t="shared" si="2"/>
        <v>3.5545023696682465</v>
      </c>
      <c r="I32" s="53">
        <f t="shared" si="2"/>
        <v>0.7109004739336493</v>
      </c>
      <c r="J32" s="53">
        <f t="shared" si="2"/>
        <v>7.109004739336493</v>
      </c>
      <c r="K32" s="53">
        <f t="shared" si="2"/>
        <v>4.9763033175355451</v>
      </c>
      <c r="L32" s="53">
        <f t="shared" si="2"/>
        <v>1.1848341232227488</v>
      </c>
      <c r="M32" s="53">
        <f t="shared" si="2"/>
        <v>0</v>
      </c>
      <c r="N32" s="53">
        <f t="shared" si="2"/>
        <v>0</v>
      </c>
      <c r="O32" s="53">
        <f t="shared" si="2"/>
        <v>0</v>
      </c>
      <c r="P32" s="53">
        <f t="shared" si="2"/>
        <v>9.7156398104265413</v>
      </c>
      <c r="Q32" s="53">
        <f t="shared" si="2"/>
        <v>1.1848341232227488</v>
      </c>
      <c r="R32" s="53">
        <f t="shared" si="2"/>
        <v>0</v>
      </c>
      <c r="S32" s="53">
        <f t="shared" si="2"/>
        <v>1.1848341232227488</v>
      </c>
      <c r="T32" s="53">
        <f t="shared" si="2"/>
        <v>4.2654028436018958</v>
      </c>
      <c r="U32" s="53">
        <f t="shared" si="2"/>
        <v>0</v>
      </c>
      <c r="V32" s="53">
        <f t="shared" si="2"/>
        <v>0.23696682464454977</v>
      </c>
      <c r="W32" s="53">
        <f t="shared" si="2"/>
        <v>0.7109004739336493</v>
      </c>
      <c r="X32" s="53">
        <f t="shared" si="2"/>
        <v>12.796208530805686</v>
      </c>
      <c r="Y32" s="53"/>
      <c r="Z32" s="53">
        <v>100</v>
      </c>
      <c r="AA32" s="50"/>
      <c r="AB32" s="19"/>
    </row>
    <row r="33" spans="1:29" hidden="1" x14ac:dyDescent="0.3">
      <c r="A33" s="54" t="s">
        <v>79</v>
      </c>
      <c r="B33" s="5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56"/>
      <c r="AA33" s="50"/>
    </row>
    <row r="34" spans="1:29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56"/>
      <c r="AA34" s="50"/>
    </row>
    <row r="35" spans="1:29" x14ac:dyDescent="0.3">
      <c r="A35" s="57" t="s">
        <v>74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50"/>
      <c r="Z35" s="58"/>
      <c r="AA35" s="50"/>
    </row>
    <row r="36" spans="1:29" ht="25.5" customHeight="1" x14ac:dyDescent="0.3">
      <c r="A36" s="115" t="s">
        <v>86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50"/>
    </row>
    <row r="37" spans="1:29" x14ac:dyDescent="0.3">
      <c r="A37" s="59" t="s">
        <v>83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50"/>
      <c r="Z37" s="56"/>
      <c r="AA37" s="23"/>
    </row>
    <row r="38" spans="1:29" x14ac:dyDescent="0.3">
      <c r="A38" s="59" t="s">
        <v>84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50"/>
      <c r="Z38" s="56"/>
      <c r="AA38" s="23"/>
    </row>
    <row r="39" spans="1:29" x14ac:dyDescent="0.3">
      <c r="A39" s="59" t="s">
        <v>82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50"/>
      <c r="Z39" s="56"/>
      <c r="AA39" s="23"/>
    </row>
    <row r="40" spans="1:29" x14ac:dyDescent="0.3">
      <c r="A40" s="5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50"/>
      <c r="Z40" s="56"/>
      <c r="AA40" s="23"/>
    </row>
    <row r="41" spans="1:29" x14ac:dyDescent="0.3">
      <c r="A41" s="54" t="s">
        <v>106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50"/>
      <c r="Z41" s="56"/>
      <c r="AA41" s="54"/>
    </row>
    <row r="42" spans="1:29" x14ac:dyDescent="0.3">
      <c r="A42" s="9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50"/>
      <c r="Z42" s="56"/>
      <c r="AA42" s="23"/>
    </row>
    <row r="43" spans="1:29" x14ac:dyDescent="0.3">
      <c r="A43" s="96" t="s">
        <v>91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54"/>
      <c r="AA43" s="23"/>
    </row>
    <row r="44" spans="1:29" x14ac:dyDescent="0.3">
      <c r="A44" s="94" t="s">
        <v>102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54"/>
      <c r="AA44" s="23"/>
    </row>
    <row r="45" spans="1:29" ht="14" x14ac:dyDescent="0.3">
      <c r="A45" s="95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54"/>
      <c r="AA45" s="23"/>
    </row>
    <row r="46" spans="1:29" x14ac:dyDescent="0.3">
      <c r="A46" s="94" t="s">
        <v>92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9" x14ac:dyDescent="0.3">
      <c r="Z47" s="19"/>
      <c r="AC47" s="22"/>
    </row>
  </sheetData>
  <mergeCells count="1">
    <mergeCell ref="A36:Z36"/>
  </mergeCells>
  <pageMargins left="0.2" right="0.19" top="1.1811023622047245" bottom="0.71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4"/>
  <sheetViews>
    <sheetView workbookViewId="0">
      <pane ySplit="7" topLeftCell="A8" activePane="bottomLeft" state="frozen"/>
      <selection activeCell="A27" sqref="A27:IV27"/>
      <selection pane="bottomLeft"/>
    </sheetView>
  </sheetViews>
  <sheetFormatPr baseColWidth="10" defaultColWidth="11.453125" defaultRowHeight="13" x14ac:dyDescent="0.3"/>
  <cols>
    <col min="1" max="1" width="16.26953125" style="4" customWidth="1"/>
    <col min="2" max="6" width="6.26953125" style="4" customWidth="1"/>
    <col min="7" max="7" width="6.26953125" style="4" hidden="1" customWidth="1"/>
    <col min="8" max="12" width="6.26953125" style="4" customWidth="1"/>
    <col min="13" max="15" width="6.26953125" style="4" hidden="1" customWidth="1"/>
    <col min="16" max="16" width="6.26953125" style="4" customWidth="1"/>
    <col min="17" max="17" width="6.453125" style="4" customWidth="1"/>
    <col min="18" max="18" width="6.453125" style="4" hidden="1" customWidth="1"/>
    <col min="19" max="19" width="6.26953125" style="4" customWidth="1"/>
    <col min="20" max="20" width="6.453125" style="4" customWidth="1"/>
    <col min="21" max="21" width="6.453125" style="4" hidden="1" customWidth="1"/>
    <col min="22" max="24" width="6.453125" style="4" customWidth="1"/>
    <col min="25" max="25" width="9.26953125" style="4" customWidth="1"/>
    <col min="26" max="26" width="7.26953125" style="7" customWidth="1"/>
    <col min="27" max="27" width="7.26953125" style="4" customWidth="1"/>
    <col min="28" max="16384" width="11.453125" style="4"/>
  </cols>
  <sheetData>
    <row r="1" spans="1:27" s="1" customFormat="1" ht="12.4" customHeight="1" x14ac:dyDescent="0.25">
      <c r="A1" s="1" t="s">
        <v>69</v>
      </c>
      <c r="Z1" s="2" t="s">
        <v>88</v>
      </c>
      <c r="AA1" s="12"/>
    </row>
    <row r="2" spans="1:27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Z3" s="61"/>
    </row>
    <row r="4" spans="1:27" s="9" customFormat="1" ht="13.15" customHeight="1" x14ac:dyDescent="0.25">
      <c r="A4" s="63" t="s">
        <v>0</v>
      </c>
      <c r="B4" s="64" t="s">
        <v>72</v>
      </c>
      <c r="C4" s="64" t="s">
        <v>2</v>
      </c>
      <c r="D4" s="64" t="s">
        <v>76</v>
      </c>
      <c r="E4" s="64" t="s">
        <v>4</v>
      </c>
      <c r="F4" s="64" t="s">
        <v>77</v>
      </c>
      <c r="G4" s="64" t="s">
        <v>6</v>
      </c>
      <c r="H4" s="64" t="s">
        <v>7</v>
      </c>
      <c r="I4" s="64" t="s">
        <v>8</v>
      </c>
      <c r="J4" s="64" t="s">
        <v>42</v>
      </c>
      <c r="K4" s="64" t="s">
        <v>70</v>
      </c>
      <c r="L4" s="64" t="s">
        <v>89</v>
      </c>
      <c r="M4" s="65" t="s">
        <v>50</v>
      </c>
      <c r="N4" s="65" t="s">
        <v>51</v>
      </c>
      <c r="O4" s="65" t="s">
        <v>10</v>
      </c>
      <c r="P4" s="64" t="s">
        <v>11</v>
      </c>
      <c r="Q4" s="65" t="s">
        <v>73</v>
      </c>
      <c r="R4" s="65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75</v>
      </c>
      <c r="X4" s="64" t="s">
        <v>16</v>
      </c>
      <c r="Y4" s="64" t="s">
        <v>44</v>
      </c>
      <c r="Z4" s="64" t="s">
        <v>47</v>
      </c>
    </row>
    <row r="5" spans="1:27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8"/>
      <c r="P5" s="68"/>
      <c r="Q5" s="68"/>
      <c r="R5" s="68"/>
      <c r="S5" s="67"/>
      <c r="T5" s="67"/>
      <c r="U5" s="67"/>
      <c r="V5" s="67"/>
      <c r="W5" s="67"/>
      <c r="X5" s="67"/>
      <c r="Y5" s="67" t="s">
        <v>45</v>
      </c>
      <c r="Z5" s="69" t="s">
        <v>46</v>
      </c>
    </row>
    <row r="6" spans="1:27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2"/>
      <c r="O6" s="72"/>
      <c r="P6" s="72"/>
      <c r="Q6" s="72"/>
      <c r="R6" s="72"/>
      <c r="S6" s="71"/>
      <c r="T6" s="71"/>
      <c r="U6" s="71"/>
      <c r="V6" s="71"/>
      <c r="W6" s="71"/>
      <c r="X6" s="71"/>
      <c r="Y6" s="71"/>
      <c r="Z6" s="71"/>
    </row>
    <row r="7" spans="1:27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60"/>
      <c r="S7" s="74"/>
      <c r="T7" s="74"/>
      <c r="U7" s="74"/>
      <c r="V7" s="74"/>
      <c r="W7" s="74"/>
      <c r="X7" s="74"/>
      <c r="Y7" s="74"/>
      <c r="Z7" s="75"/>
    </row>
    <row r="8" spans="1:27" s="5" customFormat="1" ht="20.149999999999999" customHeight="1" x14ac:dyDescent="0.3">
      <c r="A8" s="39" t="s">
        <v>40</v>
      </c>
      <c r="B8" s="40">
        <f>SUM(B10:B30,F10:F30)</f>
        <v>49</v>
      </c>
      <c r="C8" s="40">
        <f t="shared" ref="C8:Y8" si="0">SUM(C10:C30)</f>
        <v>46</v>
      </c>
      <c r="D8" s="40">
        <f t="shared" si="0"/>
        <v>49</v>
      </c>
      <c r="E8" s="40">
        <f t="shared" si="0"/>
        <v>47</v>
      </c>
      <c r="F8" s="41" t="s">
        <v>85</v>
      </c>
      <c r="G8" s="40">
        <f t="shared" si="0"/>
        <v>0</v>
      </c>
      <c r="H8" s="40">
        <f t="shared" si="0"/>
        <v>18</v>
      </c>
      <c r="I8" s="40">
        <f t="shared" si="0"/>
        <v>4</v>
      </c>
      <c r="J8" s="40">
        <f t="shared" si="0"/>
        <v>21</v>
      </c>
      <c r="K8" s="40">
        <f t="shared" si="0"/>
        <v>16</v>
      </c>
      <c r="L8" s="40">
        <f t="shared" si="0"/>
        <v>6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40</v>
      </c>
      <c r="Q8" s="40">
        <f t="shared" si="0"/>
        <v>3</v>
      </c>
      <c r="R8" s="40">
        <f t="shared" si="0"/>
        <v>0</v>
      </c>
      <c r="S8" s="40">
        <f t="shared" si="0"/>
        <v>6</v>
      </c>
      <c r="T8" s="40">
        <f t="shared" si="0"/>
        <v>13</v>
      </c>
      <c r="U8" s="40">
        <f t="shared" si="0"/>
        <v>0</v>
      </c>
      <c r="V8" s="40">
        <f t="shared" si="0"/>
        <v>1</v>
      </c>
      <c r="W8" s="40">
        <f t="shared" si="0"/>
        <v>2</v>
      </c>
      <c r="X8" s="40">
        <f t="shared" si="0"/>
        <v>44</v>
      </c>
      <c r="Y8" s="40">
        <f t="shared" si="0"/>
        <v>365</v>
      </c>
      <c r="Z8" s="43"/>
    </row>
    <row r="9" spans="1:27" ht="4.9000000000000004" customHeight="1" x14ac:dyDescent="0.3">
      <c r="A9" s="73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  <c r="Q9" s="76"/>
      <c r="R9" s="60"/>
      <c r="S9" s="76"/>
      <c r="T9" s="76"/>
      <c r="U9" s="76"/>
      <c r="V9" s="76"/>
      <c r="W9" s="76"/>
      <c r="X9" s="76"/>
      <c r="Y9" s="78"/>
      <c r="Z9" s="79"/>
    </row>
    <row r="10" spans="1:27" x14ac:dyDescent="0.3">
      <c r="A10" s="73" t="s">
        <v>18</v>
      </c>
      <c r="B10" s="76">
        <v>2</v>
      </c>
      <c r="C10" s="76">
        <v>2</v>
      </c>
      <c r="D10" s="76">
        <v>3</v>
      </c>
      <c r="E10" s="76">
        <v>3</v>
      </c>
      <c r="F10" s="76"/>
      <c r="G10" s="76"/>
      <c r="H10" s="76">
        <v>2</v>
      </c>
      <c r="I10" s="76">
        <v>1</v>
      </c>
      <c r="J10" s="76">
        <v>2</v>
      </c>
      <c r="K10" s="76">
        <v>1</v>
      </c>
      <c r="L10" s="76">
        <v>1</v>
      </c>
      <c r="M10" s="76"/>
      <c r="N10" s="76"/>
      <c r="O10" s="76"/>
      <c r="P10" s="76">
        <v>2</v>
      </c>
      <c r="Q10" s="76"/>
      <c r="R10" s="60"/>
      <c r="S10" s="76">
        <v>1</v>
      </c>
      <c r="T10" s="76">
        <v>2</v>
      </c>
      <c r="U10" s="76"/>
      <c r="V10" s="76"/>
      <c r="W10" s="76"/>
      <c r="X10" s="76">
        <v>8</v>
      </c>
      <c r="Y10" s="76">
        <v>30</v>
      </c>
      <c r="Z10" s="79">
        <f t="shared" ref="Z10:Z30" si="1">IF(ISNUMBER(Y10),(Y10/$Y$8*100),"")</f>
        <v>8.2191780821917799</v>
      </c>
    </row>
    <row r="11" spans="1:27" x14ac:dyDescent="0.3">
      <c r="A11" s="73" t="s">
        <v>19</v>
      </c>
      <c r="B11" s="76">
        <v>3</v>
      </c>
      <c r="C11" s="76">
        <v>2</v>
      </c>
      <c r="D11" s="76">
        <v>3</v>
      </c>
      <c r="E11" s="76">
        <v>1</v>
      </c>
      <c r="F11" s="76"/>
      <c r="G11" s="76"/>
      <c r="H11" s="76">
        <v>2</v>
      </c>
      <c r="I11" s="76"/>
      <c r="J11" s="76">
        <v>1</v>
      </c>
      <c r="K11" s="76">
        <v>1</v>
      </c>
      <c r="L11" s="76">
        <v>1</v>
      </c>
      <c r="M11" s="76"/>
      <c r="N11" s="76"/>
      <c r="O11" s="76"/>
      <c r="P11" s="76">
        <v>3</v>
      </c>
      <c r="Q11" s="76"/>
      <c r="R11" s="60"/>
      <c r="S11" s="76">
        <v>1</v>
      </c>
      <c r="T11" s="76">
        <v>1</v>
      </c>
      <c r="U11" s="76"/>
      <c r="V11" s="76"/>
      <c r="W11" s="76"/>
      <c r="X11" s="76">
        <v>9</v>
      </c>
      <c r="Y11" s="76">
        <v>28</v>
      </c>
      <c r="Z11" s="79">
        <f t="shared" si="1"/>
        <v>7.6712328767123292</v>
      </c>
    </row>
    <row r="12" spans="1:27" x14ac:dyDescent="0.3">
      <c r="A12" s="73" t="s">
        <v>20</v>
      </c>
      <c r="B12" s="76">
        <v>2</v>
      </c>
      <c r="C12" s="76">
        <v>3</v>
      </c>
      <c r="D12" s="76">
        <v>3</v>
      </c>
      <c r="E12" s="76">
        <v>2</v>
      </c>
      <c r="F12" s="76"/>
      <c r="G12" s="76"/>
      <c r="H12" s="76">
        <v>1</v>
      </c>
      <c r="I12" s="76"/>
      <c r="J12" s="76">
        <v>1</v>
      </c>
      <c r="K12" s="76">
        <v>1</v>
      </c>
      <c r="L12" s="76"/>
      <c r="M12" s="76"/>
      <c r="N12" s="76"/>
      <c r="O12" s="76"/>
      <c r="P12" s="76">
        <v>2</v>
      </c>
      <c r="Q12" s="76"/>
      <c r="R12" s="60"/>
      <c r="S12" s="76">
        <v>1</v>
      </c>
      <c r="T12" s="76"/>
      <c r="U12" s="76"/>
      <c r="V12" s="76"/>
      <c r="W12" s="76"/>
      <c r="X12" s="76">
        <v>2</v>
      </c>
      <c r="Y12" s="76">
        <v>18</v>
      </c>
      <c r="Z12" s="79">
        <f t="shared" si="1"/>
        <v>4.9315068493150687</v>
      </c>
    </row>
    <row r="13" spans="1:27" x14ac:dyDescent="0.3">
      <c r="A13" s="73" t="s">
        <v>21</v>
      </c>
      <c r="B13" s="76">
        <v>2</v>
      </c>
      <c r="C13" s="76">
        <v>2</v>
      </c>
      <c r="D13" s="76">
        <v>4</v>
      </c>
      <c r="E13" s="76">
        <v>4</v>
      </c>
      <c r="F13" s="76"/>
      <c r="G13" s="76"/>
      <c r="H13" s="76">
        <v>1</v>
      </c>
      <c r="I13" s="76"/>
      <c r="J13" s="76"/>
      <c r="K13" s="76">
        <v>1</v>
      </c>
      <c r="L13" s="76"/>
      <c r="M13" s="76"/>
      <c r="N13" s="76"/>
      <c r="O13" s="76"/>
      <c r="P13" s="76">
        <v>2</v>
      </c>
      <c r="Q13" s="76"/>
      <c r="R13" s="60"/>
      <c r="S13" s="76"/>
      <c r="T13" s="76"/>
      <c r="U13" s="76"/>
      <c r="V13" s="76"/>
      <c r="W13" s="76"/>
      <c r="X13" s="76">
        <v>1</v>
      </c>
      <c r="Y13" s="76">
        <v>17</v>
      </c>
      <c r="Z13" s="79">
        <f t="shared" si="1"/>
        <v>4.6575342465753424</v>
      </c>
    </row>
    <row r="14" spans="1:27" x14ac:dyDescent="0.3">
      <c r="A14" s="73" t="s">
        <v>22</v>
      </c>
      <c r="B14" s="76">
        <v>2</v>
      </c>
      <c r="C14" s="76">
        <v>2</v>
      </c>
      <c r="D14" s="76">
        <v>1</v>
      </c>
      <c r="E14" s="76">
        <v>2</v>
      </c>
      <c r="F14" s="76"/>
      <c r="G14" s="76"/>
      <c r="H14" s="76"/>
      <c r="I14" s="76"/>
      <c r="J14" s="76">
        <v>2</v>
      </c>
      <c r="K14" s="76"/>
      <c r="L14" s="76"/>
      <c r="M14" s="76"/>
      <c r="N14" s="76"/>
      <c r="O14" s="76"/>
      <c r="P14" s="76">
        <v>2</v>
      </c>
      <c r="Q14" s="76"/>
      <c r="R14" s="60"/>
      <c r="S14" s="76"/>
      <c r="T14" s="76"/>
      <c r="U14" s="76"/>
      <c r="V14" s="76"/>
      <c r="W14" s="76"/>
      <c r="X14" s="76">
        <v>1</v>
      </c>
      <c r="Y14" s="76">
        <v>12</v>
      </c>
      <c r="Z14" s="79">
        <f t="shared" si="1"/>
        <v>3.2876712328767121</v>
      </c>
    </row>
    <row r="15" spans="1:27" x14ac:dyDescent="0.3">
      <c r="A15" s="73" t="s">
        <v>23</v>
      </c>
      <c r="B15" s="76">
        <v>2</v>
      </c>
      <c r="C15" s="76">
        <v>1</v>
      </c>
      <c r="D15" s="76">
        <v>2</v>
      </c>
      <c r="E15" s="76">
        <v>1</v>
      </c>
      <c r="F15" s="76"/>
      <c r="G15" s="76"/>
      <c r="H15" s="76">
        <v>1</v>
      </c>
      <c r="I15" s="76">
        <v>2</v>
      </c>
      <c r="J15" s="76">
        <v>1</v>
      </c>
      <c r="K15" s="76">
        <v>1</v>
      </c>
      <c r="L15" s="76"/>
      <c r="M15" s="76"/>
      <c r="N15" s="76"/>
      <c r="O15" s="76"/>
      <c r="P15" s="76">
        <v>2</v>
      </c>
      <c r="Q15" s="76"/>
      <c r="R15" s="60"/>
      <c r="S15" s="76"/>
      <c r="T15" s="76">
        <v>1</v>
      </c>
      <c r="U15" s="76"/>
      <c r="V15" s="76"/>
      <c r="W15" s="76"/>
      <c r="X15" s="76">
        <v>4</v>
      </c>
      <c r="Y15" s="76">
        <v>18</v>
      </c>
      <c r="Z15" s="79">
        <f t="shared" si="1"/>
        <v>4.9315068493150687</v>
      </c>
    </row>
    <row r="16" spans="1:27" x14ac:dyDescent="0.3">
      <c r="A16" s="73" t="s">
        <v>24</v>
      </c>
      <c r="B16" s="76">
        <v>3</v>
      </c>
      <c r="C16" s="76">
        <v>4</v>
      </c>
      <c r="D16" s="76">
        <v>3</v>
      </c>
      <c r="E16" s="76">
        <v>3</v>
      </c>
      <c r="F16" s="76"/>
      <c r="G16" s="76"/>
      <c r="H16" s="76">
        <v>1</v>
      </c>
      <c r="I16" s="76"/>
      <c r="J16" s="76">
        <v>1</v>
      </c>
      <c r="K16" s="76">
        <v>1</v>
      </c>
      <c r="L16" s="76"/>
      <c r="M16" s="76"/>
      <c r="N16" s="76"/>
      <c r="O16" s="76"/>
      <c r="P16" s="76">
        <v>3</v>
      </c>
      <c r="Q16" s="76"/>
      <c r="R16" s="60"/>
      <c r="S16" s="76"/>
      <c r="T16" s="76">
        <v>1</v>
      </c>
      <c r="U16" s="76"/>
      <c r="V16" s="76"/>
      <c r="W16" s="76"/>
      <c r="X16" s="76">
        <v>2</v>
      </c>
      <c r="Y16" s="76">
        <v>22</v>
      </c>
      <c r="Z16" s="79">
        <f t="shared" si="1"/>
        <v>6.0273972602739727</v>
      </c>
    </row>
    <row r="17" spans="1:27" x14ac:dyDescent="0.3">
      <c r="A17" s="73" t="s">
        <v>25</v>
      </c>
      <c r="B17" s="76">
        <v>3</v>
      </c>
      <c r="C17" s="76">
        <v>3</v>
      </c>
      <c r="D17" s="76">
        <v>2</v>
      </c>
      <c r="E17" s="76">
        <v>3</v>
      </c>
      <c r="F17" s="76">
        <v>2</v>
      </c>
      <c r="G17" s="76"/>
      <c r="H17" s="76">
        <v>1</v>
      </c>
      <c r="I17" s="76"/>
      <c r="J17" s="76">
        <v>3</v>
      </c>
      <c r="K17" s="76">
        <v>1</v>
      </c>
      <c r="L17" s="76"/>
      <c r="M17" s="76"/>
      <c r="N17" s="76"/>
      <c r="O17" s="76"/>
      <c r="P17" s="76">
        <v>2</v>
      </c>
      <c r="Q17" s="76"/>
      <c r="R17" s="60"/>
      <c r="S17" s="76"/>
      <c r="T17" s="76">
        <v>1</v>
      </c>
      <c r="U17" s="76"/>
      <c r="V17" s="76"/>
      <c r="W17" s="76"/>
      <c r="X17" s="76">
        <v>4</v>
      </c>
      <c r="Y17" s="76">
        <v>25</v>
      </c>
      <c r="Z17" s="79">
        <f t="shared" si="1"/>
        <v>6.8493150684931505</v>
      </c>
    </row>
    <row r="18" spans="1:27" x14ac:dyDescent="0.3">
      <c r="A18" s="73" t="s">
        <v>26</v>
      </c>
      <c r="B18" s="76">
        <v>2</v>
      </c>
      <c r="C18" s="76">
        <v>2</v>
      </c>
      <c r="D18" s="76">
        <v>2</v>
      </c>
      <c r="E18" s="76">
        <v>1</v>
      </c>
      <c r="F18" s="76"/>
      <c r="G18" s="76"/>
      <c r="H18" s="76">
        <v>2</v>
      </c>
      <c r="I18" s="76"/>
      <c r="J18" s="76">
        <v>1</v>
      </c>
      <c r="K18" s="76">
        <v>1</v>
      </c>
      <c r="L18" s="76"/>
      <c r="M18" s="76"/>
      <c r="N18" s="76"/>
      <c r="O18" s="76"/>
      <c r="P18" s="76">
        <v>2</v>
      </c>
      <c r="Q18" s="76"/>
      <c r="R18" s="60"/>
      <c r="S18" s="76">
        <v>1</v>
      </c>
      <c r="T18" s="76"/>
      <c r="U18" s="76"/>
      <c r="V18" s="76"/>
      <c r="W18" s="76"/>
      <c r="X18" s="76"/>
      <c r="Y18" s="76">
        <v>14</v>
      </c>
      <c r="Z18" s="79">
        <f t="shared" si="1"/>
        <v>3.8356164383561646</v>
      </c>
    </row>
    <row r="19" spans="1:27" x14ac:dyDescent="0.3">
      <c r="A19" s="73" t="s">
        <v>27</v>
      </c>
      <c r="B19" s="76">
        <v>2</v>
      </c>
      <c r="C19" s="76">
        <v>1</v>
      </c>
      <c r="D19" s="76">
        <v>3</v>
      </c>
      <c r="E19" s="76">
        <v>3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60"/>
      <c r="S19" s="76"/>
      <c r="T19" s="76">
        <v>1</v>
      </c>
      <c r="U19" s="76"/>
      <c r="V19" s="76"/>
      <c r="W19" s="76"/>
      <c r="X19" s="76">
        <v>1</v>
      </c>
      <c r="Y19" s="76">
        <v>11</v>
      </c>
      <c r="Z19" s="79">
        <f t="shared" si="1"/>
        <v>3.0136986301369864</v>
      </c>
    </row>
    <row r="20" spans="1:27" ht="6" hidden="1" customHeight="1" x14ac:dyDescent="0.3">
      <c r="A20" s="73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60"/>
      <c r="S20" s="76"/>
      <c r="T20" s="76"/>
      <c r="U20" s="76"/>
      <c r="V20" s="76"/>
      <c r="W20" s="76"/>
      <c r="X20" s="76"/>
      <c r="Y20" s="76"/>
      <c r="Z20" s="79" t="str">
        <f t="shared" si="1"/>
        <v/>
      </c>
    </row>
    <row r="21" spans="1:27" x14ac:dyDescent="0.3">
      <c r="A21" s="73" t="s">
        <v>29</v>
      </c>
      <c r="B21" s="76">
        <v>2</v>
      </c>
      <c r="C21" s="76">
        <v>3</v>
      </c>
      <c r="D21" s="76">
        <v>2</v>
      </c>
      <c r="E21" s="76">
        <v>1</v>
      </c>
      <c r="F21" s="76"/>
      <c r="G21" s="76"/>
      <c r="H21" s="76">
        <v>1</v>
      </c>
      <c r="I21" s="76"/>
      <c r="J21" s="76">
        <v>2</v>
      </c>
      <c r="K21" s="76">
        <v>1</v>
      </c>
      <c r="L21" s="76"/>
      <c r="M21" s="76"/>
      <c r="N21" s="76"/>
      <c r="O21" s="76"/>
      <c r="P21" s="76">
        <v>2</v>
      </c>
      <c r="Q21" s="76"/>
      <c r="R21" s="60"/>
      <c r="S21" s="76"/>
      <c r="T21" s="76">
        <v>1</v>
      </c>
      <c r="U21" s="76"/>
      <c r="V21" s="76"/>
      <c r="W21" s="76"/>
      <c r="X21" s="76"/>
      <c r="Y21" s="76">
        <v>15</v>
      </c>
      <c r="Z21" s="79">
        <f t="shared" si="1"/>
        <v>4.10958904109589</v>
      </c>
    </row>
    <row r="22" spans="1:27" x14ac:dyDescent="0.3">
      <c r="A22" s="73" t="s">
        <v>30</v>
      </c>
      <c r="B22" s="76">
        <v>2</v>
      </c>
      <c r="C22" s="76">
        <v>2</v>
      </c>
      <c r="D22" s="76">
        <v>2</v>
      </c>
      <c r="E22" s="76">
        <v>4</v>
      </c>
      <c r="F22" s="76"/>
      <c r="G22" s="76"/>
      <c r="H22" s="76"/>
      <c r="I22" s="76"/>
      <c r="J22" s="76">
        <v>1</v>
      </c>
      <c r="K22" s="76">
        <v>2</v>
      </c>
      <c r="L22" s="76"/>
      <c r="M22" s="76"/>
      <c r="N22" s="76"/>
      <c r="O22" s="76"/>
      <c r="P22" s="76">
        <v>1</v>
      </c>
      <c r="Q22" s="76"/>
      <c r="R22" s="60"/>
      <c r="S22" s="76"/>
      <c r="T22" s="76">
        <v>1</v>
      </c>
      <c r="U22" s="76"/>
      <c r="V22" s="76"/>
      <c r="W22" s="76"/>
      <c r="X22" s="76"/>
      <c r="Y22" s="76">
        <v>15</v>
      </c>
      <c r="Z22" s="79">
        <f t="shared" si="1"/>
        <v>4.10958904109589</v>
      </c>
    </row>
    <row r="23" spans="1:27" x14ac:dyDescent="0.3">
      <c r="A23" s="73" t="s">
        <v>31</v>
      </c>
      <c r="B23" s="76">
        <v>2</v>
      </c>
      <c r="C23" s="76">
        <v>3</v>
      </c>
      <c r="D23" s="76">
        <v>3</v>
      </c>
      <c r="E23" s="76">
        <v>3</v>
      </c>
      <c r="F23" s="76"/>
      <c r="G23" s="76"/>
      <c r="H23" s="76">
        <v>2</v>
      </c>
      <c r="I23" s="76"/>
      <c r="J23" s="76">
        <v>2</v>
      </c>
      <c r="K23" s="76">
        <v>1</v>
      </c>
      <c r="L23" s="76"/>
      <c r="M23" s="76"/>
      <c r="N23" s="76"/>
      <c r="O23" s="76"/>
      <c r="P23" s="76">
        <v>2</v>
      </c>
      <c r="Q23" s="76"/>
      <c r="R23" s="60"/>
      <c r="S23" s="76">
        <v>1</v>
      </c>
      <c r="T23" s="76">
        <v>1</v>
      </c>
      <c r="U23" s="76"/>
      <c r="V23" s="76"/>
      <c r="W23" s="76"/>
      <c r="X23" s="76">
        <v>2</v>
      </c>
      <c r="Y23" s="76">
        <v>22</v>
      </c>
      <c r="Z23" s="79">
        <f t="shared" si="1"/>
        <v>6.0273972602739727</v>
      </c>
    </row>
    <row r="24" spans="1:27" x14ac:dyDescent="0.3">
      <c r="A24" s="73" t="s">
        <v>32</v>
      </c>
      <c r="B24" s="76">
        <v>2</v>
      </c>
      <c r="C24" s="76">
        <v>2</v>
      </c>
      <c r="D24" s="76">
        <v>2</v>
      </c>
      <c r="E24" s="76">
        <v>2</v>
      </c>
      <c r="F24" s="76"/>
      <c r="G24" s="76"/>
      <c r="H24" s="76">
        <v>2</v>
      </c>
      <c r="I24" s="76"/>
      <c r="J24" s="76">
        <v>2</v>
      </c>
      <c r="K24" s="76">
        <v>1</v>
      </c>
      <c r="L24" s="76"/>
      <c r="M24" s="76"/>
      <c r="N24" s="76"/>
      <c r="O24" s="76"/>
      <c r="P24" s="76">
        <v>2</v>
      </c>
      <c r="Q24" s="76"/>
      <c r="R24" s="60"/>
      <c r="S24" s="76"/>
      <c r="T24" s="76">
        <v>2</v>
      </c>
      <c r="U24" s="76"/>
      <c r="V24" s="76"/>
      <c r="W24" s="76"/>
      <c r="X24" s="76"/>
      <c r="Y24" s="76">
        <v>17</v>
      </c>
      <c r="Z24" s="79">
        <f t="shared" si="1"/>
        <v>4.6575342465753424</v>
      </c>
    </row>
    <row r="25" spans="1:27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/>
      <c r="N25" s="76"/>
      <c r="O25" s="76"/>
      <c r="P25" s="76">
        <v>1</v>
      </c>
      <c r="Q25" s="76"/>
      <c r="R25" s="60"/>
      <c r="S25" s="76"/>
      <c r="T25" s="76"/>
      <c r="U25" s="76"/>
      <c r="V25" s="76">
        <v>1</v>
      </c>
      <c r="W25" s="76"/>
      <c r="X25" s="76">
        <v>4</v>
      </c>
      <c r="Y25" s="76">
        <v>11</v>
      </c>
      <c r="Z25" s="79">
        <f t="shared" si="1"/>
        <v>3.0136986301369864</v>
      </c>
    </row>
    <row r="26" spans="1:27" x14ac:dyDescent="0.3">
      <c r="A26" s="73" t="s">
        <v>34</v>
      </c>
      <c r="B26" s="76">
        <v>3</v>
      </c>
      <c r="C26" s="76">
        <v>2</v>
      </c>
      <c r="D26" s="76">
        <v>2</v>
      </c>
      <c r="E26" s="76">
        <v>2</v>
      </c>
      <c r="F26" s="76">
        <v>1</v>
      </c>
      <c r="G26" s="76"/>
      <c r="H26" s="76">
        <v>1</v>
      </c>
      <c r="I26" s="76"/>
      <c r="J26" s="76">
        <v>1</v>
      </c>
      <c r="K26" s="76">
        <v>1</v>
      </c>
      <c r="L26" s="76">
        <v>1</v>
      </c>
      <c r="M26" s="76"/>
      <c r="N26" s="76"/>
      <c r="O26" s="76"/>
      <c r="P26" s="76">
        <v>2</v>
      </c>
      <c r="Q26" s="76">
        <v>1</v>
      </c>
      <c r="R26" s="60"/>
      <c r="S26" s="76">
        <v>1</v>
      </c>
      <c r="T26" s="76">
        <v>1</v>
      </c>
      <c r="U26" s="76"/>
      <c r="V26" s="76"/>
      <c r="W26" s="76">
        <v>1</v>
      </c>
      <c r="X26" s="76">
        <v>2</v>
      </c>
      <c r="Y26" s="76">
        <v>22</v>
      </c>
      <c r="Z26" s="79">
        <f t="shared" si="1"/>
        <v>6.0273972602739727</v>
      </c>
    </row>
    <row r="27" spans="1:27" x14ac:dyDescent="0.3">
      <c r="A27" s="73" t="s">
        <v>35</v>
      </c>
      <c r="B27" s="76">
        <v>6</v>
      </c>
      <c r="C27" s="76">
        <v>6</v>
      </c>
      <c r="D27" s="76">
        <v>4</v>
      </c>
      <c r="E27" s="76">
        <v>5</v>
      </c>
      <c r="F27" s="76"/>
      <c r="G27" s="76"/>
      <c r="H27" s="76"/>
      <c r="I27" s="76">
        <v>1</v>
      </c>
      <c r="J27" s="76"/>
      <c r="K27" s="76">
        <v>1</v>
      </c>
      <c r="L27" s="76"/>
      <c r="M27" s="76"/>
      <c r="N27" s="76"/>
      <c r="O27" s="76"/>
      <c r="P27" s="76">
        <v>5</v>
      </c>
      <c r="Q27" s="76"/>
      <c r="R27" s="60"/>
      <c r="S27" s="76"/>
      <c r="T27" s="76"/>
      <c r="U27" s="76"/>
      <c r="V27" s="76"/>
      <c r="W27" s="76"/>
      <c r="X27" s="76">
        <v>1</v>
      </c>
      <c r="Y27" s="76">
        <v>29</v>
      </c>
      <c r="Z27" s="79">
        <f t="shared" si="1"/>
        <v>7.9452054794520555</v>
      </c>
    </row>
    <row r="28" spans="1:27" x14ac:dyDescent="0.3">
      <c r="A28" s="73" t="s">
        <v>36</v>
      </c>
      <c r="B28" s="76">
        <v>2</v>
      </c>
      <c r="C28" s="76">
        <v>1</v>
      </c>
      <c r="D28" s="76">
        <v>2</v>
      </c>
      <c r="E28" s="76">
        <v>1</v>
      </c>
      <c r="F28" s="76"/>
      <c r="G28" s="76"/>
      <c r="H28" s="76"/>
      <c r="I28" s="76"/>
      <c r="J28" s="76"/>
      <c r="K28" s="76">
        <v>1</v>
      </c>
      <c r="L28" s="76">
        <v>1</v>
      </c>
      <c r="M28" s="76"/>
      <c r="N28" s="76"/>
      <c r="O28" s="76"/>
      <c r="P28" s="76">
        <v>1</v>
      </c>
      <c r="Q28" s="76"/>
      <c r="R28" s="60"/>
      <c r="S28" s="76"/>
      <c r="T28" s="76"/>
      <c r="U28" s="76"/>
      <c r="V28" s="76"/>
      <c r="W28" s="76"/>
      <c r="X28" s="76"/>
      <c r="Y28" s="76">
        <v>9</v>
      </c>
      <c r="Z28" s="79">
        <f t="shared" si="1"/>
        <v>2.4657534246575343</v>
      </c>
    </row>
    <row r="29" spans="1:27" x14ac:dyDescent="0.3">
      <c r="A29" s="73" t="s">
        <v>37</v>
      </c>
      <c r="B29" s="76">
        <v>2</v>
      </c>
      <c r="C29" s="76">
        <v>2</v>
      </c>
      <c r="D29" s="76">
        <v>3</v>
      </c>
      <c r="E29" s="76">
        <v>3</v>
      </c>
      <c r="F29" s="76"/>
      <c r="G29" s="76"/>
      <c r="H29" s="76">
        <v>1</v>
      </c>
      <c r="I29" s="76"/>
      <c r="J29" s="76">
        <v>1</v>
      </c>
      <c r="K29" s="76"/>
      <c r="L29" s="76">
        <v>1</v>
      </c>
      <c r="M29" s="76"/>
      <c r="N29" s="76"/>
      <c r="O29" s="76"/>
      <c r="P29" s="76">
        <v>3</v>
      </c>
      <c r="Q29" s="76">
        <v>2</v>
      </c>
      <c r="R29" s="60"/>
      <c r="S29" s="76"/>
      <c r="T29" s="76"/>
      <c r="U29" s="76"/>
      <c r="V29" s="76"/>
      <c r="W29" s="76">
        <v>1</v>
      </c>
      <c r="X29" s="76">
        <v>3</v>
      </c>
      <c r="Y29" s="76">
        <v>22</v>
      </c>
      <c r="Z29" s="79">
        <f t="shared" si="1"/>
        <v>6.0273972602739727</v>
      </c>
    </row>
    <row r="30" spans="1:27" x14ac:dyDescent="0.3">
      <c r="A30" s="73" t="s">
        <v>38</v>
      </c>
      <c r="B30" s="76">
        <v>1</v>
      </c>
      <c r="C30" s="76">
        <v>2</v>
      </c>
      <c r="D30" s="76">
        <v>2</v>
      </c>
      <c r="E30" s="76">
        <v>2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>
        <v>1</v>
      </c>
      <c r="Q30" s="76"/>
      <c r="R30" s="60"/>
      <c r="S30" s="76"/>
      <c r="T30" s="76"/>
      <c r="U30" s="76"/>
      <c r="V30" s="76"/>
      <c r="W30" s="76"/>
      <c r="X30" s="76"/>
      <c r="Y30" s="76">
        <v>8</v>
      </c>
      <c r="Z30" s="79">
        <f t="shared" si="1"/>
        <v>2.1917808219178081</v>
      </c>
    </row>
    <row r="31" spans="1:27" ht="6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60"/>
      <c r="S31" s="76"/>
      <c r="T31" s="76"/>
      <c r="U31" s="76"/>
      <c r="V31" s="76"/>
      <c r="W31" s="76"/>
      <c r="X31" s="76"/>
      <c r="Y31" s="80"/>
      <c r="Z31" s="81"/>
    </row>
    <row r="32" spans="1:27" s="5" customFormat="1" ht="20.149999999999999" customHeight="1" x14ac:dyDescent="0.3">
      <c r="A32" s="39" t="s">
        <v>17</v>
      </c>
      <c r="B32" s="53">
        <f t="shared" ref="B32:X32" si="2">B8/$Y$8*100</f>
        <v>13.424657534246576</v>
      </c>
      <c r="C32" s="53">
        <f t="shared" si="2"/>
        <v>12.602739726027398</v>
      </c>
      <c r="D32" s="53">
        <f t="shared" si="2"/>
        <v>13.424657534246576</v>
      </c>
      <c r="E32" s="53">
        <f t="shared" si="2"/>
        <v>12.876712328767123</v>
      </c>
      <c r="F32" s="53"/>
      <c r="G32" s="53">
        <f t="shared" si="2"/>
        <v>0</v>
      </c>
      <c r="H32" s="53">
        <f t="shared" si="2"/>
        <v>4.9315068493150687</v>
      </c>
      <c r="I32" s="53">
        <f t="shared" si="2"/>
        <v>1.095890410958904</v>
      </c>
      <c r="J32" s="53">
        <f t="shared" si="2"/>
        <v>5.7534246575342465</v>
      </c>
      <c r="K32" s="53">
        <f t="shared" si="2"/>
        <v>4.3835616438356162</v>
      </c>
      <c r="L32" s="53">
        <f t="shared" si="2"/>
        <v>1.6438356164383561</v>
      </c>
      <c r="M32" s="53">
        <f t="shared" si="2"/>
        <v>0</v>
      </c>
      <c r="N32" s="53">
        <f t="shared" si="2"/>
        <v>0</v>
      </c>
      <c r="O32" s="53">
        <f t="shared" si="2"/>
        <v>0</v>
      </c>
      <c r="P32" s="53">
        <f t="shared" si="2"/>
        <v>10.95890410958904</v>
      </c>
      <c r="Q32" s="53">
        <f t="shared" si="2"/>
        <v>0.82191780821917804</v>
      </c>
      <c r="R32" s="53">
        <f t="shared" si="2"/>
        <v>0</v>
      </c>
      <c r="S32" s="53">
        <f t="shared" si="2"/>
        <v>1.6438356164383561</v>
      </c>
      <c r="T32" s="53">
        <f t="shared" si="2"/>
        <v>3.5616438356164384</v>
      </c>
      <c r="U32" s="53">
        <f t="shared" si="2"/>
        <v>0</v>
      </c>
      <c r="V32" s="53">
        <f t="shared" si="2"/>
        <v>0.27397260273972601</v>
      </c>
      <c r="W32" s="53">
        <f t="shared" si="2"/>
        <v>0.54794520547945202</v>
      </c>
      <c r="X32" s="53">
        <f t="shared" si="2"/>
        <v>12.054794520547945</v>
      </c>
      <c r="Y32" s="53"/>
      <c r="Z32" s="53">
        <v>100</v>
      </c>
      <c r="AA32" s="14"/>
    </row>
    <row r="33" spans="1:27" x14ac:dyDescent="0.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82"/>
      <c r="Z33" s="83"/>
    </row>
    <row r="34" spans="1:27" x14ac:dyDescent="0.3">
      <c r="A34" s="84" t="s">
        <v>74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83"/>
      <c r="Z34" s="85"/>
      <c r="AA34" s="8"/>
    </row>
    <row r="35" spans="1:27" ht="27.75" customHeight="1" x14ac:dyDescent="0.3">
      <c r="A35" s="115" t="s">
        <v>87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8"/>
    </row>
    <row r="36" spans="1:27" x14ac:dyDescent="0.3">
      <c r="A36" s="86" t="s">
        <v>80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83"/>
      <c r="Z36" s="82"/>
      <c r="AA36" s="8"/>
    </row>
    <row r="37" spans="1:27" x14ac:dyDescent="0.3">
      <c r="A37" s="86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83"/>
      <c r="Z37" s="82"/>
      <c r="AA37" s="8"/>
    </row>
    <row r="38" spans="1:27" x14ac:dyDescent="0.3">
      <c r="A38" s="100" t="s">
        <v>107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83"/>
      <c r="Z38" s="82"/>
      <c r="AA38" s="8"/>
    </row>
    <row r="39" spans="1:27" x14ac:dyDescent="0.3">
      <c r="A39" s="86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83"/>
      <c r="Z39" s="82"/>
      <c r="AA39" s="8"/>
    </row>
    <row r="40" spans="1:27" x14ac:dyDescent="0.3">
      <c r="A40" s="94" t="s">
        <v>91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83"/>
      <c r="Z40" s="82"/>
      <c r="AA40" s="8"/>
    </row>
    <row r="41" spans="1:27" x14ac:dyDescent="0.3">
      <c r="A41" s="94" t="s">
        <v>102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86"/>
    </row>
    <row r="42" spans="1:27" ht="14" x14ac:dyDescent="0.3">
      <c r="A42" s="95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86"/>
    </row>
    <row r="43" spans="1:27" x14ac:dyDescent="0.3">
      <c r="A43" s="94" t="s">
        <v>92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86"/>
    </row>
    <row r="44" spans="1:27" x14ac:dyDescent="0.3">
      <c r="A44" s="86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86"/>
    </row>
  </sheetData>
  <mergeCells count="1">
    <mergeCell ref="A35:Z35"/>
  </mergeCells>
  <phoneticPr fontId="0" type="noConversion"/>
  <pageMargins left="0.2" right="0.19" top="1.1811023622047245" bottom="0.71" header="0.51181102362204722" footer="0.51181102362204722"/>
  <pageSetup paperSize="9" scale="81" orientation="landscape" r:id="rId1"/>
  <headerFooter alignWithMargins="0"/>
  <ignoredErrors>
    <ignoredError sqref="Z11 Z12:Z14 Z22:Z25 Z15:Z19 Z20 Z26:Z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>
    <pageSetUpPr fitToPage="1"/>
  </sheetPr>
  <dimension ref="A1:AB39"/>
  <sheetViews>
    <sheetView workbookViewId="0"/>
  </sheetViews>
  <sheetFormatPr baseColWidth="10" defaultColWidth="11.453125" defaultRowHeight="13" x14ac:dyDescent="0.3"/>
  <cols>
    <col min="1" max="1" width="16.26953125" style="4" customWidth="1"/>
    <col min="2" max="6" width="6.26953125" style="4" customWidth="1"/>
    <col min="7" max="8" width="6.26953125" style="4" hidden="1" customWidth="1"/>
    <col min="9" max="12" width="6.26953125" style="4" customWidth="1"/>
    <col min="13" max="13" width="6.453125" style="4" customWidth="1"/>
    <col min="14" max="15" width="6.26953125" style="4" customWidth="1"/>
    <col min="16" max="17" width="6.26953125" style="4" hidden="1" customWidth="1"/>
    <col min="18" max="18" width="6.453125" style="4" hidden="1" customWidth="1"/>
    <col min="19" max="24" width="6.453125" style="4" customWidth="1"/>
    <col min="25" max="25" width="9.26953125" style="7" customWidth="1"/>
    <col min="26" max="26" width="7.26953125" style="4" customWidth="1"/>
    <col min="27" max="16384" width="11.453125" style="4"/>
  </cols>
  <sheetData>
    <row r="1" spans="1:28" s="1" customFormat="1" ht="12.4" customHeight="1" x14ac:dyDescent="0.25">
      <c r="A1" s="1" t="s">
        <v>68</v>
      </c>
      <c r="Z1" s="2" t="s">
        <v>88</v>
      </c>
    </row>
    <row r="2" spans="1:28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8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Z3" s="61"/>
    </row>
    <row r="4" spans="1:28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76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11</v>
      </c>
      <c r="N4" s="65" t="s">
        <v>10</v>
      </c>
      <c r="O4" s="65" t="s">
        <v>41</v>
      </c>
      <c r="P4" s="65" t="s">
        <v>50</v>
      </c>
      <c r="Q4" s="65" t="s">
        <v>51</v>
      </c>
      <c r="R4" s="64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75</v>
      </c>
      <c r="X4" s="64" t="s">
        <v>16</v>
      </c>
      <c r="Y4" s="64" t="s">
        <v>44</v>
      </c>
      <c r="Z4" s="64" t="s">
        <v>47</v>
      </c>
    </row>
    <row r="5" spans="1:28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8"/>
      <c r="P5" s="68"/>
      <c r="Q5" s="68"/>
      <c r="R5" s="67"/>
      <c r="S5" s="67"/>
      <c r="T5" s="67"/>
      <c r="U5" s="67"/>
      <c r="V5" s="67"/>
      <c r="W5" s="67"/>
      <c r="X5" s="67"/>
      <c r="Y5" s="67" t="s">
        <v>45</v>
      </c>
      <c r="Z5" s="69" t="s">
        <v>46</v>
      </c>
    </row>
    <row r="6" spans="1:28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2"/>
      <c r="O6" s="72"/>
      <c r="P6" s="72"/>
      <c r="Q6" s="72"/>
      <c r="R6" s="71"/>
      <c r="S6" s="71"/>
      <c r="T6" s="71"/>
      <c r="U6" s="71"/>
      <c r="V6" s="71"/>
      <c r="W6" s="71"/>
      <c r="X6" s="71"/>
      <c r="Y6" s="71"/>
      <c r="Z6" s="71"/>
    </row>
    <row r="7" spans="1:28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</row>
    <row r="8" spans="1:28" s="5" customFormat="1" ht="20.149999999999999" customHeight="1" x14ac:dyDescent="0.3">
      <c r="A8" s="39" t="s">
        <v>40</v>
      </c>
      <c r="B8" s="40">
        <f t="shared" ref="B8:X8" si="0">SUM(B10:B30)</f>
        <v>48</v>
      </c>
      <c r="C8" s="40">
        <f t="shared" si="0"/>
        <v>40</v>
      </c>
      <c r="D8" s="40">
        <f t="shared" si="0"/>
        <v>44</v>
      </c>
      <c r="E8" s="40">
        <f t="shared" si="0"/>
        <v>45</v>
      </c>
      <c r="F8" s="40">
        <f t="shared" si="0"/>
        <v>8</v>
      </c>
      <c r="G8" s="40">
        <f t="shared" si="0"/>
        <v>0</v>
      </c>
      <c r="H8" s="40">
        <f t="shared" si="0"/>
        <v>0</v>
      </c>
      <c r="I8" s="40">
        <f t="shared" si="0"/>
        <v>19</v>
      </c>
      <c r="J8" s="40">
        <f t="shared" si="0"/>
        <v>4</v>
      </c>
      <c r="K8" s="40">
        <f t="shared" si="0"/>
        <v>2</v>
      </c>
      <c r="L8" s="40">
        <f t="shared" si="0"/>
        <v>5</v>
      </c>
      <c r="M8" s="40">
        <f t="shared" si="0"/>
        <v>34</v>
      </c>
      <c r="N8" s="40">
        <f t="shared" si="0"/>
        <v>2</v>
      </c>
      <c r="O8" s="40">
        <f t="shared" si="0"/>
        <v>2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9</v>
      </c>
      <c r="T8" s="40">
        <f t="shared" si="0"/>
        <v>12</v>
      </c>
      <c r="U8" s="40">
        <f t="shared" si="0"/>
        <v>2</v>
      </c>
      <c r="V8" s="40">
        <f t="shared" si="0"/>
        <v>1</v>
      </c>
      <c r="W8" s="40">
        <f t="shared" si="0"/>
        <v>1</v>
      </c>
      <c r="X8" s="40">
        <f t="shared" si="0"/>
        <v>33</v>
      </c>
      <c r="Y8" s="43">
        <f>SUM(B8:X8)</f>
        <v>311</v>
      </c>
      <c r="Z8" s="43"/>
    </row>
    <row r="9" spans="1:28" ht="4.9000000000000004" customHeight="1" x14ac:dyDescent="0.3">
      <c r="A9" s="73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N9" s="76"/>
      <c r="O9" s="76"/>
      <c r="P9" s="76"/>
      <c r="Q9" s="76"/>
      <c r="R9" s="77"/>
      <c r="S9" s="76"/>
      <c r="T9" s="76"/>
      <c r="U9" s="76"/>
      <c r="V9" s="76"/>
      <c r="W9" s="76"/>
      <c r="X9" s="76"/>
      <c r="Y9" s="78"/>
      <c r="Z9" s="79"/>
    </row>
    <row r="10" spans="1:28" x14ac:dyDescent="0.3">
      <c r="A10" s="73" t="s">
        <v>18</v>
      </c>
      <c r="B10" s="76">
        <v>3</v>
      </c>
      <c r="C10" s="76">
        <v>2</v>
      </c>
      <c r="D10" s="76">
        <v>2</v>
      </c>
      <c r="E10" s="76">
        <v>4</v>
      </c>
      <c r="F10" s="76"/>
      <c r="G10" s="76"/>
      <c r="H10" s="76"/>
      <c r="I10" s="76">
        <v>2</v>
      </c>
      <c r="J10" s="76">
        <v>1</v>
      </c>
      <c r="K10" s="76">
        <v>1</v>
      </c>
      <c r="L10" s="76">
        <v>1</v>
      </c>
      <c r="M10" s="77">
        <v>5</v>
      </c>
      <c r="N10" s="76">
        <v>2</v>
      </c>
      <c r="O10" s="76"/>
      <c r="P10" s="76"/>
      <c r="Q10" s="76"/>
      <c r="R10" s="77"/>
      <c r="S10" s="76">
        <v>1</v>
      </c>
      <c r="T10" s="76">
        <v>1</v>
      </c>
      <c r="U10" s="76">
        <v>1</v>
      </c>
      <c r="V10" s="76"/>
      <c r="W10" s="76"/>
      <c r="X10" s="76">
        <v>3</v>
      </c>
      <c r="Y10" s="78">
        <f t="shared" ref="Y10:Y19" si="1">SUM(B10:X10)</f>
        <v>29</v>
      </c>
      <c r="Z10" s="79">
        <f t="shared" ref="Z10:Z19" si="2">Y10/$Y$8*100</f>
        <v>9.32475884244373</v>
      </c>
    </row>
    <row r="11" spans="1:28" x14ac:dyDescent="0.3">
      <c r="A11" s="73" t="s">
        <v>19</v>
      </c>
      <c r="B11" s="76">
        <v>3</v>
      </c>
      <c r="C11" s="76">
        <v>2</v>
      </c>
      <c r="D11" s="76">
        <v>2</v>
      </c>
      <c r="E11" s="76">
        <v>3</v>
      </c>
      <c r="F11" s="76"/>
      <c r="G11" s="76"/>
      <c r="H11" s="76"/>
      <c r="I11" s="76">
        <v>3</v>
      </c>
      <c r="J11" s="76"/>
      <c r="K11" s="76"/>
      <c r="L11" s="76"/>
      <c r="M11" s="77">
        <v>3</v>
      </c>
      <c r="N11" s="76"/>
      <c r="O11" s="76"/>
      <c r="P11" s="76"/>
      <c r="Q11" s="76"/>
      <c r="R11" s="77"/>
      <c r="S11" s="76">
        <v>1</v>
      </c>
      <c r="T11" s="76">
        <v>2</v>
      </c>
      <c r="U11" s="76">
        <v>1</v>
      </c>
      <c r="V11" s="76"/>
      <c r="W11" s="76"/>
      <c r="X11" s="76">
        <v>4</v>
      </c>
      <c r="Y11" s="78">
        <f t="shared" si="1"/>
        <v>24</v>
      </c>
      <c r="Z11" s="79">
        <f t="shared" si="2"/>
        <v>7.7170418006430879</v>
      </c>
      <c r="AB11" s="13"/>
    </row>
    <row r="12" spans="1:28" x14ac:dyDescent="0.3">
      <c r="A12" s="73" t="s">
        <v>20</v>
      </c>
      <c r="B12" s="76">
        <v>3</v>
      </c>
      <c r="C12" s="76">
        <v>3</v>
      </c>
      <c r="D12" s="76">
        <v>3</v>
      </c>
      <c r="E12" s="76">
        <v>3</v>
      </c>
      <c r="F12" s="76"/>
      <c r="G12" s="76"/>
      <c r="H12" s="76"/>
      <c r="I12" s="76">
        <v>1</v>
      </c>
      <c r="J12" s="76"/>
      <c r="K12" s="76"/>
      <c r="L12" s="76"/>
      <c r="M12" s="77">
        <v>2</v>
      </c>
      <c r="N12" s="76"/>
      <c r="O12" s="76"/>
      <c r="P12" s="76"/>
      <c r="Q12" s="76"/>
      <c r="R12" s="77"/>
      <c r="S12" s="76"/>
      <c r="T12" s="76"/>
      <c r="U12" s="76"/>
      <c r="V12" s="76"/>
      <c r="W12" s="76"/>
      <c r="X12" s="76">
        <v>1</v>
      </c>
      <c r="Y12" s="78">
        <f t="shared" si="1"/>
        <v>16</v>
      </c>
      <c r="Z12" s="79">
        <f t="shared" si="2"/>
        <v>5.144694533762058</v>
      </c>
    </row>
    <row r="13" spans="1:28" x14ac:dyDescent="0.3">
      <c r="A13" s="73" t="s">
        <v>21</v>
      </c>
      <c r="B13" s="76">
        <v>3</v>
      </c>
      <c r="C13" s="76">
        <v>2</v>
      </c>
      <c r="D13" s="76">
        <v>3</v>
      </c>
      <c r="E13" s="76">
        <v>2</v>
      </c>
      <c r="F13" s="76"/>
      <c r="G13" s="76"/>
      <c r="H13" s="76"/>
      <c r="I13" s="76">
        <v>1</v>
      </c>
      <c r="J13" s="76"/>
      <c r="K13" s="76"/>
      <c r="L13" s="76"/>
      <c r="M13" s="77">
        <v>1</v>
      </c>
      <c r="N13" s="76"/>
      <c r="O13" s="76"/>
      <c r="P13" s="76"/>
      <c r="Q13" s="76"/>
      <c r="R13" s="77"/>
      <c r="S13" s="76"/>
      <c r="T13" s="76"/>
      <c r="U13" s="76"/>
      <c r="V13" s="76"/>
      <c r="W13" s="76"/>
      <c r="X13" s="76"/>
      <c r="Y13" s="78">
        <f t="shared" si="1"/>
        <v>12</v>
      </c>
      <c r="Z13" s="79">
        <f t="shared" si="2"/>
        <v>3.8585209003215439</v>
      </c>
    </row>
    <row r="14" spans="1:28" x14ac:dyDescent="0.3">
      <c r="A14" s="73" t="s">
        <v>22</v>
      </c>
      <c r="B14" s="76">
        <v>2</v>
      </c>
      <c r="C14" s="76">
        <v>2</v>
      </c>
      <c r="D14" s="76">
        <v>2</v>
      </c>
      <c r="E14" s="76">
        <v>3</v>
      </c>
      <c r="F14" s="76"/>
      <c r="G14" s="76"/>
      <c r="H14" s="76"/>
      <c r="I14" s="76"/>
      <c r="J14" s="76"/>
      <c r="K14" s="76"/>
      <c r="L14" s="76"/>
      <c r="M14" s="76">
        <v>2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8">
        <f t="shared" si="1"/>
        <v>11</v>
      </c>
      <c r="Z14" s="79">
        <f t="shared" si="2"/>
        <v>3.536977491961415</v>
      </c>
    </row>
    <row r="15" spans="1:28" x14ac:dyDescent="0.3">
      <c r="A15" s="73" t="s">
        <v>23</v>
      </c>
      <c r="B15" s="76">
        <v>1</v>
      </c>
      <c r="C15" s="76">
        <v>1</v>
      </c>
      <c r="D15" s="76">
        <v>2</v>
      </c>
      <c r="E15" s="76">
        <v>1</v>
      </c>
      <c r="F15" s="76"/>
      <c r="G15" s="76"/>
      <c r="H15" s="76"/>
      <c r="I15" s="76">
        <v>1</v>
      </c>
      <c r="J15" s="76">
        <v>1</v>
      </c>
      <c r="K15" s="76"/>
      <c r="L15" s="76"/>
      <c r="M15" s="77">
        <v>2</v>
      </c>
      <c r="N15" s="76"/>
      <c r="O15" s="76"/>
      <c r="P15" s="76"/>
      <c r="Q15" s="76"/>
      <c r="R15" s="77"/>
      <c r="S15" s="76"/>
      <c r="T15" s="76">
        <v>1</v>
      </c>
      <c r="U15" s="76"/>
      <c r="V15" s="76"/>
      <c r="W15" s="76"/>
      <c r="X15" s="76">
        <v>3</v>
      </c>
      <c r="Y15" s="78">
        <f t="shared" si="1"/>
        <v>13</v>
      </c>
      <c r="Z15" s="79">
        <f t="shared" si="2"/>
        <v>4.180064308681672</v>
      </c>
    </row>
    <row r="16" spans="1:28" x14ac:dyDescent="0.3">
      <c r="A16" s="73" t="s">
        <v>24</v>
      </c>
      <c r="B16" s="76">
        <v>2</v>
      </c>
      <c r="C16" s="76">
        <v>3</v>
      </c>
      <c r="D16" s="76">
        <v>2</v>
      </c>
      <c r="E16" s="76">
        <v>2</v>
      </c>
      <c r="F16" s="76"/>
      <c r="G16" s="76"/>
      <c r="H16" s="76"/>
      <c r="I16" s="76">
        <v>1</v>
      </c>
      <c r="J16" s="76"/>
      <c r="K16" s="76"/>
      <c r="L16" s="76"/>
      <c r="M16" s="77">
        <v>2</v>
      </c>
      <c r="N16" s="76"/>
      <c r="O16" s="76"/>
      <c r="P16" s="76"/>
      <c r="Q16" s="76"/>
      <c r="R16" s="77"/>
      <c r="S16" s="76">
        <v>1</v>
      </c>
      <c r="T16" s="76"/>
      <c r="U16" s="76"/>
      <c r="V16" s="76"/>
      <c r="W16" s="76"/>
      <c r="X16" s="76"/>
      <c r="Y16" s="78">
        <f t="shared" si="1"/>
        <v>13</v>
      </c>
      <c r="Z16" s="79">
        <f t="shared" si="2"/>
        <v>4.180064308681672</v>
      </c>
    </row>
    <row r="17" spans="1:26" x14ac:dyDescent="0.3">
      <c r="A17" s="73" t="s">
        <v>25</v>
      </c>
      <c r="B17" s="76">
        <v>2</v>
      </c>
      <c r="C17" s="76">
        <v>2</v>
      </c>
      <c r="D17" s="76">
        <v>2</v>
      </c>
      <c r="E17" s="76">
        <v>2</v>
      </c>
      <c r="F17" s="76">
        <v>3</v>
      </c>
      <c r="G17" s="76"/>
      <c r="H17" s="76"/>
      <c r="I17" s="76">
        <v>1</v>
      </c>
      <c r="J17" s="76"/>
      <c r="K17" s="76"/>
      <c r="L17" s="76"/>
      <c r="M17" s="77">
        <v>2</v>
      </c>
      <c r="N17" s="76"/>
      <c r="O17" s="76"/>
      <c r="P17" s="76"/>
      <c r="Q17" s="76"/>
      <c r="R17" s="77"/>
      <c r="S17" s="76">
        <v>1</v>
      </c>
      <c r="T17" s="76">
        <v>1</v>
      </c>
      <c r="U17" s="76"/>
      <c r="V17" s="76"/>
      <c r="W17" s="76"/>
      <c r="X17" s="76">
        <v>2</v>
      </c>
      <c r="Y17" s="78">
        <f t="shared" si="1"/>
        <v>18</v>
      </c>
      <c r="Z17" s="79">
        <f t="shared" si="2"/>
        <v>5.787781350482315</v>
      </c>
    </row>
    <row r="18" spans="1:26" x14ac:dyDescent="0.3">
      <c r="A18" s="73" t="s">
        <v>26</v>
      </c>
      <c r="B18" s="76">
        <v>2</v>
      </c>
      <c r="C18" s="76">
        <v>2</v>
      </c>
      <c r="D18" s="76">
        <v>2</v>
      </c>
      <c r="E18" s="76">
        <v>2</v>
      </c>
      <c r="F18" s="76"/>
      <c r="G18" s="76"/>
      <c r="H18" s="76"/>
      <c r="I18" s="76">
        <v>1</v>
      </c>
      <c r="J18" s="76"/>
      <c r="K18" s="76"/>
      <c r="L18" s="76"/>
      <c r="M18" s="77">
        <v>2</v>
      </c>
      <c r="N18" s="76"/>
      <c r="O18" s="76"/>
      <c r="P18" s="76"/>
      <c r="Q18" s="76"/>
      <c r="R18" s="77"/>
      <c r="S18" s="76">
        <v>1</v>
      </c>
      <c r="T18" s="76">
        <v>1</v>
      </c>
      <c r="U18" s="76"/>
      <c r="V18" s="76"/>
      <c r="W18" s="76"/>
      <c r="X18" s="76"/>
      <c r="Y18" s="78">
        <f t="shared" si="1"/>
        <v>13</v>
      </c>
      <c r="Z18" s="79">
        <f t="shared" si="2"/>
        <v>4.180064308681672</v>
      </c>
    </row>
    <row r="19" spans="1:26" x14ac:dyDescent="0.3">
      <c r="A19" s="73" t="s">
        <v>27</v>
      </c>
      <c r="B19" s="76">
        <v>3</v>
      </c>
      <c r="C19" s="76"/>
      <c r="D19" s="76">
        <v>1</v>
      </c>
      <c r="E19" s="76">
        <v>3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8">
        <f t="shared" si="1"/>
        <v>7</v>
      </c>
      <c r="Z19" s="79">
        <f t="shared" si="2"/>
        <v>2.2508038585209005</v>
      </c>
    </row>
    <row r="20" spans="1:26" ht="6" hidden="1" customHeight="1" x14ac:dyDescent="0.3">
      <c r="A20" s="73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  <c r="N20" s="76"/>
      <c r="O20" s="76"/>
      <c r="P20" s="76"/>
      <c r="Q20" s="76"/>
      <c r="R20" s="77"/>
      <c r="S20" s="76"/>
      <c r="T20" s="76"/>
      <c r="U20" s="76"/>
      <c r="V20" s="76"/>
      <c r="W20" s="76"/>
      <c r="X20" s="76"/>
      <c r="Y20" s="78"/>
      <c r="Z20" s="79"/>
    </row>
    <row r="21" spans="1:26" x14ac:dyDescent="0.3">
      <c r="A21" s="73" t="s">
        <v>29</v>
      </c>
      <c r="B21" s="76">
        <v>4</v>
      </c>
      <c r="C21" s="76">
        <v>2</v>
      </c>
      <c r="D21" s="76">
        <v>4</v>
      </c>
      <c r="E21" s="76">
        <v>1</v>
      </c>
      <c r="F21" s="76"/>
      <c r="G21" s="76"/>
      <c r="H21" s="76"/>
      <c r="I21" s="76">
        <v>2</v>
      </c>
      <c r="J21" s="76"/>
      <c r="K21" s="76">
        <v>1</v>
      </c>
      <c r="L21" s="76"/>
      <c r="M21" s="77">
        <v>3</v>
      </c>
      <c r="N21" s="76"/>
      <c r="O21" s="76"/>
      <c r="P21" s="76"/>
      <c r="Q21" s="76"/>
      <c r="R21" s="77"/>
      <c r="S21" s="76">
        <v>1</v>
      </c>
      <c r="T21" s="76">
        <v>1</v>
      </c>
      <c r="U21" s="76"/>
      <c r="V21" s="76"/>
      <c r="W21" s="76"/>
      <c r="X21" s="76">
        <v>5</v>
      </c>
      <c r="Y21" s="78">
        <f t="shared" ref="Y21:Y30" si="3">SUM(B21:X21)</f>
        <v>24</v>
      </c>
      <c r="Z21" s="79">
        <f t="shared" ref="Z21:Z30" si="4">Y21/$Y$8*100</f>
        <v>7.7170418006430879</v>
      </c>
    </row>
    <row r="22" spans="1:26" x14ac:dyDescent="0.3">
      <c r="A22" s="73" t="s">
        <v>30</v>
      </c>
      <c r="B22" s="76">
        <v>3</v>
      </c>
      <c r="C22" s="76">
        <v>3</v>
      </c>
      <c r="D22" s="76">
        <v>3</v>
      </c>
      <c r="E22" s="76">
        <v>2</v>
      </c>
      <c r="F22" s="76"/>
      <c r="G22" s="76"/>
      <c r="H22" s="76"/>
      <c r="I22" s="76"/>
      <c r="J22" s="76"/>
      <c r="K22" s="76"/>
      <c r="L22" s="76"/>
      <c r="M22" s="77"/>
      <c r="N22" s="76"/>
      <c r="O22" s="76"/>
      <c r="P22" s="76"/>
      <c r="Q22" s="76"/>
      <c r="R22" s="77"/>
      <c r="S22" s="76"/>
      <c r="T22" s="76">
        <v>1</v>
      </c>
      <c r="U22" s="76"/>
      <c r="V22" s="76"/>
      <c r="W22" s="76"/>
      <c r="X22" s="76">
        <v>1</v>
      </c>
      <c r="Y22" s="78">
        <f t="shared" si="3"/>
        <v>13</v>
      </c>
      <c r="Z22" s="79">
        <f t="shared" si="4"/>
        <v>4.180064308681672</v>
      </c>
    </row>
    <row r="23" spans="1:26" x14ac:dyDescent="0.3">
      <c r="A23" s="73" t="s">
        <v>31</v>
      </c>
      <c r="B23" s="76">
        <v>2</v>
      </c>
      <c r="C23" s="76">
        <v>2</v>
      </c>
      <c r="D23" s="76">
        <v>3</v>
      </c>
      <c r="E23" s="76">
        <v>2</v>
      </c>
      <c r="F23" s="76"/>
      <c r="G23" s="76"/>
      <c r="H23" s="76"/>
      <c r="I23" s="76">
        <v>2</v>
      </c>
      <c r="J23" s="76"/>
      <c r="K23" s="76"/>
      <c r="L23" s="76"/>
      <c r="M23" s="77">
        <v>2</v>
      </c>
      <c r="N23" s="76"/>
      <c r="O23" s="76"/>
      <c r="P23" s="76"/>
      <c r="Q23" s="76"/>
      <c r="R23" s="77"/>
      <c r="S23" s="76">
        <v>1</v>
      </c>
      <c r="T23" s="76">
        <v>1</v>
      </c>
      <c r="U23" s="76"/>
      <c r="V23" s="76"/>
      <c r="W23" s="76"/>
      <c r="X23" s="76">
        <v>3</v>
      </c>
      <c r="Y23" s="78">
        <f t="shared" si="3"/>
        <v>18</v>
      </c>
      <c r="Z23" s="79">
        <f t="shared" si="4"/>
        <v>5.787781350482315</v>
      </c>
    </row>
    <row r="24" spans="1:26" x14ac:dyDescent="0.3">
      <c r="A24" s="73" t="s">
        <v>32</v>
      </c>
      <c r="B24" s="76">
        <v>2</v>
      </c>
      <c r="C24" s="76">
        <v>1</v>
      </c>
      <c r="D24" s="76">
        <v>1</v>
      </c>
      <c r="E24" s="76">
        <v>2</v>
      </c>
      <c r="F24" s="76"/>
      <c r="G24" s="76"/>
      <c r="H24" s="76"/>
      <c r="I24" s="76">
        <v>1</v>
      </c>
      <c r="J24" s="76"/>
      <c r="K24" s="76"/>
      <c r="L24" s="76"/>
      <c r="M24" s="77">
        <v>2</v>
      </c>
      <c r="N24" s="76"/>
      <c r="O24" s="76"/>
      <c r="P24" s="76"/>
      <c r="Q24" s="76"/>
      <c r="R24" s="77"/>
      <c r="S24" s="76">
        <v>1</v>
      </c>
      <c r="T24" s="76">
        <v>2</v>
      </c>
      <c r="U24" s="76"/>
      <c r="V24" s="76"/>
      <c r="W24" s="76"/>
      <c r="X24" s="76">
        <v>2</v>
      </c>
      <c r="Y24" s="78">
        <f t="shared" si="3"/>
        <v>14</v>
      </c>
      <c r="Z24" s="79">
        <f t="shared" si="4"/>
        <v>4.501607717041801</v>
      </c>
    </row>
    <row r="25" spans="1:26" x14ac:dyDescent="0.3">
      <c r="A25" s="73" t="s">
        <v>33</v>
      </c>
      <c r="B25" s="76">
        <v>2</v>
      </c>
      <c r="C25" s="76">
        <v>2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>
        <v>1</v>
      </c>
      <c r="N25" s="76"/>
      <c r="O25" s="76"/>
      <c r="P25" s="76"/>
      <c r="Q25" s="76"/>
      <c r="R25" s="76"/>
      <c r="S25" s="76"/>
      <c r="T25" s="76"/>
      <c r="U25" s="76"/>
      <c r="V25" s="76">
        <v>1</v>
      </c>
      <c r="W25" s="76"/>
      <c r="X25" s="76">
        <v>2</v>
      </c>
      <c r="Y25" s="78">
        <f t="shared" si="3"/>
        <v>11</v>
      </c>
      <c r="Z25" s="79">
        <f t="shared" si="4"/>
        <v>3.536977491961415</v>
      </c>
    </row>
    <row r="26" spans="1:26" x14ac:dyDescent="0.3">
      <c r="A26" s="73" t="s">
        <v>34</v>
      </c>
      <c r="B26" s="76">
        <v>2</v>
      </c>
      <c r="C26" s="76">
        <v>2</v>
      </c>
      <c r="D26" s="76">
        <v>1</v>
      </c>
      <c r="E26" s="76">
        <v>1</v>
      </c>
      <c r="F26" s="76">
        <v>1</v>
      </c>
      <c r="G26" s="76"/>
      <c r="H26" s="76"/>
      <c r="I26" s="76">
        <v>1</v>
      </c>
      <c r="J26" s="76"/>
      <c r="K26" s="76"/>
      <c r="L26" s="76">
        <v>1</v>
      </c>
      <c r="M26" s="77">
        <v>1</v>
      </c>
      <c r="N26" s="76"/>
      <c r="O26" s="76">
        <v>1</v>
      </c>
      <c r="P26" s="76"/>
      <c r="Q26" s="76"/>
      <c r="R26" s="77"/>
      <c r="S26" s="76">
        <v>1</v>
      </c>
      <c r="T26" s="76">
        <v>1</v>
      </c>
      <c r="U26" s="76"/>
      <c r="V26" s="76"/>
      <c r="W26" s="76"/>
      <c r="X26" s="76">
        <v>1</v>
      </c>
      <c r="Y26" s="78">
        <f t="shared" si="3"/>
        <v>14</v>
      </c>
      <c r="Z26" s="79">
        <f t="shared" si="4"/>
        <v>4.501607717041801</v>
      </c>
    </row>
    <row r="27" spans="1:26" x14ac:dyDescent="0.3">
      <c r="A27" s="73" t="s">
        <v>35</v>
      </c>
      <c r="B27" s="76">
        <v>5</v>
      </c>
      <c r="C27" s="76">
        <v>6</v>
      </c>
      <c r="D27" s="76">
        <v>4</v>
      </c>
      <c r="E27" s="76">
        <v>6</v>
      </c>
      <c r="F27" s="76">
        <v>1</v>
      </c>
      <c r="G27" s="76"/>
      <c r="H27" s="76"/>
      <c r="I27" s="76"/>
      <c r="J27" s="76">
        <v>1</v>
      </c>
      <c r="K27" s="76"/>
      <c r="L27" s="76"/>
      <c r="M27" s="77">
        <v>2</v>
      </c>
      <c r="N27" s="76"/>
      <c r="O27" s="76"/>
      <c r="P27" s="76"/>
      <c r="Q27" s="76"/>
      <c r="R27" s="77"/>
      <c r="S27" s="76"/>
      <c r="T27" s="76"/>
      <c r="U27" s="76"/>
      <c r="V27" s="76"/>
      <c r="W27" s="76"/>
      <c r="X27" s="76">
        <v>3</v>
      </c>
      <c r="Y27" s="78">
        <f t="shared" si="3"/>
        <v>28</v>
      </c>
      <c r="Z27" s="79">
        <f t="shared" si="4"/>
        <v>9.0032154340836019</v>
      </c>
    </row>
    <row r="28" spans="1:26" x14ac:dyDescent="0.3">
      <c r="A28" s="73" t="s">
        <v>36</v>
      </c>
      <c r="B28" s="76">
        <v>1</v>
      </c>
      <c r="C28" s="76">
        <v>1</v>
      </c>
      <c r="D28" s="76">
        <v>2</v>
      </c>
      <c r="E28" s="76">
        <v>1</v>
      </c>
      <c r="F28" s="76">
        <v>2</v>
      </c>
      <c r="G28" s="76"/>
      <c r="H28" s="76"/>
      <c r="I28" s="76">
        <v>1</v>
      </c>
      <c r="J28" s="76"/>
      <c r="K28" s="76"/>
      <c r="L28" s="76">
        <v>1</v>
      </c>
      <c r="M28" s="77">
        <v>1</v>
      </c>
      <c r="N28" s="76"/>
      <c r="O28" s="76"/>
      <c r="P28" s="76"/>
      <c r="Q28" s="76"/>
      <c r="R28" s="77"/>
      <c r="S28" s="76"/>
      <c r="T28" s="76"/>
      <c r="U28" s="76"/>
      <c r="V28" s="76"/>
      <c r="W28" s="76"/>
      <c r="X28" s="76">
        <v>2</v>
      </c>
      <c r="Y28" s="78">
        <f t="shared" si="3"/>
        <v>12</v>
      </c>
      <c r="Z28" s="79">
        <f t="shared" si="4"/>
        <v>3.8585209003215439</v>
      </c>
    </row>
    <row r="29" spans="1:26" x14ac:dyDescent="0.3">
      <c r="A29" s="73" t="s">
        <v>37</v>
      </c>
      <c r="B29" s="76">
        <v>1</v>
      </c>
      <c r="C29" s="76">
        <v>1</v>
      </c>
      <c r="D29" s="76">
        <v>2</v>
      </c>
      <c r="E29" s="76">
        <v>2</v>
      </c>
      <c r="F29" s="76">
        <v>1</v>
      </c>
      <c r="G29" s="76"/>
      <c r="H29" s="76"/>
      <c r="I29" s="76">
        <v>1</v>
      </c>
      <c r="J29" s="76"/>
      <c r="K29" s="76"/>
      <c r="L29" s="76">
        <v>1</v>
      </c>
      <c r="M29" s="77">
        <v>1</v>
      </c>
      <c r="N29" s="76"/>
      <c r="O29" s="76">
        <v>1</v>
      </c>
      <c r="P29" s="76"/>
      <c r="Q29" s="76"/>
      <c r="R29" s="77"/>
      <c r="S29" s="76"/>
      <c r="T29" s="76"/>
      <c r="U29" s="76"/>
      <c r="V29" s="76"/>
      <c r="W29" s="76">
        <v>1</v>
      </c>
      <c r="X29" s="76">
        <v>1</v>
      </c>
      <c r="Y29" s="78">
        <f t="shared" si="3"/>
        <v>13</v>
      </c>
      <c r="Z29" s="79">
        <f t="shared" si="4"/>
        <v>4.180064308681672</v>
      </c>
    </row>
    <row r="30" spans="1:26" x14ac:dyDescent="0.3">
      <c r="A30" s="73" t="s">
        <v>38</v>
      </c>
      <c r="B30" s="76">
        <v>2</v>
      </c>
      <c r="C30" s="76">
        <v>1</v>
      </c>
      <c r="D30" s="76">
        <v>2</v>
      </c>
      <c r="E30" s="76">
        <v>2</v>
      </c>
      <c r="F30" s="76"/>
      <c r="G30" s="76"/>
      <c r="H30" s="76"/>
      <c r="I30" s="76"/>
      <c r="J30" s="76">
        <v>1</v>
      </c>
      <c r="K30" s="76"/>
      <c r="L30" s="76"/>
      <c r="M30" s="77"/>
      <c r="N30" s="76"/>
      <c r="O30" s="76"/>
      <c r="P30" s="76"/>
      <c r="Q30" s="76"/>
      <c r="R30" s="77"/>
      <c r="S30" s="76"/>
      <c r="T30" s="76"/>
      <c r="U30" s="76"/>
      <c r="V30" s="76"/>
      <c r="W30" s="76"/>
      <c r="X30" s="76"/>
      <c r="Y30" s="78">
        <f t="shared" si="3"/>
        <v>8</v>
      </c>
      <c r="Z30" s="79">
        <f t="shared" si="4"/>
        <v>2.572347266881029</v>
      </c>
    </row>
    <row r="31" spans="1:26" ht="6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80"/>
      <c r="Z31" s="81"/>
    </row>
    <row r="32" spans="1:26" s="5" customFormat="1" ht="20.149999999999999" customHeight="1" x14ac:dyDescent="0.3">
      <c r="A32" s="39" t="s">
        <v>17</v>
      </c>
      <c r="B32" s="53">
        <f t="shared" ref="B32:X32" si="5">B8/$Y$8*100</f>
        <v>15.434083601286176</v>
      </c>
      <c r="C32" s="53">
        <f t="shared" si="5"/>
        <v>12.861736334405144</v>
      </c>
      <c r="D32" s="53">
        <f t="shared" si="5"/>
        <v>14.14790996784566</v>
      </c>
      <c r="E32" s="53">
        <f t="shared" si="5"/>
        <v>14.469453376205788</v>
      </c>
      <c r="F32" s="53">
        <f t="shared" si="5"/>
        <v>2.572347266881029</v>
      </c>
      <c r="G32" s="53">
        <f t="shared" si="5"/>
        <v>0</v>
      </c>
      <c r="H32" s="53">
        <f t="shared" si="5"/>
        <v>0</v>
      </c>
      <c r="I32" s="53">
        <f t="shared" si="5"/>
        <v>6.109324758842444</v>
      </c>
      <c r="J32" s="53">
        <f t="shared" si="5"/>
        <v>1.2861736334405145</v>
      </c>
      <c r="K32" s="53">
        <f t="shared" si="5"/>
        <v>0.64308681672025725</v>
      </c>
      <c r="L32" s="53">
        <f t="shared" si="5"/>
        <v>1.607717041800643</v>
      </c>
      <c r="M32" s="53">
        <f t="shared" si="5"/>
        <v>10.932475884244374</v>
      </c>
      <c r="N32" s="53">
        <f t="shared" si="5"/>
        <v>0.64308681672025725</v>
      </c>
      <c r="O32" s="53">
        <f t="shared" si="5"/>
        <v>0.64308681672025725</v>
      </c>
      <c r="P32" s="53">
        <f t="shared" si="5"/>
        <v>0</v>
      </c>
      <c r="Q32" s="53">
        <f t="shared" si="5"/>
        <v>0</v>
      </c>
      <c r="R32" s="53">
        <f t="shared" si="5"/>
        <v>0</v>
      </c>
      <c r="S32" s="53">
        <f t="shared" si="5"/>
        <v>2.8938906752411575</v>
      </c>
      <c r="T32" s="53">
        <f t="shared" si="5"/>
        <v>3.8585209003215439</v>
      </c>
      <c r="U32" s="53">
        <f t="shared" si="5"/>
        <v>0.64308681672025725</v>
      </c>
      <c r="V32" s="53">
        <f t="shared" si="5"/>
        <v>0.32154340836012862</v>
      </c>
      <c r="W32" s="53">
        <f t="shared" si="5"/>
        <v>0.32154340836012862</v>
      </c>
      <c r="X32" s="53">
        <f t="shared" si="5"/>
        <v>10.610932475884244</v>
      </c>
      <c r="Y32" s="87" t="s">
        <v>39</v>
      </c>
      <c r="Z32" s="53">
        <v>100</v>
      </c>
    </row>
    <row r="33" spans="1:26" x14ac:dyDescent="0.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83"/>
      <c r="Y33" s="82"/>
      <c r="Z33" s="83"/>
    </row>
    <row r="34" spans="1:26" x14ac:dyDescent="0.3">
      <c r="A34" s="54" t="s">
        <v>106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83"/>
      <c r="Y34" s="82"/>
      <c r="Z34" s="83"/>
    </row>
    <row r="35" spans="1:26" x14ac:dyDescent="0.3">
      <c r="A35" s="96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86"/>
      <c r="Z35" s="60"/>
    </row>
    <row r="36" spans="1:26" x14ac:dyDescent="0.3">
      <c r="A36" s="96" t="s">
        <v>91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86"/>
      <c r="Z36" s="60"/>
    </row>
    <row r="37" spans="1:26" x14ac:dyDescent="0.3">
      <c r="A37" s="94" t="s">
        <v>102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86"/>
      <c r="Z37" s="60"/>
    </row>
    <row r="38" spans="1:26" ht="14" x14ac:dyDescent="0.3">
      <c r="A38" s="95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86"/>
      <c r="Z38" s="60"/>
    </row>
    <row r="39" spans="1:26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0.7265625" style="4" customWidth="1"/>
    <col min="2" max="6" width="6.26953125" style="4" customWidth="1"/>
    <col min="7" max="8" width="6.26953125" style="4" hidden="1" customWidth="1"/>
    <col min="9" max="10" width="6.26953125" style="4" customWidth="1"/>
    <col min="11" max="11" width="6.26953125" style="4" hidden="1" customWidth="1"/>
    <col min="12" max="12" width="6.26953125" style="4" customWidth="1"/>
    <col min="13" max="13" width="6.453125" style="4" customWidth="1"/>
    <col min="14" max="15" width="6.26953125" style="4" customWidth="1"/>
    <col min="16" max="17" width="6.26953125" style="4" hidden="1" customWidth="1"/>
    <col min="18" max="18" width="6.453125" style="4" hidden="1" customWidth="1"/>
    <col min="19" max="23" width="6.453125" style="4" customWidth="1"/>
    <col min="24" max="24" width="9.26953125" style="7" customWidth="1"/>
    <col min="25" max="25" width="7.26953125" style="4" customWidth="1"/>
    <col min="26" max="16384" width="11.453125" style="4"/>
  </cols>
  <sheetData>
    <row r="1" spans="1:25" s="1" customFormat="1" ht="12.4" customHeight="1" x14ac:dyDescent="0.25">
      <c r="A1" s="1" t="s">
        <v>67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5" t="s">
        <v>11</v>
      </c>
      <c r="N4" s="65" t="s">
        <v>10</v>
      </c>
      <c r="O4" s="64" t="s">
        <v>41</v>
      </c>
      <c r="P4" s="64" t="s">
        <v>50</v>
      </c>
      <c r="Q4" s="64" t="s">
        <v>51</v>
      </c>
      <c r="R4" s="64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7"/>
      <c r="P5" s="67"/>
      <c r="Q5" s="67"/>
      <c r="R5" s="68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2"/>
      <c r="O6" s="71"/>
      <c r="P6" s="71"/>
      <c r="Q6" s="71"/>
      <c r="R6" s="72"/>
      <c r="S6" s="72"/>
      <c r="T6" s="71"/>
      <c r="U6" s="71"/>
      <c r="V6" s="71"/>
      <c r="W6" s="71"/>
      <c r="X6" s="71"/>
      <c r="Y6" s="71"/>
    </row>
    <row r="7" spans="1:25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40</v>
      </c>
      <c r="B8" s="40">
        <f t="shared" ref="B8:W8" si="0">SUM(B10:B30)</f>
        <v>41</v>
      </c>
      <c r="C8" s="40">
        <f t="shared" si="0"/>
        <v>35</v>
      </c>
      <c r="D8" s="40">
        <f t="shared" si="0"/>
        <v>35</v>
      </c>
      <c r="E8" s="40">
        <f t="shared" si="0"/>
        <v>39</v>
      </c>
      <c r="F8" s="40">
        <f t="shared" si="0"/>
        <v>6</v>
      </c>
      <c r="G8" s="40">
        <f t="shared" si="0"/>
        <v>0</v>
      </c>
      <c r="H8" s="40">
        <f t="shared" si="0"/>
        <v>0</v>
      </c>
      <c r="I8" s="40">
        <f t="shared" si="0"/>
        <v>16</v>
      </c>
      <c r="J8" s="40">
        <f t="shared" si="0"/>
        <v>1</v>
      </c>
      <c r="K8" s="40">
        <f t="shared" si="0"/>
        <v>0</v>
      </c>
      <c r="L8" s="40">
        <f t="shared" si="0"/>
        <v>3</v>
      </c>
      <c r="M8" s="40">
        <f t="shared" si="0"/>
        <v>22</v>
      </c>
      <c r="N8" s="40">
        <f t="shared" si="0"/>
        <v>5</v>
      </c>
      <c r="O8" s="40">
        <f t="shared" si="0"/>
        <v>3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11</v>
      </c>
      <c r="T8" s="40">
        <f t="shared" si="0"/>
        <v>9</v>
      </c>
      <c r="U8" s="40">
        <f t="shared" si="0"/>
        <v>5</v>
      </c>
      <c r="V8" s="40">
        <f t="shared" si="0"/>
        <v>1</v>
      </c>
      <c r="W8" s="40">
        <f t="shared" si="0"/>
        <v>30</v>
      </c>
      <c r="X8" s="43">
        <v>262</v>
      </c>
      <c r="Y8" s="88" t="s">
        <v>39</v>
      </c>
    </row>
    <row r="9" spans="1:25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x14ac:dyDescent="0.3">
      <c r="A10" s="73" t="s">
        <v>18</v>
      </c>
      <c r="B10" s="76">
        <v>3</v>
      </c>
      <c r="C10" s="76">
        <v>2</v>
      </c>
      <c r="D10" s="76">
        <v>3</v>
      </c>
      <c r="E10" s="76">
        <v>4</v>
      </c>
      <c r="F10" s="76"/>
      <c r="G10" s="76"/>
      <c r="H10" s="76"/>
      <c r="I10" s="76">
        <v>3</v>
      </c>
      <c r="J10" s="76"/>
      <c r="K10" s="76"/>
      <c r="L10" s="76"/>
      <c r="M10" s="76">
        <v>3</v>
      </c>
      <c r="N10" s="76">
        <v>3</v>
      </c>
      <c r="O10" s="76"/>
      <c r="P10" s="76"/>
      <c r="Q10" s="76"/>
      <c r="R10" s="76"/>
      <c r="S10" s="77">
        <v>1</v>
      </c>
      <c r="T10" s="76">
        <v>1</v>
      </c>
      <c r="U10" s="76">
        <v>1</v>
      </c>
      <c r="V10" s="76"/>
      <c r="W10" s="76">
        <v>8</v>
      </c>
      <c r="X10" s="78">
        <v>32</v>
      </c>
      <c r="Y10" s="79">
        <v>12.213740458015266</v>
      </c>
    </row>
    <row r="11" spans="1:25" x14ac:dyDescent="0.3">
      <c r="A11" s="73" t="s">
        <v>19</v>
      </c>
      <c r="B11" s="76">
        <v>4</v>
      </c>
      <c r="C11" s="76">
        <v>1</v>
      </c>
      <c r="D11" s="76">
        <v>2</v>
      </c>
      <c r="E11" s="76">
        <v>3</v>
      </c>
      <c r="F11" s="76"/>
      <c r="G11" s="76"/>
      <c r="H11" s="76"/>
      <c r="I11" s="76">
        <v>3</v>
      </c>
      <c r="J11" s="76"/>
      <c r="K11" s="76"/>
      <c r="L11" s="76"/>
      <c r="M11" s="76">
        <v>1</v>
      </c>
      <c r="N11" s="76"/>
      <c r="O11" s="76"/>
      <c r="P11" s="76"/>
      <c r="Q11" s="76"/>
      <c r="R11" s="76"/>
      <c r="S11" s="77">
        <v>2</v>
      </c>
      <c r="T11" s="76">
        <v>1</v>
      </c>
      <c r="U11" s="76">
        <v>1</v>
      </c>
      <c r="V11" s="76"/>
      <c r="W11" s="76">
        <v>3</v>
      </c>
      <c r="X11" s="78">
        <v>21</v>
      </c>
      <c r="Y11" s="79">
        <v>8.015267175572518</v>
      </c>
    </row>
    <row r="12" spans="1:25" x14ac:dyDescent="0.3">
      <c r="A12" s="73" t="s">
        <v>20</v>
      </c>
      <c r="B12" s="76">
        <v>3</v>
      </c>
      <c r="C12" s="76">
        <v>2</v>
      </c>
      <c r="D12" s="76">
        <v>1</v>
      </c>
      <c r="E12" s="76">
        <v>2</v>
      </c>
      <c r="F12" s="76"/>
      <c r="G12" s="76"/>
      <c r="H12" s="76"/>
      <c r="I12" s="76">
        <v>1</v>
      </c>
      <c r="J12" s="76"/>
      <c r="K12" s="76"/>
      <c r="L12" s="76"/>
      <c r="M12" s="76">
        <v>2</v>
      </c>
      <c r="N12" s="76"/>
      <c r="O12" s="76"/>
      <c r="P12" s="76"/>
      <c r="Q12" s="76"/>
      <c r="R12" s="76"/>
      <c r="S12" s="77">
        <v>1</v>
      </c>
      <c r="T12" s="76"/>
      <c r="U12" s="76"/>
      <c r="V12" s="76"/>
      <c r="W12" s="76">
        <v>2</v>
      </c>
      <c r="X12" s="78">
        <v>14</v>
      </c>
      <c r="Y12" s="79">
        <v>5.343511450381679</v>
      </c>
    </row>
    <row r="13" spans="1:25" x14ac:dyDescent="0.3">
      <c r="A13" s="73" t="s">
        <v>21</v>
      </c>
      <c r="B13" s="76">
        <v>1</v>
      </c>
      <c r="C13" s="76">
        <v>2</v>
      </c>
      <c r="D13" s="76">
        <v>3</v>
      </c>
      <c r="E13" s="76">
        <v>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6"/>
      <c r="U13" s="76"/>
      <c r="V13" s="76"/>
      <c r="W13" s="76"/>
      <c r="X13" s="78">
        <v>8</v>
      </c>
      <c r="Y13" s="79">
        <v>3.0534351145038165</v>
      </c>
    </row>
    <row r="14" spans="1:25" x14ac:dyDescent="0.3">
      <c r="A14" s="73" t="s">
        <v>22</v>
      </c>
      <c r="B14" s="76">
        <v>2</v>
      </c>
      <c r="C14" s="76">
        <v>2</v>
      </c>
      <c r="D14" s="76">
        <v>1</v>
      </c>
      <c r="E14" s="76">
        <v>2</v>
      </c>
      <c r="F14" s="76"/>
      <c r="G14" s="76"/>
      <c r="H14" s="76"/>
      <c r="I14" s="76"/>
      <c r="J14" s="76"/>
      <c r="K14" s="76"/>
      <c r="L14" s="76"/>
      <c r="M14" s="76"/>
      <c r="N14" s="76">
        <v>1</v>
      </c>
      <c r="O14" s="76"/>
      <c r="P14" s="76"/>
      <c r="Q14" s="76"/>
      <c r="R14" s="76"/>
      <c r="S14" s="77"/>
      <c r="T14" s="76"/>
      <c r="U14" s="76"/>
      <c r="V14" s="76"/>
      <c r="W14" s="76"/>
      <c r="X14" s="78">
        <v>8</v>
      </c>
      <c r="Y14" s="79">
        <v>3.0534351145038165</v>
      </c>
    </row>
    <row r="15" spans="1:25" x14ac:dyDescent="0.3">
      <c r="A15" s="73" t="s">
        <v>23</v>
      </c>
      <c r="B15" s="76">
        <v>1</v>
      </c>
      <c r="C15" s="76">
        <v>1</v>
      </c>
      <c r="D15" s="76">
        <v>2</v>
      </c>
      <c r="E15" s="76">
        <v>1</v>
      </c>
      <c r="F15" s="76"/>
      <c r="G15" s="76"/>
      <c r="H15" s="76"/>
      <c r="I15" s="76">
        <v>1</v>
      </c>
      <c r="J15" s="76">
        <v>1</v>
      </c>
      <c r="K15" s="76"/>
      <c r="L15" s="76"/>
      <c r="M15" s="76">
        <v>1</v>
      </c>
      <c r="N15" s="76"/>
      <c r="O15" s="76"/>
      <c r="P15" s="76"/>
      <c r="Q15" s="76"/>
      <c r="R15" s="76"/>
      <c r="S15" s="77"/>
      <c r="T15" s="76">
        <v>1</v>
      </c>
      <c r="U15" s="76"/>
      <c r="V15" s="76"/>
      <c r="W15" s="76">
        <v>3</v>
      </c>
      <c r="X15" s="78">
        <v>12</v>
      </c>
      <c r="Y15" s="79">
        <v>4.5801526717557248</v>
      </c>
    </row>
    <row r="16" spans="1:25" x14ac:dyDescent="0.3">
      <c r="A16" s="73" t="s">
        <v>24</v>
      </c>
      <c r="B16" s="76">
        <v>3</v>
      </c>
      <c r="C16" s="76">
        <v>2</v>
      </c>
      <c r="D16" s="76">
        <v>2</v>
      </c>
      <c r="E16" s="76">
        <v>2</v>
      </c>
      <c r="F16" s="76"/>
      <c r="G16" s="76"/>
      <c r="H16" s="76"/>
      <c r="I16" s="76">
        <v>1</v>
      </c>
      <c r="J16" s="76"/>
      <c r="K16" s="76"/>
      <c r="L16" s="76"/>
      <c r="M16" s="76">
        <v>1</v>
      </c>
      <c r="N16" s="76"/>
      <c r="O16" s="76"/>
      <c r="P16" s="76"/>
      <c r="Q16" s="76"/>
      <c r="R16" s="76"/>
      <c r="S16" s="77"/>
      <c r="T16" s="76"/>
      <c r="U16" s="76"/>
      <c r="V16" s="76"/>
      <c r="W16" s="76"/>
      <c r="X16" s="78">
        <v>11</v>
      </c>
      <c r="Y16" s="79">
        <v>4.1984732824427482</v>
      </c>
    </row>
    <row r="17" spans="1:25" x14ac:dyDescent="0.3">
      <c r="A17" s="73" t="s">
        <v>25</v>
      </c>
      <c r="B17" s="76">
        <v>2</v>
      </c>
      <c r="C17" s="76">
        <v>1</v>
      </c>
      <c r="D17" s="76">
        <v>2</v>
      </c>
      <c r="E17" s="76">
        <v>2</v>
      </c>
      <c r="F17" s="76">
        <v>1</v>
      </c>
      <c r="G17" s="76"/>
      <c r="H17" s="76"/>
      <c r="I17" s="76">
        <v>1</v>
      </c>
      <c r="J17" s="76"/>
      <c r="K17" s="76"/>
      <c r="L17" s="76"/>
      <c r="M17" s="76">
        <v>2</v>
      </c>
      <c r="N17" s="76"/>
      <c r="O17" s="76"/>
      <c r="P17" s="76"/>
      <c r="Q17" s="76"/>
      <c r="R17" s="76"/>
      <c r="S17" s="77">
        <v>1</v>
      </c>
      <c r="T17" s="76">
        <v>1</v>
      </c>
      <c r="U17" s="76"/>
      <c r="V17" s="76"/>
      <c r="W17" s="76">
        <v>1</v>
      </c>
      <c r="X17" s="78">
        <v>14</v>
      </c>
      <c r="Y17" s="79">
        <v>5.343511450381679</v>
      </c>
    </row>
    <row r="18" spans="1:25" x14ac:dyDescent="0.3">
      <c r="A18" s="73" t="s">
        <v>26</v>
      </c>
      <c r="B18" s="76">
        <v>2</v>
      </c>
      <c r="C18" s="76">
        <v>1</v>
      </c>
      <c r="D18" s="76">
        <v>1</v>
      </c>
      <c r="E18" s="76">
        <v>2</v>
      </c>
      <c r="F18" s="76"/>
      <c r="G18" s="76"/>
      <c r="H18" s="76"/>
      <c r="I18" s="76">
        <v>1</v>
      </c>
      <c r="J18" s="76"/>
      <c r="K18" s="76"/>
      <c r="L18" s="76"/>
      <c r="M18" s="76">
        <v>2</v>
      </c>
      <c r="N18" s="76"/>
      <c r="O18" s="76"/>
      <c r="P18" s="76"/>
      <c r="Q18" s="76"/>
      <c r="R18" s="76"/>
      <c r="S18" s="77">
        <v>1</v>
      </c>
      <c r="T18" s="76"/>
      <c r="U18" s="76">
        <v>1</v>
      </c>
      <c r="V18" s="76"/>
      <c r="W18" s="76">
        <v>1</v>
      </c>
      <c r="X18" s="78">
        <v>12</v>
      </c>
      <c r="Y18" s="79">
        <v>4.5801526717557248</v>
      </c>
    </row>
    <row r="19" spans="1:25" x14ac:dyDescent="0.3">
      <c r="A19" s="73" t="s">
        <v>27</v>
      </c>
      <c r="B19" s="76">
        <v>1</v>
      </c>
      <c r="C19" s="76">
        <v>1</v>
      </c>
      <c r="D19" s="76">
        <v>1</v>
      </c>
      <c r="E19" s="76">
        <v>2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7"/>
      <c r="T19" s="76"/>
      <c r="U19" s="76"/>
      <c r="V19" s="76"/>
      <c r="W19" s="76"/>
      <c r="X19" s="78">
        <v>5</v>
      </c>
      <c r="Y19" s="79">
        <v>1.9083969465648856</v>
      </c>
    </row>
    <row r="20" spans="1:25" ht="4.1500000000000004" hidden="1" customHeight="1" x14ac:dyDescent="0.3">
      <c r="A20" s="73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8"/>
      <c r="Y20" s="89"/>
    </row>
    <row r="21" spans="1:25" x14ac:dyDescent="0.3">
      <c r="A21" s="73" t="s">
        <v>29</v>
      </c>
      <c r="B21" s="76">
        <v>2</v>
      </c>
      <c r="C21" s="76">
        <v>2</v>
      </c>
      <c r="D21" s="76">
        <v>3</v>
      </c>
      <c r="E21" s="76">
        <v>1</v>
      </c>
      <c r="F21" s="76"/>
      <c r="G21" s="76"/>
      <c r="H21" s="76"/>
      <c r="I21" s="76">
        <v>1</v>
      </c>
      <c r="J21" s="76"/>
      <c r="K21" s="76"/>
      <c r="L21" s="76"/>
      <c r="M21" s="76">
        <v>3</v>
      </c>
      <c r="N21" s="76"/>
      <c r="O21" s="76"/>
      <c r="P21" s="76"/>
      <c r="Q21" s="76"/>
      <c r="R21" s="76"/>
      <c r="S21" s="77">
        <v>1</v>
      </c>
      <c r="T21" s="76">
        <v>1</v>
      </c>
      <c r="U21" s="76"/>
      <c r="V21" s="76"/>
      <c r="W21" s="76">
        <v>4</v>
      </c>
      <c r="X21" s="78">
        <v>18</v>
      </c>
      <c r="Y21" s="79">
        <v>6.8702290076335881</v>
      </c>
    </row>
    <row r="22" spans="1:25" x14ac:dyDescent="0.3">
      <c r="A22" s="73" t="s">
        <v>30</v>
      </c>
      <c r="B22" s="76">
        <v>2</v>
      </c>
      <c r="C22" s="76">
        <v>2</v>
      </c>
      <c r="D22" s="76">
        <v>2</v>
      </c>
      <c r="E22" s="76">
        <v>2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6">
        <v>1</v>
      </c>
      <c r="U22" s="76"/>
      <c r="V22" s="76"/>
      <c r="W22" s="76"/>
      <c r="X22" s="78">
        <v>9</v>
      </c>
      <c r="Y22" s="79">
        <v>3.4351145038167941</v>
      </c>
    </row>
    <row r="23" spans="1:25" x14ac:dyDescent="0.3">
      <c r="A23" s="73" t="s">
        <v>31</v>
      </c>
      <c r="B23" s="76">
        <v>2</v>
      </c>
      <c r="C23" s="76">
        <v>3</v>
      </c>
      <c r="D23" s="76">
        <v>1</v>
      </c>
      <c r="E23" s="76">
        <v>2</v>
      </c>
      <c r="F23" s="76"/>
      <c r="G23" s="76"/>
      <c r="H23" s="76"/>
      <c r="I23" s="76">
        <v>2</v>
      </c>
      <c r="J23" s="76"/>
      <c r="K23" s="76"/>
      <c r="L23" s="76"/>
      <c r="M23" s="76">
        <v>1</v>
      </c>
      <c r="N23" s="76">
        <v>1</v>
      </c>
      <c r="O23" s="76"/>
      <c r="P23" s="76"/>
      <c r="Q23" s="76"/>
      <c r="R23" s="76"/>
      <c r="S23" s="77">
        <v>2</v>
      </c>
      <c r="T23" s="76"/>
      <c r="U23" s="76">
        <v>1</v>
      </c>
      <c r="V23" s="76"/>
      <c r="W23" s="76">
        <v>2</v>
      </c>
      <c r="X23" s="78">
        <v>17</v>
      </c>
      <c r="Y23" s="79">
        <v>6.4885496183206106</v>
      </c>
    </row>
    <row r="24" spans="1:25" x14ac:dyDescent="0.3">
      <c r="A24" s="73" t="s">
        <v>32</v>
      </c>
      <c r="B24" s="76">
        <v>2</v>
      </c>
      <c r="C24" s="76">
        <v>1</v>
      </c>
      <c r="D24" s="76">
        <v>1</v>
      </c>
      <c r="E24" s="76">
        <v>2</v>
      </c>
      <c r="F24" s="76"/>
      <c r="G24" s="76"/>
      <c r="H24" s="76"/>
      <c r="I24" s="76">
        <v>1</v>
      </c>
      <c r="J24" s="76"/>
      <c r="K24" s="76"/>
      <c r="L24" s="76"/>
      <c r="M24" s="76">
        <v>1</v>
      </c>
      <c r="N24" s="76"/>
      <c r="O24" s="76"/>
      <c r="P24" s="76"/>
      <c r="Q24" s="76"/>
      <c r="R24" s="76"/>
      <c r="S24" s="77">
        <v>1</v>
      </c>
      <c r="T24" s="76">
        <v>1</v>
      </c>
      <c r="U24" s="76">
        <v>1</v>
      </c>
      <c r="V24" s="76"/>
      <c r="W24" s="76">
        <v>1</v>
      </c>
      <c r="X24" s="78">
        <v>12</v>
      </c>
      <c r="Y24" s="79">
        <v>4.5801526717557248</v>
      </c>
    </row>
    <row r="25" spans="1:25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/>
      <c r="M25" s="76">
        <v>1</v>
      </c>
      <c r="N25" s="76"/>
      <c r="O25" s="76"/>
      <c r="P25" s="76"/>
      <c r="Q25" s="76"/>
      <c r="R25" s="76"/>
      <c r="S25" s="77"/>
      <c r="T25" s="76"/>
      <c r="U25" s="76"/>
      <c r="V25" s="76">
        <v>1</v>
      </c>
      <c r="W25" s="76">
        <v>1</v>
      </c>
      <c r="X25" s="78">
        <v>7</v>
      </c>
      <c r="Y25" s="79">
        <v>2.6717557251908395</v>
      </c>
    </row>
    <row r="26" spans="1:25" x14ac:dyDescent="0.3">
      <c r="A26" s="73" t="s">
        <v>34</v>
      </c>
      <c r="B26" s="76">
        <v>2</v>
      </c>
      <c r="C26" s="76">
        <v>1</v>
      </c>
      <c r="D26" s="76">
        <v>1</v>
      </c>
      <c r="E26" s="76">
        <v>1</v>
      </c>
      <c r="F26" s="76">
        <v>2</v>
      </c>
      <c r="G26" s="76"/>
      <c r="H26" s="76"/>
      <c r="I26" s="76">
        <v>1</v>
      </c>
      <c r="J26" s="76"/>
      <c r="K26" s="76"/>
      <c r="L26" s="76">
        <v>1</v>
      </c>
      <c r="M26" s="76">
        <v>1</v>
      </c>
      <c r="N26" s="76"/>
      <c r="O26" s="76">
        <v>1</v>
      </c>
      <c r="P26" s="76"/>
      <c r="Q26" s="76"/>
      <c r="R26" s="76"/>
      <c r="S26" s="77">
        <v>1</v>
      </c>
      <c r="T26" s="76">
        <v>1</v>
      </c>
      <c r="U26" s="76"/>
      <c r="V26" s="76"/>
      <c r="W26" s="76">
        <v>2</v>
      </c>
      <c r="X26" s="78">
        <v>15</v>
      </c>
      <c r="Y26" s="79">
        <v>5.7251908396946565</v>
      </c>
    </row>
    <row r="27" spans="1:25" x14ac:dyDescent="0.3">
      <c r="A27" s="73" t="s">
        <v>35</v>
      </c>
      <c r="B27" s="76">
        <v>2</v>
      </c>
      <c r="C27" s="76">
        <v>6</v>
      </c>
      <c r="D27" s="76">
        <v>3</v>
      </c>
      <c r="E27" s="76">
        <v>5</v>
      </c>
      <c r="F27" s="76"/>
      <c r="G27" s="76"/>
      <c r="H27" s="76"/>
      <c r="I27" s="76"/>
      <c r="J27" s="76"/>
      <c r="K27" s="76"/>
      <c r="L27" s="76"/>
      <c r="M27" s="76">
        <v>1</v>
      </c>
      <c r="N27" s="76"/>
      <c r="O27" s="76"/>
      <c r="P27" s="76"/>
      <c r="Q27" s="76"/>
      <c r="R27" s="76"/>
      <c r="S27" s="77"/>
      <c r="T27" s="76"/>
      <c r="U27" s="76"/>
      <c r="V27" s="76"/>
      <c r="W27" s="76"/>
      <c r="X27" s="78">
        <v>17</v>
      </c>
      <c r="Y27" s="79">
        <v>6.4885496183206106</v>
      </c>
    </row>
    <row r="28" spans="1:25" x14ac:dyDescent="0.3">
      <c r="A28" s="73" t="s">
        <v>36</v>
      </c>
      <c r="B28" s="76">
        <v>3</v>
      </c>
      <c r="C28" s="76"/>
      <c r="D28" s="76">
        <v>2</v>
      </c>
      <c r="E28" s="76">
        <v>1</v>
      </c>
      <c r="F28" s="76">
        <v>2</v>
      </c>
      <c r="G28" s="76"/>
      <c r="H28" s="76"/>
      <c r="I28" s="76"/>
      <c r="J28" s="76"/>
      <c r="K28" s="76"/>
      <c r="L28" s="76">
        <v>1</v>
      </c>
      <c r="M28" s="76">
        <v>1</v>
      </c>
      <c r="N28" s="76"/>
      <c r="O28" s="76">
        <v>1</v>
      </c>
      <c r="P28" s="76"/>
      <c r="Q28" s="76"/>
      <c r="R28" s="76"/>
      <c r="S28" s="77"/>
      <c r="T28" s="76"/>
      <c r="U28" s="76"/>
      <c r="V28" s="76"/>
      <c r="W28" s="76"/>
      <c r="X28" s="78">
        <v>11</v>
      </c>
      <c r="Y28" s="79">
        <v>4.1984732824427482</v>
      </c>
    </row>
    <row r="29" spans="1:25" x14ac:dyDescent="0.3">
      <c r="A29" s="73" t="s">
        <v>37</v>
      </c>
      <c r="B29" s="76">
        <v>1</v>
      </c>
      <c r="C29" s="76">
        <v>2</v>
      </c>
      <c r="D29" s="76">
        <v>1</v>
      </c>
      <c r="E29" s="76">
        <v>1</v>
      </c>
      <c r="F29" s="76">
        <v>1</v>
      </c>
      <c r="G29" s="76"/>
      <c r="H29" s="76"/>
      <c r="I29" s="76"/>
      <c r="J29" s="76"/>
      <c r="K29" s="76"/>
      <c r="L29" s="76">
        <v>1</v>
      </c>
      <c r="M29" s="76">
        <v>1</v>
      </c>
      <c r="N29" s="76"/>
      <c r="O29" s="76">
        <v>1</v>
      </c>
      <c r="P29" s="76"/>
      <c r="Q29" s="76"/>
      <c r="R29" s="76"/>
      <c r="S29" s="77"/>
      <c r="T29" s="76"/>
      <c r="U29" s="76"/>
      <c r="V29" s="76"/>
      <c r="W29" s="76">
        <v>2</v>
      </c>
      <c r="X29" s="78">
        <v>11</v>
      </c>
      <c r="Y29" s="79">
        <v>4.1984732824427482</v>
      </c>
    </row>
    <row r="30" spans="1:25" x14ac:dyDescent="0.3">
      <c r="A30" s="73" t="s">
        <v>38</v>
      </c>
      <c r="B30" s="76">
        <v>2</v>
      </c>
      <c r="C30" s="76">
        <v>2</v>
      </c>
      <c r="D30" s="76">
        <v>2</v>
      </c>
      <c r="E30" s="76">
        <v>1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6">
        <v>1</v>
      </c>
      <c r="U30" s="76"/>
      <c r="V30" s="76"/>
      <c r="W30" s="76"/>
      <c r="X30" s="78">
        <v>8</v>
      </c>
      <c r="Y30" s="79">
        <v>3.0534351145038165</v>
      </c>
    </row>
    <row r="31" spans="1:25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1">B8*100/$X$8</f>
        <v>15.648854961832061</v>
      </c>
      <c r="C32" s="53">
        <f t="shared" si="1"/>
        <v>13.358778625954198</v>
      </c>
      <c r="D32" s="53">
        <f t="shared" si="1"/>
        <v>13.358778625954198</v>
      </c>
      <c r="E32" s="53">
        <f t="shared" si="1"/>
        <v>14.885496183206106</v>
      </c>
      <c r="F32" s="53">
        <f t="shared" si="1"/>
        <v>2.2900763358778624</v>
      </c>
      <c r="G32" s="53">
        <f t="shared" si="1"/>
        <v>0</v>
      </c>
      <c r="H32" s="53">
        <f t="shared" si="1"/>
        <v>0</v>
      </c>
      <c r="I32" s="53">
        <f t="shared" si="1"/>
        <v>6.106870229007634</v>
      </c>
      <c r="J32" s="53">
        <f t="shared" si="1"/>
        <v>0.38167938931297712</v>
      </c>
      <c r="K32" s="53">
        <f t="shared" si="1"/>
        <v>0</v>
      </c>
      <c r="L32" s="53">
        <f t="shared" si="1"/>
        <v>1.1450381679389312</v>
      </c>
      <c r="M32" s="53">
        <f t="shared" si="1"/>
        <v>8.3969465648854964</v>
      </c>
      <c r="N32" s="53">
        <f t="shared" si="1"/>
        <v>1.9083969465648856</v>
      </c>
      <c r="O32" s="53">
        <f t="shared" si="1"/>
        <v>1.1450381679389312</v>
      </c>
      <c r="P32" s="53">
        <f t="shared" si="1"/>
        <v>0</v>
      </c>
      <c r="Q32" s="53">
        <f t="shared" si="1"/>
        <v>0</v>
      </c>
      <c r="R32" s="53">
        <f t="shared" si="1"/>
        <v>0</v>
      </c>
      <c r="S32" s="53">
        <f t="shared" si="1"/>
        <v>4.1984732824427482</v>
      </c>
      <c r="T32" s="53">
        <f t="shared" si="1"/>
        <v>3.4351145038167941</v>
      </c>
      <c r="U32" s="53">
        <f t="shared" si="1"/>
        <v>1.9083969465648856</v>
      </c>
      <c r="V32" s="53">
        <f t="shared" si="1"/>
        <v>0.38167938931297712</v>
      </c>
      <c r="W32" s="53">
        <f t="shared" si="1"/>
        <v>11.450381679389313</v>
      </c>
      <c r="X32" s="87" t="s">
        <v>39</v>
      </c>
      <c r="Y32" s="90"/>
    </row>
    <row r="33" spans="1:25" x14ac:dyDescent="0.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86"/>
      <c r="Y35" s="60"/>
    </row>
    <row r="36" spans="1:25" x14ac:dyDescent="0.3">
      <c r="A36" s="96" t="s">
        <v>91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86"/>
      <c r="Y36" s="60"/>
    </row>
    <row r="37" spans="1:25" x14ac:dyDescent="0.3">
      <c r="A37" s="94" t="s">
        <v>102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86"/>
      <c r="Y37" s="60"/>
    </row>
    <row r="38" spans="1:25" ht="14" x14ac:dyDescent="0.3">
      <c r="A38" s="95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86"/>
      <c r="Y38" s="60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3.7265625" style="4" customWidth="1"/>
    <col min="2" max="6" width="6.26953125" style="4" customWidth="1"/>
    <col min="7" max="7" width="6.26953125" style="4" hidden="1" customWidth="1"/>
    <col min="8" max="10" width="6.26953125" style="4" customWidth="1"/>
    <col min="11" max="11" width="6.26953125" style="4" hidden="1" customWidth="1"/>
    <col min="12" max="15" width="6.26953125" style="4" customWidth="1"/>
    <col min="16" max="18" width="6.26953125" style="4" hidden="1" customWidth="1"/>
    <col min="19" max="23" width="6.453125" style="4" customWidth="1"/>
    <col min="24" max="24" width="9.26953125" style="7" customWidth="1"/>
    <col min="25" max="25" width="7.26953125" style="4" customWidth="1"/>
    <col min="26" max="16384" width="11.453125" style="4"/>
  </cols>
  <sheetData>
    <row r="1" spans="1:25" s="1" customFormat="1" ht="12.4" customHeight="1" x14ac:dyDescent="0.25">
      <c r="A1" s="1" t="s">
        <v>65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5" t="s">
        <v>11</v>
      </c>
      <c r="N4" s="65" t="s">
        <v>10</v>
      </c>
      <c r="O4" s="64" t="s">
        <v>41</v>
      </c>
      <c r="P4" s="64" t="s">
        <v>50</v>
      </c>
      <c r="Q4" s="64" t="s">
        <v>51</v>
      </c>
      <c r="R4" s="64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7"/>
      <c r="P5" s="67"/>
      <c r="Q5" s="67"/>
      <c r="R5" s="68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2"/>
      <c r="O6" s="71"/>
      <c r="P6" s="71"/>
      <c r="Q6" s="71"/>
      <c r="R6" s="72"/>
      <c r="S6" s="72"/>
      <c r="T6" s="71"/>
      <c r="U6" s="71"/>
      <c r="V6" s="71"/>
      <c r="W6" s="71"/>
      <c r="X6" s="71"/>
      <c r="Y6" s="71"/>
    </row>
    <row r="7" spans="1:25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38</v>
      </c>
      <c r="C8" s="40">
        <f t="shared" si="0"/>
        <v>36</v>
      </c>
      <c r="D8" s="40">
        <f t="shared" si="0"/>
        <v>39</v>
      </c>
      <c r="E8" s="40">
        <f t="shared" si="0"/>
        <v>30</v>
      </c>
      <c r="F8" s="40">
        <f t="shared" si="0"/>
        <v>6</v>
      </c>
      <c r="G8" s="40">
        <f t="shared" si="0"/>
        <v>0</v>
      </c>
      <c r="H8" s="40">
        <f t="shared" si="0"/>
        <v>6</v>
      </c>
      <c r="I8" s="40">
        <f t="shared" si="0"/>
        <v>12</v>
      </c>
      <c r="J8" s="40">
        <f t="shared" si="0"/>
        <v>3</v>
      </c>
      <c r="K8" s="40">
        <f t="shared" si="0"/>
        <v>0</v>
      </c>
      <c r="L8" s="40">
        <f t="shared" si="0"/>
        <v>4</v>
      </c>
      <c r="M8" s="40">
        <f t="shared" si="0"/>
        <v>16</v>
      </c>
      <c r="N8" s="40">
        <f t="shared" si="0"/>
        <v>2</v>
      </c>
      <c r="O8" s="40">
        <f t="shared" si="0"/>
        <v>3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11</v>
      </c>
      <c r="T8" s="40">
        <f t="shared" si="0"/>
        <v>7</v>
      </c>
      <c r="U8" s="40">
        <f t="shared" si="0"/>
        <v>8</v>
      </c>
      <c r="V8" s="40">
        <f t="shared" si="0"/>
        <v>1</v>
      </c>
      <c r="W8" s="40">
        <f t="shared" si="0"/>
        <v>46</v>
      </c>
      <c r="X8" s="43">
        <f t="shared" si="0"/>
        <v>268</v>
      </c>
      <c r="Y8" s="88" t="s">
        <v>39</v>
      </c>
    </row>
    <row r="9" spans="1:25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ht="15" customHeight="1" x14ac:dyDescent="0.3">
      <c r="A10" s="73" t="s">
        <v>18</v>
      </c>
      <c r="B10" s="76">
        <v>2</v>
      </c>
      <c r="C10" s="76">
        <v>2</v>
      </c>
      <c r="D10" s="76">
        <v>3</v>
      </c>
      <c r="E10" s="76">
        <v>3</v>
      </c>
      <c r="F10" s="76">
        <v>1</v>
      </c>
      <c r="G10" s="76"/>
      <c r="H10" s="76">
        <v>2</v>
      </c>
      <c r="I10" s="76">
        <v>3</v>
      </c>
      <c r="J10" s="76">
        <v>1</v>
      </c>
      <c r="K10" s="76"/>
      <c r="L10" s="76"/>
      <c r="M10" s="76">
        <v>1</v>
      </c>
      <c r="N10" s="76">
        <v>2</v>
      </c>
      <c r="O10" s="76"/>
      <c r="P10" s="76"/>
      <c r="Q10" s="76"/>
      <c r="R10" s="76"/>
      <c r="S10" s="77">
        <v>1</v>
      </c>
      <c r="T10" s="76">
        <v>1</v>
      </c>
      <c r="U10" s="76">
        <v>1</v>
      </c>
      <c r="V10" s="76"/>
      <c r="W10" s="76">
        <v>5</v>
      </c>
      <c r="X10" s="78">
        <f t="shared" ref="X10:X24" si="1">SUM(B10:W10)</f>
        <v>28</v>
      </c>
      <c r="Y10" s="79">
        <f t="shared" ref="Y10:Y24" si="2">X10/$X$8*100</f>
        <v>10.44776119402985</v>
      </c>
    </row>
    <row r="11" spans="1:25" ht="12.4" customHeight="1" x14ac:dyDescent="0.3">
      <c r="A11" s="73" t="s">
        <v>19</v>
      </c>
      <c r="B11" s="76">
        <v>3</v>
      </c>
      <c r="C11" s="76">
        <v>1</v>
      </c>
      <c r="D11" s="76">
        <v>2</v>
      </c>
      <c r="E11" s="76">
        <v>3</v>
      </c>
      <c r="F11" s="76"/>
      <c r="G11" s="76"/>
      <c r="H11" s="76">
        <v>1</v>
      </c>
      <c r="I11" s="76">
        <v>2</v>
      </c>
      <c r="J11" s="76"/>
      <c r="K11" s="76"/>
      <c r="L11" s="76"/>
      <c r="M11" s="76">
        <v>1</v>
      </c>
      <c r="N11" s="76"/>
      <c r="O11" s="76"/>
      <c r="P11" s="76"/>
      <c r="Q11" s="76"/>
      <c r="R11" s="76"/>
      <c r="S11" s="77">
        <v>1</v>
      </c>
      <c r="T11" s="76">
        <v>2</v>
      </c>
      <c r="U11" s="76">
        <v>1</v>
      </c>
      <c r="V11" s="76"/>
      <c r="W11" s="76">
        <v>3</v>
      </c>
      <c r="X11" s="78">
        <f t="shared" si="1"/>
        <v>20</v>
      </c>
      <c r="Y11" s="79">
        <f t="shared" si="2"/>
        <v>7.4626865671641784</v>
      </c>
    </row>
    <row r="12" spans="1:25" ht="12.4" customHeight="1" x14ac:dyDescent="0.3">
      <c r="A12" s="73" t="s">
        <v>20</v>
      </c>
      <c r="B12" s="76">
        <v>2</v>
      </c>
      <c r="C12" s="76">
        <v>2</v>
      </c>
      <c r="D12" s="76">
        <v>1</v>
      </c>
      <c r="E12" s="76">
        <v>1</v>
      </c>
      <c r="F12" s="76"/>
      <c r="G12" s="76"/>
      <c r="H12" s="76"/>
      <c r="I12" s="76"/>
      <c r="J12" s="76">
        <v>1</v>
      </c>
      <c r="K12" s="76"/>
      <c r="L12" s="76"/>
      <c r="M12" s="76">
        <v>1</v>
      </c>
      <c r="N12" s="76"/>
      <c r="O12" s="76"/>
      <c r="P12" s="76"/>
      <c r="Q12" s="76"/>
      <c r="R12" s="76"/>
      <c r="S12" s="77">
        <v>1</v>
      </c>
      <c r="T12" s="76"/>
      <c r="U12" s="76">
        <v>1</v>
      </c>
      <c r="V12" s="76"/>
      <c r="W12" s="76">
        <v>1</v>
      </c>
      <c r="X12" s="78">
        <f t="shared" si="1"/>
        <v>11</v>
      </c>
      <c r="Y12" s="79">
        <f t="shared" si="2"/>
        <v>4.1044776119402986</v>
      </c>
    </row>
    <row r="13" spans="1:25" ht="12.4" customHeight="1" x14ac:dyDescent="0.3">
      <c r="A13" s="73" t="s">
        <v>21</v>
      </c>
      <c r="B13" s="76">
        <v>1</v>
      </c>
      <c r="C13" s="76">
        <v>2</v>
      </c>
      <c r="D13" s="76">
        <v>1</v>
      </c>
      <c r="E13" s="76">
        <v>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6"/>
      <c r="U13" s="76"/>
      <c r="V13" s="76"/>
      <c r="W13" s="76">
        <v>2</v>
      </c>
      <c r="X13" s="78">
        <f t="shared" si="1"/>
        <v>8</v>
      </c>
      <c r="Y13" s="79">
        <f t="shared" si="2"/>
        <v>2.9850746268656714</v>
      </c>
    </row>
    <row r="14" spans="1:25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>
        <v>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6"/>
      <c r="U14" s="76"/>
      <c r="V14" s="76"/>
      <c r="W14" s="76">
        <v>1</v>
      </c>
      <c r="X14" s="78">
        <f t="shared" si="1"/>
        <v>5</v>
      </c>
      <c r="Y14" s="79">
        <f t="shared" si="2"/>
        <v>1.8656716417910446</v>
      </c>
    </row>
    <row r="15" spans="1:25" ht="15" customHeight="1" x14ac:dyDescent="0.3">
      <c r="A15" s="73" t="s">
        <v>23</v>
      </c>
      <c r="B15" s="76">
        <v>1</v>
      </c>
      <c r="C15" s="76">
        <v>3</v>
      </c>
      <c r="D15" s="76">
        <v>2</v>
      </c>
      <c r="E15" s="76">
        <v>1</v>
      </c>
      <c r="F15" s="76"/>
      <c r="G15" s="76"/>
      <c r="H15" s="76"/>
      <c r="I15" s="76"/>
      <c r="J15" s="76">
        <v>1</v>
      </c>
      <c r="K15" s="76"/>
      <c r="L15" s="76"/>
      <c r="M15" s="76"/>
      <c r="N15" s="76"/>
      <c r="O15" s="76"/>
      <c r="P15" s="76"/>
      <c r="Q15" s="76"/>
      <c r="R15" s="76"/>
      <c r="S15" s="77">
        <v>1</v>
      </c>
      <c r="T15" s="76"/>
      <c r="U15" s="76"/>
      <c r="V15" s="76"/>
      <c r="W15" s="76">
        <v>5</v>
      </c>
      <c r="X15" s="78">
        <f t="shared" si="1"/>
        <v>14</v>
      </c>
      <c r="Y15" s="79">
        <f t="shared" si="2"/>
        <v>5.2238805970149249</v>
      </c>
    </row>
    <row r="16" spans="1:25" ht="12.4" customHeight="1" x14ac:dyDescent="0.3">
      <c r="A16" s="73" t="s">
        <v>24</v>
      </c>
      <c r="B16" s="76">
        <v>2</v>
      </c>
      <c r="C16" s="76">
        <v>3</v>
      </c>
      <c r="D16" s="76">
        <v>2</v>
      </c>
      <c r="E16" s="76">
        <v>2</v>
      </c>
      <c r="F16" s="76"/>
      <c r="G16" s="76"/>
      <c r="H16" s="76"/>
      <c r="I16" s="76"/>
      <c r="J16" s="76"/>
      <c r="K16" s="76"/>
      <c r="L16" s="76"/>
      <c r="M16" s="76">
        <v>1</v>
      </c>
      <c r="N16" s="76"/>
      <c r="O16" s="76"/>
      <c r="P16" s="76"/>
      <c r="Q16" s="76"/>
      <c r="R16" s="76"/>
      <c r="S16" s="77"/>
      <c r="T16" s="76"/>
      <c r="U16" s="76">
        <v>1</v>
      </c>
      <c r="V16" s="76"/>
      <c r="W16" s="76">
        <v>2</v>
      </c>
      <c r="X16" s="78">
        <f t="shared" si="1"/>
        <v>13</v>
      </c>
      <c r="Y16" s="79">
        <f t="shared" si="2"/>
        <v>4.8507462686567164</v>
      </c>
    </row>
    <row r="17" spans="1:25" ht="12.4" customHeight="1" x14ac:dyDescent="0.3">
      <c r="A17" s="73" t="s">
        <v>25</v>
      </c>
      <c r="B17" s="76">
        <v>2</v>
      </c>
      <c r="C17" s="76">
        <v>1</v>
      </c>
      <c r="D17" s="76">
        <v>1</v>
      </c>
      <c r="E17" s="76">
        <v>1</v>
      </c>
      <c r="F17" s="76">
        <v>1</v>
      </c>
      <c r="G17" s="76"/>
      <c r="H17" s="76"/>
      <c r="I17" s="76">
        <v>1</v>
      </c>
      <c r="J17" s="76"/>
      <c r="K17" s="76"/>
      <c r="L17" s="76"/>
      <c r="M17" s="76">
        <v>1</v>
      </c>
      <c r="N17" s="76"/>
      <c r="O17" s="76"/>
      <c r="P17" s="76"/>
      <c r="Q17" s="76"/>
      <c r="R17" s="76"/>
      <c r="S17" s="77">
        <v>1</v>
      </c>
      <c r="T17" s="76"/>
      <c r="U17" s="76"/>
      <c r="V17" s="76"/>
      <c r="W17" s="76">
        <v>3</v>
      </c>
      <c r="X17" s="78">
        <f t="shared" si="1"/>
        <v>12</v>
      </c>
      <c r="Y17" s="79">
        <f t="shared" si="2"/>
        <v>4.4776119402985071</v>
      </c>
    </row>
    <row r="18" spans="1:25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/>
      <c r="I18" s="76">
        <v>1</v>
      </c>
      <c r="J18" s="76"/>
      <c r="K18" s="76"/>
      <c r="L18" s="76"/>
      <c r="M18" s="76">
        <v>1</v>
      </c>
      <c r="N18" s="76"/>
      <c r="O18" s="76"/>
      <c r="P18" s="76"/>
      <c r="Q18" s="76"/>
      <c r="R18" s="76"/>
      <c r="S18" s="77">
        <v>1</v>
      </c>
      <c r="T18" s="76"/>
      <c r="U18" s="76">
        <v>1</v>
      </c>
      <c r="V18" s="76"/>
      <c r="W18" s="76">
        <v>2</v>
      </c>
      <c r="X18" s="78">
        <f t="shared" si="1"/>
        <v>10</v>
      </c>
      <c r="Y18" s="79">
        <f t="shared" si="2"/>
        <v>3.7313432835820892</v>
      </c>
    </row>
    <row r="19" spans="1:25" ht="12.4" customHeight="1" x14ac:dyDescent="0.3">
      <c r="A19" s="73" t="s">
        <v>27</v>
      </c>
      <c r="B19" s="76">
        <v>1</v>
      </c>
      <c r="C19" s="76"/>
      <c r="D19" s="76">
        <v>1</v>
      </c>
      <c r="E19" s="76">
        <v>1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7"/>
      <c r="T19" s="76"/>
      <c r="U19" s="76"/>
      <c r="V19" s="76"/>
      <c r="W19" s="76"/>
      <c r="X19" s="78">
        <f t="shared" si="1"/>
        <v>3</v>
      </c>
      <c r="Y19" s="79">
        <f t="shared" si="2"/>
        <v>1.1194029850746268</v>
      </c>
    </row>
    <row r="20" spans="1:25" ht="15" customHeight="1" x14ac:dyDescent="0.3">
      <c r="A20" s="73" t="s">
        <v>28</v>
      </c>
      <c r="B20" s="76">
        <v>1</v>
      </c>
      <c r="C20" s="76"/>
      <c r="D20" s="76">
        <v>1</v>
      </c>
      <c r="E20" s="76">
        <v>1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76"/>
      <c r="U20" s="76"/>
      <c r="V20" s="76"/>
      <c r="W20" s="76"/>
      <c r="X20" s="78">
        <f t="shared" si="1"/>
        <v>3</v>
      </c>
      <c r="Y20" s="79">
        <f t="shared" si="2"/>
        <v>1.1194029850746268</v>
      </c>
    </row>
    <row r="21" spans="1:25" ht="12.4" customHeight="1" x14ac:dyDescent="0.3">
      <c r="A21" s="73" t="s">
        <v>29</v>
      </c>
      <c r="B21" s="76">
        <v>2</v>
      </c>
      <c r="C21" s="76">
        <v>2</v>
      </c>
      <c r="D21" s="76">
        <v>4</v>
      </c>
      <c r="E21" s="76">
        <v>1</v>
      </c>
      <c r="F21" s="76"/>
      <c r="G21" s="76"/>
      <c r="H21" s="76">
        <v>1</v>
      </c>
      <c r="I21" s="76">
        <v>1</v>
      </c>
      <c r="J21" s="76"/>
      <c r="K21" s="76"/>
      <c r="L21" s="76"/>
      <c r="M21" s="76">
        <v>1</v>
      </c>
      <c r="N21" s="76"/>
      <c r="O21" s="76"/>
      <c r="P21" s="76"/>
      <c r="Q21" s="76"/>
      <c r="R21" s="76"/>
      <c r="S21" s="77">
        <v>1</v>
      </c>
      <c r="T21" s="76">
        <v>1</v>
      </c>
      <c r="U21" s="76">
        <v>1</v>
      </c>
      <c r="V21" s="76"/>
      <c r="W21" s="76">
        <v>3</v>
      </c>
      <c r="X21" s="78">
        <f t="shared" si="1"/>
        <v>18</v>
      </c>
      <c r="Y21" s="79">
        <f t="shared" si="2"/>
        <v>6.7164179104477615</v>
      </c>
    </row>
    <row r="22" spans="1:25" ht="12.4" customHeight="1" x14ac:dyDescent="0.3">
      <c r="A22" s="73" t="s">
        <v>30</v>
      </c>
      <c r="B22" s="76">
        <v>2</v>
      </c>
      <c r="C22" s="76">
        <v>3</v>
      </c>
      <c r="D22" s="76">
        <v>2</v>
      </c>
      <c r="E22" s="76">
        <v>2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6"/>
      <c r="U22" s="76"/>
      <c r="V22" s="76"/>
      <c r="W22" s="76">
        <v>4</v>
      </c>
      <c r="X22" s="78">
        <f t="shared" si="1"/>
        <v>13</v>
      </c>
      <c r="Y22" s="79">
        <f t="shared" si="2"/>
        <v>4.8507462686567164</v>
      </c>
    </row>
    <row r="23" spans="1:25" ht="12.4" customHeight="1" x14ac:dyDescent="0.3">
      <c r="A23" s="73" t="s">
        <v>31</v>
      </c>
      <c r="B23" s="76">
        <v>1</v>
      </c>
      <c r="C23" s="76">
        <v>2</v>
      </c>
      <c r="D23" s="76">
        <v>2</v>
      </c>
      <c r="E23" s="76">
        <v>2</v>
      </c>
      <c r="F23" s="76"/>
      <c r="G23" s="76"/>
      <c r="H23" s="76">
        <v>2</v>
      </c>
      <c r="I23" s="76">
        <v>2</v>
      </c>
      <c r="J23" s="76"/>
      <c r="K23" s="76"/>
      <c r="L23" s="76"/>
      <c r="M23" s="76">
        <v>2</v>
      </c>
      <c r="N23" s="76"/>
      <c r="O23" s="76"/>
      <c r="P23" s="76"/>
      <c r="Q23" s="76"/>
      <c r="R23" s="76"/>
      <c r="S23" s="77">
        <v>1</v>
      </c>
      <c r="T23" s="76">
        <v>1</v>
      </c>
      <c r="U23" s="76">
        <v>1</v>
      </c>
      <c r="V23" s="76"/>
      <c r="W23" s="76">
        <v>1</v>
      </c>
      <c r="X23" s="78">
        <f t="shared" si="1"/>
        <v>17</v>
      </c>
      <c r="Y23" s="79">
        <f t="shared" si="2"/>
        <v>6.3432835820895521</v>
      </c>
    </row>
    <row r="24" spans="1:25" ht="12.4" customHeight="1" x14ac:dyDescent="0.3">
      <c r="A24" s="73" t="s">
        <v>32</v>
      </c>
      <c r="B24" s="76">
        <v>2</v>
      </c>
      <c r="C24" s="76">
        <v>1</v>
      </c>
      <c r="D24" s="76">
        <v>3</v>
      </c>
      <c r="E24" s="76">
        <v>2</v>
      </c>
      <c r="F24" s="76"/>
      <c r="G24" s="76"/>
      <c r="H24" s="76"/>
      <c r="I24" s="76">
        <v>1</v>
      </c>
      <c r="J24" s="76"/>
      <c r="K24" s="76"/>
      <c r="L24" s="76"/>
      <c r="M24" s="76">
        <v>1</v>
      </c>
      <c r="N24" s="76"/>
      <c r="O24" s="76"/>
      <c r="P24" s="76"/>
      <c r="Q24" s="76"/>
      <c r="R24" s="76"/>
      <c r="S24" s="77">
        <v>1</v>
      </c>
      <c r="T24" s="76">
        <v>1</v>
      </c>
      <c r="U24" s="76">
        <v>1</v>
      </c>
      <c r="V24" s="76"/>
      <c r="W24" s="76">
        <v>4</v>
      </c>
      <c r="X24" s="78">
        <f t="shared" si="1"/>
        <v>17</v>
      </c>
      <c r="Y24" s="79">
        <f t="shared" si="2"/>
        <v>6.3432835820895521</v>
      </c>
    </row>
    <row r="25" spans="1:25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>
        <v>1</v>
      </c>
      <c r="J25" s="76"/>
      <c r="K25" s="76"/>
      <c r="L25" s="76">
        <v>1</v>
      </c>
      <c r="M25" s="76">
        <v>1</v>
      </c>
      <c r="N25" s="76"/>
      <c r="O25" s="76"/>
      <c r="P25" s="76"/>
      <c r="Q25" s="76"/>
      <c r="R25" s="76"/>
      <c r="S25" s="77"/>
      <c r="T25" s="76"/>
      <c r="U25" s="76"/>
      <c r="V25" s="76">
        <v>1</v>
      </c>
      <c r="W25" s="76">
        <v>2</v>
      </c>
      <c r="X25" s="78">
        <f t="shared" ref="X25:X30" si="3">SUM(B25:W25)</f>
        <v>10</v>
      </c>
      <c r="Y25" s="79">
        <f t="shared" ref="Y25:Y30" si="4">X25/$X$8*100</f>
        <v>3.7313432835820892</v>
      </c>
    </row>
    <row r="26" spans="1:25" ht="12.4" customHeight="1" x14ac:dyDescent="0.3">
      <c r="A26" s="73" t="s">
        <v>34</v>
      </c>
      <c r="B26" s="76">
        <v>2</v>
      </c>
      <c r="C26" s="76">
        <v>2</v>
      </c>
      <c r="D26" s="76">
        <v>2</v>
      </c>
      <c r="E26" s="76">
        <v>1</v>
      </c>
      <c r="F26" s="76">
        <v>1</v>
      </c>
      <c r="G26" s="76"/>
      <c r="H26" s="76"/>
      <c r="I26" s="76"/>
      <c r="J26" s="76"/>
      <c r="K26" s="76"/>
      <c r="L26" s="76">
        <v>1</v>
      </c>
      <c r="M26" s="76">
        <v>2</v>
      </c>
      <c r="N26" s="76"/>
      <c r="O26" s="76">
        <v>1</v>
      </c>
      <c r="P26" s="76"/>
      <c r="Q26" s="76"/>
      <c r="R26" s="76"/>
      <c r="S26" s="77">
        <v>1</v>
      </c>
      <c r="T26" s="76">
        <v>1</v>
      </c>
      <c r="U26" s="76"/>
      <c r="V26" s="76"/>
      <c r="W26" s="76">
        <v>4</v>
      </c>
      <c r="X26" s="78">
        <f t="shared" si="3"/>
        <v>18</v>
      </c>
      <c r="Y26" s="79">
        <f t="shared" si="4"/>
        <v>6.7164179104477615</v>
      </c>
    </row>
    <row r="27" spans="1:25" ht="12.4" customHeight="1" x14ac:dyDescent="0.3">
      <c r="A27" s="73" t="s">
        <v>35</v>
      </c>
      <c r="B27" s="76">
        <v>3</v>
      </c>
      <c r="C27" s="76">
        <v>6</v>
      </c>
      <c r="D27" s="76">
        <v>2</v>
      </c>
      <c r="E27" s="76">
        <v>2</v>
      </c>
      <c r="F27" s="76">
        <v>1</v>
      </c>
      <c r="G27" s="76"/>
      <c r="H27" s="76"/>
      <c r="I27" s="76"/>
      <c r="J27" s="76"/>
      <c r="K27" s="76"/>
      <c r="L27" s="76"/>
      <c r="M27" s="76">
        <v>1</v>
      </c>
      <c r="N27" s="76"/>
      <c r="O27" s="76"/>
      <c r="P27" s="76"/>
      <c r="Q27" s="76"/>
      <c r="R27" s="76"/>
      <c r="S27" s="77"/>
      <c r="T27" s="76"/>
      <c r="U27" s="76"/>
      <c r="V27" s="76"/>
      <c r="W27" s="76"/>
      <c r="X27" s="78">
        <f t="shared" si="3"/>
        <v>15</v>
      </c>
      <c r="Y27" s="79">
        <f t="shared" si="4"/>
        <v>5.5970149253731343</v>
      </c>
    </row>
    <row r="28" spans="1:25" ht="12.4" customHeight="1" x14ac:dyDescent="0.3">
      <c r="A28" s="73" t="s">
        <v>36</v>
      </c>
      <c r="B28" s="76">
        <v>1</v>
      </c>
      <c r="C28" s="76"/>
      <c r="D28" s="76">
        <v>2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>
        <v>1</v>
      </c>
      <c r="N28" s="76"/>
      <c r="O28" s="76">
        <v>1</v>
      </c>
      <c r="P28" s="76"/>
      <c r="Q28" s="76"/>
      <c r="R28" s="76"/>
      <c r="S28" s="77">
        <v>1</v>
      </c>
      <c r="T28" s="76"/>
      <c r="U28" s="76"/>
      <c r="V28" s="76"/>
      <c r="W28" s="76">
        <v>1</v>
      </c>
      <c r="X28" s="78">
        <f t="shared" si="3"/>
        <v>9</v>
      </c>
      <c r="Y28" s="79">
        <f t="shared" si="4"/>
        <v>3.3582089552238807</v>
      </c>
    </row>
    <row r="29" spans="1:25" ht="12.4" customHeight="1" x14ac:dyDescent="0.3">
      <c r="A29" s="73" t="s">
        <v>37</v>
      </c>
      <c r="B29" s="76">
        <v>2</v>
      </c>
      <c r="C29" s="76">
        <v>1</v>
      </c>
      <c r="D29" s="76">
        <v>3</v>
      </c>
      <c r="E29" s="76">
        <v>1</v>
      </c>
      <c r="F29" s="76">
        <v>1</v>
      </c>
      <c r="G29" s="76"/>
      <c r="H29" s="76"/>
      <c r="I29" s="76"/>
      <c r="J29" s="76"/>
      <c r="K29" s="76"/>
      <c r="L29" s="76">
        <v>1</v>
      </c>
      <c r="M29" s="76">
        <v>1</v>
      </c>
      <c r="N29" s="76"/>
      <c r="O29" s="76">
        <v>1</v>
      </c>
      <c r="P29" s="76"/>
      <c r="Q29" s="76"/>
      <c r="R29" s="76"/>
      <c r="S29" s="77"/>
      <c r="T29" s="76"/>
      <c r="U29" s="76"/>
      <c r="V29" s="76"/>
      <c r="W29" s="76">
        <v>3</v>
      </c>
      <c r="X29" s="78">
        <f t="shared" si="3"/>
        <v>14</v>
      </c>
      <c r="Y29" s="79">
        <f t="shared" si="4"/>
        <v>5.2238805970149249</v>
      </c>
    </row>
    <row r="30" spans="1:25" ht="12.4" customHeight="1" x14ac:dyDescent="0.3">
      <c r="A30" s="73" t="s">
        <v>43</v>
      </c>
      <c r="B30" s="76">
        <v>5</v>
      </c>
      <c r="C30" s="76">
        <v>2</v>
      </c>
      <c r="D30" s="76">
        <v>2</v>
      </c>
      <c r="E30" s="76">
        <v>1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6"/>
      <c r="U30" s="76"/>
      <c r="V30" s="76"/>
      <c r="W30" s="76"/>
      <c r="X30" s="78">
        <f t="shared" si="3"/>
        <v>10</v>
      </c>
      <c r="Y30" s="79">
        <f t="shared" si="4"/>
        <v>3.7313432835820892</v>
      </c>
    </row>
    <row r="31" spans="1:25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14.17910447761194</v>
      </c>
      <c r="C32" s="53">
        <f t="shared" si="5"/>
        <v>13.432835820895523</v>
      </c>
      <c r="D32" s="53">
        <f t="shared" si="5"/>
        <v>14.55223880597015</v>
      </c>
      <c r="E32" s="53">
        <f t="shared" si="5"/>
        <v>11.194029850746269</v>
      </c>
      <c r="F32" s="53">
        <f t="shared" si="5"/>
        <v>2.2388059701492535</v>
      </c>
      <c r="G32" s="53">
        <f t="shared" si="5"/>
        <v>0</v>
      </c>
      <c r="H32" s="53">
        <f t="shared" si="5"/>
        <v>2.2388059701492535</v>
      </c>
      <c r="I32" s="53">
        <f t="shared" si="5"/>
        <v>4.4776119402985071</v>
      </c>
      <c r="J32" s="53">
        <f t="shared" si="5"/>
        <v>1.1194029850746268</v>
      </c>
      <c r="K32" s="53">
        <f t="shared" si="5"/>
        <v>0</v>
      </c>
      <c r="L32" s="53">
        <f t="shared" si="5"/>
        <v>1.4925373134328357</v>
      </c>
      <c r="M32" s="53">
        <f t="shared" si="5"/>
        <v>5.9701492537313428</v>
      </c>
      <c r="N32" s="53">
        <f t="shared" si="5"/>
        <v>0.74626865671641784</v>
      </c>
      <c r="O32" s="53">
        <f t="shared" si="5"/>
        <v>1.1194029850746268</v>
      </c>
      <c r="P32" s="53">
        <f t="shared" si="5"/>
        <v>0</v>
      </c>
      <c r="Q32" s="53">
        <f t="shared" si="5"/>
        <v>0</v>
      </c>
      <c r="R32" s="53">
        <f t="shared" si="5"/>
        <v>0</v>
      </c>
      <c r="S32" s="53">
        <f t="shared" si="5"/>
        <v>4.1044776119402986</v>
      </c>
      <c r="T32" s="53">
        <f t="shared" si="5"/>
        <v>2.6119402985074625</v>
      </c>
      <c r="U32" s="53">
        <f t="shared" si="5"/>
        <v>2.9850746268656714</v>
      </c>
      <c r="V32" s="53">
        <f t="shared" si="5"/>
        <v>0.37313432835820892</v>
      </c>
      <c r="W32" s="53">
        <f t="shared" si="5"/>
        <v>17.164179104477611</v>
      </c>
      <c r="X32" s="87"/>
      <c r="Y32" s="90"/>
    </row>
    <row r="33" spans="1:25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86"/>
      <c r="Y35" s="60"/>
    </row>
    <row r="36" spans="1:25" x14ac:dyDescent="0.3">
      <c r="A36" s="94" t="s">
        <v>91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86"/>
      <c r="Y36" s="60"/>
    </row>
    <row r="37" spans="1:25" x14ac:dyDescent="0.3">
      <c r="A37" s="94" t="s">
        <v>102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86"/>
      <c r="Y37" s="60"/>
    </row>
    <row r="38" spans="1:25" ht="14" x14ac:dyDescent="0.3">
      <c r="A38" s="95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86"/>
      <c r="Y38" s="60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9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5" width="6.26953125" style="8" customWidth="1"/>
    <col min="16" max="18" width="6.26953125" style="8" hidden="1" customWidth="1"/>
    <col min="19" max="23" width="6.453125" style="8" customWidth="1"/>
    <col min="24" max="24" width="9.26953125" style="7" customWidth="1"/>
    <col min="25" max="25" width="7.26953125" style="4" customWidth="1"/>
    <col min="26" max="16384" width="11.453125" style="8"/>
  </cols>
  <sheetData>
    <row r="1" spans="1:25" s="1" customFormat="1" ht="12.4" customHeight="1" x14ac:dyDescent="0.25">
      <c r="A1" s="1" t="s">
        <v>64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5" t="s">
        <v>11</v>
      </c>
      <c r="N4" s="65" t="s">
        <v>10</v>
      </c>
      <c r="O4" s="64" t="s">
        <v>41</v>
      </c>
      <c r="P4" s="64" t="s">
        <v>50</v>
      </c>
      <c r="Q4" s="64" t="s">
        <v>71</v>
      </c>
      <c r="R4" s="64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7"/>
      <c r="P5" s="67"/>
      <c r="Q5" s="67"/>
      <c r="R5" s="68"/>
      <c r="S5" s="68"/>
      <c r="T5" s="67"/>
      <c r="U5" s="67"/>
      <c r="V5" s="67"/>
      <c r="W5" s="67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2"/>
      <c r="O6" s="71"/>
      <c r="P6" s="71"/>
      <c r="Q6" s="71"/>
      <c r="R6" s="72"/>
      <c r="S6" s="72"/>
      <c r="T6" s="71"/>
      <c r="U6" s="71"/>
      <c r="V6" s="71"/>
      <c r="W6" s="71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29</v>
      </c>
      <c r="C8" s="40">
        <f t="shared" si="0"/>
        <v>34</v>
      </c>
      <c r="D8" s="40">
        <f t="shared" si="0"/>
        <v>30</v>
      </c>
      <c r="E8" s="40">
        <f t="shared" si="0"/>
        <v>24</v>
      </c>
      <c r="F8" s="40">
        <f t="shared" si="0"/>
        <v>7</v>
      </c>
      <c r="G8" s="40">
        <f t="shared" si="0"/>
        <v>0</v>
      </c>
      <c r="H8" s="40">
        <f t="shared" si="0"/>
        <v>10</v>
      </c>
      <c r="I8" s="40">
        <f t="shared" si="0"/>
        <v>9</v>
      </c>
      <c r="J8" s="40">
        <f t="shared" si="0"/>
        <v>2</v>
      </c>
      <c r="K8" s="40">
        <f t="shared" si="0"/>
        <v>0</v>
      </c>
      <c r="L8" s="40">
        <f t="shared" si="0"/>
        <v>7</v>
      </c>
      <c r="M8" s="40">
        <f t="shared" si="0"/>
        <v>22</v>
      </c>
      <c r="N8" s="40">
        <f t="shared" si="0"/>
        <v>10</v>
      </c>
      <c r="O8" s="40">
        <f t="shared" si="0"/>
        <v>3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14</v>
      </c>
      <c r="T8" s="40">
        <f t="shared" si="0"/>
        <v>9</v>
      </c>
      <c r="U8" s="40">
        <f t="shared" si="0"/>
        <v>11</v>
      </c>
      <c r="V8" s="40">
        <f t="shared" si="0"/>
        <v>1</v>
      </c>
      <c r="W8" s="40">
        <f t="shared" si="0"/>
        <v>56</v>
      </c>
      <c r="X8" s="43">
        <f t="shared" si="0"/>
        <v>278</v>
      </c>
      <c r="Y8" s="88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2</v>
      </c>
      <c r="C10" s="76">
        <v>2</v>
      </c>
      <c r="D10" s="76">
        <v>1</v>
      </c>
      <c r="E10" s="76">
        <v>3</v>
      </c>
      <c r="F10" s="76">
        <v>1</v>
      </c>
      <c r="G10" s="76"/>
      <c r="H10" s="76">
        <v>2</v>
      </c>
      <c r="I10" s="76">
        <v>2</v>
      </c>
      <c r="J10" s="76">
        <v>1</v>
      </c>
      <c r="K10" s="76"/>
      <c r="L10" s="76"/>
      <c r="M10" s="76">
        <v>2</v>
      </c>
      <c r="N10" s="76">
        <v>2</v>
      </c>
      <c r="O10" s="76"/>
      <c r="P10" s="76"/>
      <c r="Q10" s="76"/>
      <c r="R10" s="76"/>
      <c r="S10" s="77">
        <v>1</v>
      </c>
      <c r="T10" s="76">
        <v>2</v>
      </c>
      <c r="U10" s="76">
        <v>1</v>
      </c>
      <c r="V10" s="76"/>
      <c r="W10" s="76">
        <v>5</v>
      </c>
      <c r="X10" s="78">
        <f t="shared" ref="X10:X24" si="1">SUM(B10:W10)</f>
        <v>27</v>
      </c>
      <c r="Y10" s="79">
        <f t="shared" ref="Y10:Y24" si="2">X10/$X$8*100</f>
        <v>9.7122302158273381</v>
      </c>
    </row>
    <row r="11" spans="1:25" s="4" customFormat="1" ht="12.4" customHeight="1" x14ac:dyDescent="0.3">
      <c r="A11" s="73" t="s">
        <v>19</v>
      </c>
      <c r="B11" s="76">
        <v>3</v>
      </c>
      <c r="C11" s="76">
        <v>2</v>
      </c>
      <c r="D11" s="76">
        <v>2</v>
      </c>
      <c r="E11" s="76">
        <v>3</v>
      </c>
      <c r="F11" s="76">
        <v>1</v>
      </c>
      <c r="G11" s="76"/>
      <c r="H11" s="76">
        <v>2</v>
      </c>
      <c r="I11" s="76">
        <v>2</v>
      </c>
      <c r="J11" s="76"/>
      <c r="K11" s="76"/>
      <c r="L11" s="76"/>
      <c r="M11" s="76">
        <v>3</v>
      </c>
      <c r="N11" s="76">
        <v>1</v>
      </c>
      <c r="O11" s="76"/>
      <c r="P11" s="76"/>
      <c r="Q11" s="76"/>
      <c r="R11" s="76"/>
      <c r="S11" s="77">
        <v>1</v>
      </c>
      <c r="T11" s="76">
        <v>2</v>
      </c>
      <c r="U11" s="76">
        <v>1</v>
      </c>
      <c r="V11" s="76"/>
      <c r="W11" s="76">
        <v>4</v>
      </c>
      <c r="X11" s="78">
        <f t="shared" si="1"/>
        <v>27</v>
      </c>
      <c r="Y11" s="79">
        <f t="shared" si="2"/>
        <v>9.7122302158273381</v>
      </c>
    </row>
    <row r="12" spans="1:25" s="4" customFormat="1" ht="12.4" customHeight="1" x14ac:dyDescent="0.3">
      <c r="A12" s="73" t="s">
        <v>20</v>
      </c>
      <c r="B12" s="76">
        <v>1</v>
      </c>
      <c r="C12" s="76">
        <v>1</v>
      </c>
      <c r="D12" s="76">
        <v>1</v>
      </c>
      <c r="E12" s="76">
        <v>1</v>
      </c>
      <c r="F12" s="76"/>
      <c r="G12" s="76"/>
      <c r="H12" s="76"/>
      <c r="I12" s="76"/>
      <c r="J12" s="76"/>
      <c r="K12" s="76"/>
      <c r="L12" s="76"/>
      <c r="M12" s="76">
        <v>2</v>
      </c>
      <c r="N12" s="76">
        <v>1</v>
      </c>
      <c r="O12" s="76"/>
      <c r="P12" s="76"/>
      <c r="Q12" s="76"/>
      <c r="R12" s="76"/>
      <c r="S12" s="77">
        <v>1</v>
      </c>
      <c r="T12" s="76"/>
      <c r="U12" s="76"/>
      <c r="V12" s="76"/>
      <c r="W12" s="76">
        <v>2</v>
      </c>
      <c r="X12" s="78">
        <f t="shared" si="1"/>
        <v>10</v>
      </c>
      <c r="Y12" s="79">
        <f t="shared" si="2"/>
        <v>3.5971223021582732</v>
      </c>
    </row>
    <row r="13" spans="1:25" s="4" customFormat="1" ht="12.4" customHeight="1" x14ac:dyDescent="0.3">
      <c r="A13" s="73" t="s">
        <v>21</v>
      </c>
      <c r="B13" s="76">
        <v>1</v>
      </c>
      <c r="C13" s="76">
        <v>1</v>
      </c>
      <c r="D13" s="76">
        <v>1</v>
      </c>
      <c r="E13" s="76">
        <v>1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>
        <v>1</v>
      </c>
      <c r="T13" s="76"/>
      <c r="U13" s="76">
        <v>1</v>
      </c>
      <c r="V13" s="76"/>
      <c r="W13" s="76">
        <v>2</v>
      </c>
      <c r="X13" s="78">
        <f t="shared" si="1"/>
        <v>8</v>
      </c>
      <c r="Y13" s="79">
        <f t="shared" si="2"/>
        <v>2.877697841726619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>
        <v>1</v>
      </c>
      <c r="F14" s="76"/>
      <c r="G14" s="76"/>
      <c r="H14" s="76"/>
      <c r="I14" s="76"/>
      <c r="J14" s="76"/>
      <c r="K14" s="76"/>
      <c r="L14" s="76"/>
      <c r="M14" s="76"/>
      <c r="N14" s="76">
        <v>1</v>
      </c>
      <c r="O14" s="76"/>
      <c r="P14" s="76"/>
      <c r="Q14" s="76"/>
      <c r="R14" s="76"/>
      <c r="S14" s="77"/>
      <c r="T14" s="76"/>
      <c r="U14" s="76"/>
      <c r="V14" s="76"/>
      <c r="W14" s="76">
        <v>3</v>
      </c>
      <c r="X14" s="78">
        <f t="shared" si="1"/>
        <v>8</v>
      </c>
      <c r="Y14" s="79">
        <f t="shared" si="2"/>
        <v>2.877697841726619</v>
      </c>
    </row>
    <row r="15" spans="1:25" s="4" customFormat="1" ht="15" customHeight="1" x14ac:dyDescent="0.3">
      <c r="A15" s="73" t="s">
        <v>23</v>
      </c>
      <c r="B15" s="76">
        <v>1</v>
      </c>
      <c r="C15" s="76">
        <v>3</v>
      </c>
      <c r="D15" s="76">
        <v>2</v>
      </c>
      <c r="E15" s="76">
        <v>2</v>
      </c>
      <c r="F15" s="76"/>
      <c r="G15" s="76"/>
      <c r="H15" s="76"/>
      <c r="I15" s="76"/>
      <c r="J15" s="76">
        <v>1</v>
      </c>
      <c r="K15" s="76"/>
      <c r="L15" s="76">
        <v>1</v>
      </c>
      <c r="M15" s="76">
        <v>1</v>
      </c>
      <c r="N15" s="76"/>
      <c r="O15" s="76"/>
      <c r="P15" s="76"/>
      <c r="Q15" s="76"/>
      <c r="R15" s="76"/>
      <c r="S15" s="77">
        <v>1</v>
      </c>
      <c r="T15" s="76"/>
      <c r="U15" s="76"/>
      <c r="V15" s="76"/>
      <c r="W15" s="76">
        <v>5</v>
      </c>
      <c r="X15" s="78">
        <f t="shared" si="1"/>
        <v>17</v>
      </c>
      <c r="Y15" s="79">
        <f t="shared" si="2"/>
        <v>6.1151079136690649</v>
      </c>
    </row>
    <row r="16" spans="1:25" s="4" customFormat="1" ht="12.4" customHeight="1" x14ac:dyDescent="0.3">
      <c r="A16" s="73" t="s">
        <v>24</v>
      </c>
      <c r="B16" s="76">
        <v>1</v>
      </c>
      <c r="C16" s="76">
        <v>1</v>
      </c>
      <c r="D16" s="76">
        <v>1</v>
      </c>
      <c r="E16" s="76">
        <v>1</v>
      </c>
      <c r="F16" s="76"/>
      <c r="G16" s="76"/>
      <c r="H16" s="76">
        <v>1</v>
      </c>
      <c r="I16" s="76"/>
      <c r="J16" s="76"/>
      <c r="K16" s="76"/>
      <c r="L16" s="76"/>
      <c r="M16" s="76">
        <v>1</v>
      </c>
      <c r="N16" s="76"/>
      <c r="O16" s="76"/>
      <c r="P16" s="76"/>
      <c r="Q16" s="76"/>
      <c r="R16" s="76"/>
      <c r="S16" s="77">
        <v>1</v>
      </c>
      <c r="T16" s="76"/>
      <c r="U16" s="76">
        <v>1</v>
      </c>
      <c r="V16" s="76"/>
      <c r="W16" s="76">
        <v>2</v>
      </c>
      <c r="X16" s="78">
        <f t="shared" si="1"/>
        <v>10</v>
      </c>
      <c r="Y16" s="79">
        <f t="shared" si="2"/>
        <v>3.5971223021582732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/>
      <c r="F17" s="76">
        <v>1</v>
      </c>
      <c r="G17" s="76"/>
      <c r="H17" s="76"/>
      <c r="I17" s="76">
        <v>1</v>
      </c>
      <c r="J17" s="76"/>
      <c r="K17" s="76"/>
      <c r="L17" s="76">
        <v>1</v>
      </c>
      <c r="M17" s="76">
        <v>1</v>
      </c>
      <c r="N17" s="76">
        <v>2</v>
      </c>
      <c r="O17" s="76">
        <v>1</v>
      </c>
      <c r="P17" s="76"/>
      <c r="Q17" s="76"/>
      <c r="R17" s="76"/>
      <c r="S17" s="77">
        <v>1</v>
      </c>
      <c r="T17" s="76"/>
      <c r="U17" s="76">
        <v>1</v>
      </c>
      <c r="V17" s="76"/>
      <c r="W17" s="76">
        <v>2</v>
      </c>
      <c r="X17" s="78">
        <f t="shared" si="1"/>
        <v>14</v>
      </c>
      <c r="Y17" s="79">
        <f t="shared" si="2"/>
        <v>5.0359712230215825</v>
      </c>
    </row>
    <row r="18" spans="1:25" s="4" customFormat="1" ht="12.4" customHeight="1" x14ac:dyDescent="0.3">
      <c r="A18" s="73" t="s">
        <v>26</v>
      </c>
      <c r="B18" s="76">
        <v>2</v>
      </c>
      <c r="C18" s="76">
        <v>1</v>
      </c>
      <c r="D18" s="76">
        <v>1</v>
      </c>
      <c r="E18" s="76">
        <v>1</v>
      </c>
      <c r="F18" s="76"/>
      <c r="G18" s="76"/>
      <c r="H18" s="76">
        <v>1</v>
      </c>
      <c r="I18" s="76">
        <v>1</v>
      </c>
      <c r="J18" s="76"/>
      <c r="K18" s="76"/>
      <c r="L18" s="76"/>
      <c r="M18" s="76">
        <v>1</v>
      </c>
      <c r="N18" s="76"/>
      <c r="O18" s="76"/>
      <c r="P18" s="76"/>
      <c r="Q18" s="76"/>
      <c r="R18" s="76"/>
      <c r="S18" s="77">
        <v>1</v>
      </c>
      <c r="T18" s="76">
        <v>1</v>
      </c>
      <c r="U18" s="76">
        <v>1</v>
      </c>
      <c r="V18" s="76"/>
      <c r="W18" s="76">
        <v>3</v>
      </c>
      <c r="X18" s="78">
        <f t="shared" si="1"/>
        <v>14</v>
      </c>
      <c r="Y18" s="79">
        <f t="shared" si="2"/>
        <v>5.0359712230215825</v>
      </c>
    </row>
    <row r="19" spans="1:25" s="4" customFormat="1" ht="12.4" customHeight="1" x14ac:dyDescent="0.3">
      <c r="A19" s="73" t="s">
        <v>27</v>
      </c>
      <c r="B19" s="76">
        <v>1</v>
      </c>
      <c r="C19" s="76"/>
      <c r="D19" s="76">
        <v>1</v>
      </c>
      <c r="E19" s="76">
        <v>1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7"/>
      <c r="T19" s="76"/>
      <c r="U19" s="76">
        <v>1</v>
      </c>
      <c r="V19" s="76"/>
      <c r="W19" s="76">
        <v>1</v>
      </c>
      <c r="X19" s="78">
        <f t="shared" si="1"/>
        <v>5</v>
      </c>
      <c r="Y19" s="79">
        <f t="shared" si="2"/>
        <v>1.7985611510791366</v>
      </c>
    </row>
    <row r="20" spans="1:25" s="4" customFormat="1" ht="15" customHeight="1" x14ac:dyDescent="0.3">
      <c r="A20" s="73" t="s">
        <v>28</v>
      </c>
      <c r="B20" s="76">
        <v>1</v>
      </c>
      <c r="C20" s="76">
        <v>1</v>
      </c>
      <c r="D20" s="76">
        <v>2</v>
      </c>
      <c r="E20" s="76">
        <v>1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76"/>
      <c r="U20" s="76">
        <v>1</v>
      </c>
      <c r="V20" s="76"/>
      <c r="W20" s="76">
        <v>1</v>
      </c>
      <c r="X20" s="78">
        <f t="shared" si="1"/>
        <v>7</v>
      </c>
      <c r="Y20" s="79">
        <f t="shared" si="2"/>
        <v>2.5179856115107913</v>
      </c>
    </row>
    <row r="21" spans="1:25" s="4" customFormat="1" ht="12.4" customHeight="1" x14ac:dyDescent="0.3">
      <c r="A21" s="73" t="s">
        <v>29</v>
      </c>
      <c r="B21" s="76">
        <v>1</v>
      </c>
      <c r="C21" s="76">
        <v>3</v>
      </c>
      <c r="D21" s="76">
        <v>2</v>
      </c>
      <c r="E21" s="76">
        <v>1</v>
      </c>
      <c r="F21" s="76"/>
      <c r="G21" s="76"/>
      <c r="H21" s="76">
        <v>1</v>
      </c>
      <c r="I21" s="76">
        <v>1</v>
      </c>
      <c r="J21" s="76"/>
      <c r="K21" s="76"/>
      <c r="L21" s="76"/>
      <c r="M21" s="76">
        <v>2</v>
      </c>
      <c r="N21" s="76"/>
      <c r="O21" s="76"/>
      <c r="P21" s="76"/>
      <c r="Q21" s="76"/>
      <c r="R21" s="76"/>
      <c r="S21" s="77">
        <v>1</v>
      </c>
      <c r="T21" s="76">
        <v>1</v>
      </c>
      <c r="U21" s="76">
        <v>1</v>
      </c>
      <c r="V21" s="76"/>
      <c r="W21" s="76">
        <v>6</v>
      </c>
      <c r="X21" s="78">
        <f t="shared" si="1"/>
        <v>20</v>
      </c>
      <c r="Y21" s="79">
        <f t="shared" si="2"/>
        <v>7.1942446043165464</v>
      </c>
    </row>
    <row r="22" spans="1:25" s="4" customFormat="1" ht="12.4" customHeight="1" x14ac:dyDescent="0.3">
      <c r="A22" s="73" t="s">
        <v>30</v>
      </c>
      <c r="B22" s="76">
        <v>1</v>
      </c>
      <c r="C22" s="76">
        <v>2</v>
      </c>
      <c r="D22" s="76">
        <v>1</v>
      </c>
      <c r="E22" s="76">
        <v>2</v>
      </c>
      <c r="F22" s="76"/>
      <c r="G22" s="76"/>
      <c r="H22" s="76">
        <v>1</v>
      </c>
      <c r="I22" s="76"/>
      <c r="J22" s="76"/>
      <c r="K22" s="76"/>
      <c r="L22" s="76"/>
      <c r="M22" s="76">
        <v>1</v>
      </c>
      <c r="N22" s="76">
        <v>1</v>
      </c>
      <c r="O22" s="76"/>
      <c r="P22" s="76"/>
      <c r="Q22" s="76"/>
      <c r="R22" s="76"/>
      <c r="S22" s="77"/>
      <c r="T22" s="76"/>
      <c r="U22" s="76"/>
      <c r="V22" s="76"/>
      <c r="W22" s="76">
        <v>3</v>
      </c>
      <c r="X22" s="78">
        <f t="shared" si="1"/>
        <v>12</v>
      </c>
      <c r="Y22" s="79">
        <f t="shared" si="2"/>
        <v>4.3165467625899279</v>
      </c>
    </row>
    <row r="23" spans="1:25" s="4" customFormat="1" ht="12.4" customHeight="1" x14ac:dyDescent="0.3">
      <c r="A23" s="73" t="s">
        <v>31</v>
      </c>
      <c r="B23" s="76">
        <v>2</v>
      </c>
      <c r="C23" s="76">
        <v>3</v>
      </c>
      <c r="D23" s="76">
        <v>1</v>
      </c>
      <c r="E23" s="76">
        <v>2</v>
      </c>
      <c r="F23" s="76"/>
      <c r="G23" s="76"/>
      <c r="H23" s="76">
        <v>2</v>
      </c>
      <c r="I23" s="76">
        <v>1</v>
      </c>
      <c r="J23" s="76"/>
      <c r="K23" s="76"/>
      <c r="L23" s="76"/>
      <c r="M23" s="76">
        <v>1</v>
      </c>
      <c r="N23" s="76">
        <v>1</v>
      </c>
      <c r="O23" s="76"/>
      <c r="P23" s="76"/>
      <c r="Q23" s="76"/>
      <c r="R23" s="76"/>
      <c r="S23" s="77">
        <v>1</v>
      </c>
      <c r="T23" s="76">
        <v>1</v>
      </c>
      <c r="U23" s="76">
        <v>1</v>
      </c>
      <c r="V23" s="76"/>
      <c r="W23" s="76">
        <v>3</v>
      </c>
      <c r="X23" s="78">
        <f t="shared" si="1"/>
        <v>19</v>
      </c>
      <c r="Y23" s="79">
        <f t="shared" si="2"/>
        <v>6.8345323741007196</v>
      </c>
    </row>
    <row r="24" spans="1:25" s="4" customFormat="1" ht="12.4" customHeight="1" x14ac:dyDescent="0.3">
      <c r="A24" s="73" t="s">
        <v>32</v>
      </c>
      <c r="B24" s="76">
        <v>1</v>
      </c>
      <c r="C24" s="76">
        <v>1</v>
      </c>
      <c r="D24" s="76">
        <v>3</v>
      </c>
      <c r="E24" s="76">
        <v>2</v>
      </c>
      <c r="F24" s="76"/>
      <c r="G24" s="76"/>
      <c r="H24" s="76"/>
      <c r="I24" s="76">
        <v>1</v>
      </c>
      <c r="J24" s="76"/>
      <c r="K24" s="76"/>
      <c r="L24" s="76"/>
      <c r="M24" s="76">
        <v>2</v>
      </c>
      <c r="N24" s="76"/>
      <c r="O24" s="76"/>
      <c r="P24" s="76"/>
      <c r="Q24" s="76"/>
      <c r="R24" s="76"/>
      <c r="S24" s="77">
        <v>1</v>
      </c>
      <c r="T24" s="76"/>
      <c r="U24" s="76">
        <v>1</v>
      </c>
      <c r="V24" s="76"/>
      <c r="W24" s="76">
        <v>2</v>
      </c>
      <c r="X24" s="78">
        <f t="shared" si="1"/>
        <v>14</v>
      </c>
      <c r="Y24" s="79">
        <f t="shared" si="2"/>
        <v>5.0359712230215825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2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>
        <v>1</v>
      </c>
      <c r="N25" s="76"/>
      <c r="O25" s="76"/>
      <c r="P25" s="76"/>
      <c r="Q25" s="76"/>
      <c r="R25" s="76"/>
      <c r="S25" s="77"/>
      <c r="T25" s="76"/>
      <c r="U25" s="76"/>
      <c r="V25" s="76">
        <v>1</v>
      </c>
      <c r="W25" s="76">
        <v>1</v>
      </c>
      <c r="X25" s="78">
        <f t="shared" ref="X25:X30" si="3">SUM(B25:W25)</f>
        <v>9</v>
      </c>
      <c r="Y25" s="79">
        <f t="shared" ref="Y25:Y30" si="4">X25/$X$8*100</f>
        <v>3.2374100719424459</v>
      </c>
    </row>
    <row r="26" spans="1:25" s="4" customFormat="1" ht="12.4" customHeight="1" x14ac:dyDescent="0.3">
      <c r="A26" s="73" t="s">
        <v>34</v>
      </c>
      <c r="B26" s="76">
        <v>1</v>
      </c>
      <c r="C26" s="76">
        <v>2</v>
      </c>
      <c r="D26" s="76">
        <v>1</v>
      </c>
      <c r="E26" s="76">
        <v>1</v>
      </c>
      <c r="F26" s="76">
        <v>1</v>
      </c>
      <c r="G26" s="76"/>
      <c r="H26" s="76"/>
      <c r="I26" s="76"/>
      <c r="J26" s="76"/>
      <c r="K26" s="76"/>
      <c r="L26" s="76">
        <v>1</v>
      </c>
      <c r="M26" s="76">
        <v>1</v>
      </c>
      <c r="N26" s="76">
        <v>1</v>
      </c>
      <c r="O26" s="76">
        <v>1</v>
      </c>
      <c r="P26" s="76"/>
      <c r="Q26" s="76"/>
      <c r="R26" s="76"/>
      <c r="S26" s="77">
        <v>1</v>
      </c>
      <c r="T26" s="76">
        <v>1</v>
      </c>
      <c r="U26" s="76"/>
      <c r="V26" s="76"/>
      <c r="W26" s="76">
        <v>4</v>
      </c>
      <c r="X26" s="78">
        <f t="shared" si="3"/>
        <v>16</v>
      </c>
      <c r="Y26" s="79">
        <f t="shared" si="4"/>
        <v>5.755395683453238</v>
      </c>
    </row>
    <row r="27" spans="1:25" s="4" customFormat="1" ht="12.4" customHeight="1" x14ac:dyDescent="0.3">
      <c r="A27" s="73" t="s">
        <v>35</v>
      </c>
      <c r="B27" s="76">
        <v>3</v>
      </c>
      <c r="C27" s="76">
        <v>4</v>
      </c>
      <c r="D27" s="76">
        <v>2</v>
      </c>
      <c r="E27" s="76"/>
      <c r="F27" s="76">
        <v>1</v>
      </c>
      <c r="G27" s="76"/>
      <c r="H27" s="76"/>
      <c r="I27" s="76"/>
      <c r="J27" s="76"/>
      <c r="K27" s="76"/>
      <c r="L27" s="76">
        <v>1</v>
      </c>
      <c r="M27" s="76">
        <v>1</v>
      </c>
      <c r="N27" s="76"/>
      <c r="O27" s="76"/>
      <c r="P27" s="76"/>
      <c r="Q27" s="76"/>
      <c r="R27" s="76"/>
      <c r="S27" s="77"/>
      <c r="T27" s="76"/>
      <c r="U27" s="76"/>
      <c r="V27" s="76"/>
      <c r="W27" s="76"/>
      <c r="X27" s="78">
        <f t="shared" si="3"/>
        <v>12</v>
      </c>
      <c r="Y27" s="79">
        <f t="shared" si="4"/>
        <v>4.3165467625899279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>
        <v>1</v>
      </c>
      <c r="N28" s="76"/>
      <c r="O28" s="76"/>
      <c r="P28" s="76"/>
      <c r="Q28" s="76"/>
      <c r="R28" s="76"/>
      <c r="S28" s="77">
        <v>1</v>
      </c>
      <c r="T28" s="76">
        <v>1</v>
      </c>
      <c r="U28" s="76"/>
      <c r="V28" s="76"/>
      <c r="W28" s="76">
        <v>3</v>
      </c>
      <c r="X28" s="78">
        <f t="shared" si="3"/>
        <v>10</v>
      </c>
      <c r="Y28" s="79">
        <f t="shared" si="4"/>
        <v>3.5971223021582732</v>
      </c>
    </row>
    <row r="29" spans="1:25" s="4" customFormat="1" ht="12.4" customHeight="1" x14ac:dyDescent="0.3">
      <c r="A29" s="73" t="s">
        <v>37</v>
      </c>
      <c r="B29" s="76">
        <v>2</v>
      </c>
      <c r="C29" s="76">
        <v>2</v>
      </c>
      <c r="D29" s="76">
        <v>2</v>
      </c>
      <c r="E29" s="76"/>
      <c r="F29" s="76">
        <v>1</v>
      </c>
      <c r="G29" s="76"/>
      <c r="H29" s="76"/>
      <c r="I29" s="76"/>
      <c r="J29" s="76"/>
      <c r="K29" s="76"/>
      <c r="L29" s="76">
        <v>1</v>
      </c>
      <c r="M29" s="76">
        <v>1</v>
      </c>
      <c r="N29" s="76"/>
      <c r="O29" s="76">
        <v>1</v>
      </c>
      <c r="P29" s="76"/>
      <c r="Q29" s="76"/>
      <c r="R29" s="76"/>
      <c r="S29" s="77">
        <v>1</v>
      </c>
      <c r="T29" s="76"/>
      <c r="U29" s="76"/>
      <c r="V29" s="76"/>
      <c r="W29" s="76">
        <v>4</v>
      </c>
      <c r="X29" s="78">
        <f t="shared" si="3"/>
        <v>15</v>
      </c>
      <c r="Y29" s="79">
        <f t="shared" si="4"/>
        <v>5.3956834532374103</v>
      </c>
    </row>
    <row r="30" spans="1:25" s="4" customFormat="1" ht="12.4" customHeight="1" x14ac:dyDescent="0.3">
      <c r="A30" s="73" t="s">
        <v>43</v>
      </c>
      <c r="B30" s="76">
        <v>1</v>
      </c>
      <c r="C30" s="76">
        <v>2</v>
      </c>
      <c r="D30" s="76">
        <v>1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6"/>
      <c r="U30" s="76"/>
      <c r="V30" s="76"/>
      <c r="W30" s="76"/>
      <c r="X30" s="78">
        <f t="shared" si="3"/>
        <v>4</v>
      </c>
      <c r="Y30" s="79">
        <f t="shared" si="4"/>
        <v>1.4388489208633095</v>
      </c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10.431654676258994</v>
      </c>
      <c r="C32" s="53">
        <f t="shared" si="5"/>
        <v>12.23021582733813</v>
      </c>
      <c r="D32" s="53">
        <f t="shared" si="5"/>
        <v>10.791366906474821</v>
      </c>
      <c r="E32" s="53">
        <f t="shared" si="5"/>
        <v>8.6330935251798557</v>
      </c>
      <c r="F32" s="53">
        <f t="shared" si="5"/>
        <v>2.5179856115107913</v>
      </c>
      <c r="G32" s="53">
        <f t="shared" si="5"/>
        <v>0</v>
      </c>
      <c r="H32" s="53">
        <f t="shared" si="5"/>
        <v>3.5971223021582732</v>
      </c>
      <c r="I32" s="53">
        <f t="shared" si="5"/>
        <v>3.2374100719424459</v>
      </c>
      <c r="J32" s="53">
        <f t="shared" si="5"/>
        <v>0.71942446043165476</v>
      </c>
      <c r="K32" s="53">
        <f t="shared" si="5"/>
        <v>0</v>
      </c>
      <c r="L32" s="53">
        <f t="shared" si="5"/>
        <v>2.5179856115107913</v>
      </c>
      <c r="M32" s="53">
        <f t="shared" si="5"/>
        <v>7.9136690647482011</v>
      </c>
      <c r="N32" s="53">
        <f t="shared" si="5"/>
        <v>3.5971223021582732</v>
      </c>
      <c r="O32" s="53">
        <f t="shared" si="5"/>
        <v>1.079136690647482</v>
      </c>
      <c r="P32" s="53">
        <f t="shared" si="5"/>
        <v>0</v>
      </c>
      <c r="Q32" s="53">
        <f t="shared" si="5"/>
        <v>0</v>
      </c>
      <c r="R32" s="53">
        <f t="shared" si="5"/>
        <v>0</v>
      </c>
      <c r="S32" s="53">
        <f t="shared" si="5"/>
        <v>5.0359712230215825</v>
      </c>
      <c r="T32" s="53">
        <f t="shared" si="5"/>
        <v>3.2374100719424459</v>
      </c>
      <c r="U32" s="53">
        <f t="shared" si="5"/>
        <v>3.9568345323741005</v>
      </c>
      <c r="V32" s="53">
        <f t="shared" si="5"/>
        <v>0.35971223021582738</v>
      </c>
      <c r="W32" s="53">
        <f t="shared" si="5"/>
        <v>20.14388489208633</v>
      </c>
      <c r="X32" s="87"/>
      <c r="Y32" s="90"/>
    </row>
    <row r="33" spans="1:25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6"/>
      <c r="Y35" s="60"/>
    </row>
    <row r="36" spans="1:25" x14ac:dyDescent="0.3">
      <c r="A36" s="96" t="s">
        <v>91</v>
      </c>
      <c r="B36" s="60"/>
      <c r="C36" s="60"/>
      <c r="D36" s="60"/>
      <c r="E36" s="60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6"/>
      <c r="Y36" s="60"/>
    </row>
    <row r="37" spans="1:25" x14ac:dyDescent="0.3">
      <c r="A37" s="94" t="s">
        <v>102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6"/>
      <c r="Y37" s="60"/>
    </row>
    <row r="38" spans="1:25" ht="14" x14ac:dyDescent="0.3">
      <c r="A38" s="95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6"/>
      <c r="Y38" s="60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Y39"/>
  <sheetViews>
    <sheetView workbookViewId="0"/>
  </sheetViews>
  <sheetFormatPr baseColWidth="10" defaultColWidth="11.453125" defaultRowHeight="13" x14ac:dyDescent="0.3"/>
  <cols>
    <col min="1" max="1" width="13.7265625" style="8" customWidth="1"/>
    <col min="2" max="6" width="6.26953125" style="8" customWidth="1"/>
    <col min="7" max="7" width="6.26953125" style="8" hidden="1" customWidth="1"/>
    <col min="8" max="10" width="6.26953125" style="8" customWidth="1"/>
    <col min="11" max="11" width="6.26953125" style="8" hidden="1" customWidth="1"/>
    <col min="12" max="12" width="6.26953125" style="8" customWidth="1"/>
    <col min="13" max="13" width="6.26953125" style="8" hidden="1" customWidth="1"/>
    <col min="14" max="17" width="6.26953125" style="8" customWidth="1"/>
    <col min="18" max="18" width="6.26953125" style="8" hidden="1" customWidth="1"/>
    <col min="19" max="23" width="6.453125" style="8" customWidth="1"/>
    <col min="24" max="24" width="9.26953125" style="7" customWidth="1"/>
    <col min="25" max="25" width="7.26953125" style="4" customWidth="1"/>
    <col min="26" max="16384" width="11.453125" style="8"/>
  </cols>
  <sheetData>
    <row r="1" spans="1:25" s="1" customFormat="1" ht="12.4" customHeight="1" x14ac:dyDescent="0.25">
      <c r="A1" s="1" t="s">
        <v>63</v>
      </c>
      <c r="Y1" s="2" t="s">
        <v>88</v>
      </c>
    </row>
    <row r="2" spans="1:25" s="3" customFormat="1" ht="12.4" customHeight="1" x14ac:dyDescent="0.2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8.1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2"/>
      <c r="Y3" s="61"/>
    </row>
    <row r="4" spans="1:25" s="9" customFormat="1" ht="13.15" customHeight="1" x14ac:dyDescent="0.2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70</v>
      </c>
      <c r="H4" s="64" t="s">
        <v>6</v>
      </c>
      <c r="I4" s="64" t="s">
        <v>7</v>
      </c>
      <c r="J4" s="64" t="s">
        <v>8</v>
      </c>
      <c r="K4" s="64" t="s">
        <v>42</v>
      </c>
      <c r="L4" s="64" t="s">
        <v>9</v>
      </c>
      <c r="M4" s="64" t="s">
        <v>41</v>
      </c>
      <c r="N4" s="64" t="s">
        <v>50</v>
      </c>
      <c r="O4" s="65" t="s">
        <v>51</v>
      </c>
      <c r="P4" s="64" t="s">
        <v>11</v>
      </c>
      <c r="Q4" s="65" t="s">
        <v>10</v>
      </c>
      <c r="R4" s="64" t="s">
        <v>52</v>
      </c>
      <c r="S4" s="64" t="s">
        <v>12</v>
      </c>
      <c r="T4" s="64" t="s">
        <v>13</v>
      </c>
      <c r="U4" s="64" t="s">
        <v>14</v>
      </c>
      <c r="V4" s="64" t="s">
        <v>15</v>
      </c>
      <c r="W4" s="64" t="s">
        <v>16</v>
      </c>
      <c r="X4" s="64" t="s">
        <v>44</v>
      </c>
      <c r="Y4" s="64" t="s">
        <v>47</v>
      </c>
    </row>
    <row r="5" spans="1:25" s="9" customFormat="1" ht="13.1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7"/>
      <c r="S5" s="67"/>
      <c r="T5" s="67"/>
      <c r="U5" s="67"/>
      <c r="V5" s="67"/>
      <c r="W5" s="91"/>
      <c r="X5" s="67" t="s">
        <v>45</v>
      </c>
      <c r="Y5" s="69" t="s">
        <v>46</v>
      </c>
    </row>
    <row r="6" spans="1:25" s="4" customFormat="1" ht="3.4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  <c r="P6" s="72"/>
      <c r="Q6" s="72"/>
      <c r="R6" s="71"/>
      <c r="S6" s="71"/>
      <c r="T6" s="71"/>
      <c r="U6" s="71"/>
      <c r="V6" s="71"/>
      <c r="W6" s="72"/>
      <c r="X6" s="71"/>
      <c r="Y6" s="71"/>
    </row>
    <row r="7" spans="1:25" s="4" customFormat="1" ht="3.4" customHeight="1" x14ac:dyDescent="0.3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5"/>
      <c r="X7" s="74"/>
      <c r="Y7" s="75"/>
    </row>
    <row r="8" spans="1:25" s="5" customFormat="1" ht="20.149999999999999" customHeight="1" x14ac:dyDescent="0.3">
      <c r="A8" s="39" t="s">
        <v>49</v>
      </c>
      <c r="B8" s="40">
        <f t="shared" ref="B8:X8" si="0">SUM(B10:B30)</f>
        <v>25</v>
      </c>
      <c r="C8" s="40">
        <f t="shared" si="0"/>
        <v>36</v>
      </c>
      <c r="D8" s="40">
        <f t="shared" si="0"/>
        <v>25</v>
      </c>
      <c r="E8" s="40">
        <f t="shared" si="0"/>
        <v>18</v>
      </c>
      <c r="F8" s="40">
        <f t="shared" si="0"/>
        <v>5</v>
      </c>
      <c r="G8" s="40">
        <f t="shared" si="0"/>
        <v>0</v>
      </c>
      <c r="H8" s="40">
        <f t="shared" si="0"/>
        <v>10</v>
      </c>
      <c r="I8" s="40">
        <f t="shared" si="0"/>
        <v>8</v>
      </c>
      <c r="J8" s="40">
        <f t="shared" si="0"/>
        <v>2</v>
      </c>
      <c r="K8" s="40">
        <f t="shared" si="0"/>
        <v>0</v>
      </c>
      <c r="L8" s="40">
        <f t="shared" si="0"/>
        <v>6</v>
      </c>
      <c r="M8" s="40">
        <f t="shared" si="0"/>
        <v>0</v>
      </c>
      <c r="N8" s="40">
        <f t="shared" si="0"/>
        <v>1</v>
      </c>
      <c r="O8" s="40">
        <f t="shared" si="0"/>
        <v>1</v>
      </c>
      <c r="P8" s="40">
        <f t="shared" si="0"/>
        <v>17</v>
      </c>
      <c r="Q8" s="40">
        <f t="shared" si="0"/>
        <v>7</v>
      </c>
      <c r="R8" s="40">
        <f t="shared" si="0"/>
        <v>0</v>
      </c>
      <c r="S8" s="40">
        <f t="shared" si="0"/>
        <v>14</v>
      </c>
      <c r="T8" s="40">
        <f t="shared" si="0"/>
        <v>5</v>
      </c>
      <c r="U8" s="40">
        <f t="shared" si="0"/>
        <v>12</v>
      </c>
      <c r="V8" s="40">
        <f t="shared" si="0"/>
        <v>1</v>
      </c>
      <c r="W8" s="40">
        <f t="shared" si="0"/>
        <v>55</v>
      </c>
      <c r="X8" s="43">
        <f t="shared" si="0"/>
        <v>248</v>
      </c>
      <c r="Y8" s="88" t="s">
        <v>39</v>
      </c>
    </row>
    <row r="9" spans="1:25" s="4" customFormat="1" ht="3.4" customHeigh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4" customFormat="1" ht="15" customHeight="1" x14ac:dyDescent="0.3">
      <c r="A10" s="73" t="s">
        <v>18</v>
      </c>
      <c r="B10" s="76">
        <v>2</v>
      </c>
      <c r="C10" s="76">
        <v>2</v>
      </c>
      <c r="D10" s="76">
        <v>2</v>
      </c>
      <c r="E10" s="76">
        <v>3</v>
      </c>
      <c r="F10" s="76"/>
      <c r="G10" s="76"/>
      <c r="H10" s="76">
        <v>2</v>
      </c>
      <c r="I10" s="76">
        <v>1</v>
      </c>
      <c r="J10" s="76"/>
      <c r="K10" s="76"/>
      <c r="L10" s="76"/>
      <c r="M10" s="76"/>
      <c r="N10" s="76"/>
      <c r="O10" s="76"/>
      <c r="P10" s="77">
        <v>2</v>
      </c>
      <c r="Q10" s="76">
        <v>2</v>
      </c>
      <c r="R10" s="77"/>
      <c r="S10" s="76">
        <v>2</v>
      </c>
      <c r="T10" s="76">
        <v>1</v>
      </c>
      <c r="U10" s="76">
        <v>1</v>
      </c>
      <c r="V10" s="76"/>
      <c r="W10" s="78">
        <v>14</v>
      </c>
      <c r="X10" s="78">
        <f t="shared" ref="X10:X24" si="1">SUM(B10:W10)</f>
        <v>34</v>
      </c>
      <c r="Y10" s="79">
        <f t="shared" ref="Y10:Y24" si="2">X10/$X$8*100</f>
        <v>13.709677419354838</v>
      </c>
    </row>
    <row r="11" spans="1:25" s="4" customFormat="1" ht="12.4" customHeight="1" x14ac:dyDescent="0.3">
      <c r="A11" s="73" t="s">
        <v>19</v>
      </c>
      <c r="B11" s="76">
        <v>2</v>
      </c>
      <c r="C11" s="76">
        <v>3</v>
      </c>
      <c r="D11" s="76">
        <v>2</v>
      </c>
      <c r="E11" s="76">
        <v>3</v>
      </c>
      <c r="F11" s="76"/>
      <c r="G11" s="76"/>
      <c r="H11" s="76">
        <v>1</v>
      </c>
      <c r="I11" s="76">
        <v>2</v>
      </c>
      <c r="J11" s="76"/>
      <c r="K11" s="76"/>
      <c r="L11" s="76">
        <v>1</v>
      </c>
      <c r="M11" s="76"/>
      <c r="N11" s="76"/>
      <c r="O11" s="76"/>
      <c r="P11" s="77">
        <v>2</v>
      </c>
      <c r="Q11" s="76">
        <v>1</v>
      </c>
      <c r="R11" s="77"/>
      <c r="S11" s="76">
        <v>1</v>
      </c>
      <c r="T11" s="76">
        <v>1</v>
      </c>
      <c r="U11" s="76">
        <v>1</v>
      </c>
      <c r="V11" s="76"/>
      <c r="W11" s="78">
        <v>7</v>
      </c>
      <c r="X11" s="78">
        <f t="shared" si="1"/>
        <v>27</v>
      </c>
      <c r="Y11" s="79">
        <f t="shared" si="2"/>
        <v>10.887096774193548</v>
      </c>
    </row>
    <row r="12" spans="1:25" s="4" customFormat="1" ht="12.4" customHeight="1" x14ac:dyDescent="0.3">
      <c r="A12" s="73" t="s">
        <v>20</v>
      </c>
      <c r="B12" s="76">
        <v>1</v>
      </c>
      <c r="C12" s="76">
        <v>3</v>
      </c>
      <c r="D12" s="76">
        <v>1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>
        <v>1</v>
      </c>
      <c r="Q12" s="76"/>
      <c r="R12" s="77"/>
      <c r="S12" s="76">
        <v>1</v>
      </c>
      <c r="T12" s="76"/>
      <c r="U12" s="76"/>
      <c r="V12" s="76"/>
      <c r="W12" s="78">
        <v>1</v>
      </c>
      <c r="X12" s="78">
        <f t="shared" si="1"/>
        <v>8</v>
      </c>
      <c r="Y12" s="79">
        <f t="shared" si="2"/>
        <v>3.225806451612903</v>
      </c>
    </row>
    <row r="13" spans="1:25" s="4" customFormat="1" ht="12.4" customHeight="1" x14ac:dyDescent="0.3">
      <c r="A13" s="73" t="s">
        <v>21</v>
      </c>
      <c r="B13" s="76">
        <v>1</v>
      </c>
      <c r="C13" s="76">
        <v>2</v>
      </c>
      <c r="D13" s="76">
        <v>1</v>
      </c>
      <c r="E13" s="76">
        <v>1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6"/>
      <c r="R13" s="77"/>
      <c r="S13" s="76"/>
      <c r="T13" s="76"/>
      <c r="U13" s="76"/>
      <c r="V13" s="76"/>
      <c r="W13" s="78">
        <v>3</v>
      </c>
      <c r="X13" s="78">
        <f t="shared" si="1"/>
        <v>8</v>
      </c>
      <c r="Y13" s="79">
        <f t="shared" si="2"/>
        <v>3.225806451612903</v>
      </c>
    </row>
    <row r="14" spans="1:25" s="4" customFormat="1" ht="12.4" customHeight="1" x14ac:dyDescent="0.3">
      <c r="A14" s="73" t="s">
        <v>22</v>
      </c>
      <c r="B14" s="76">
        <v>1</v>
      </c>
      <c r="C14" s="76">
        <v>1</v>
      </c>
      <c r="D14" s="76">
        <v>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6">
        <v>1</v>
      </c>
      <c r="R14" s="77"/>
      <c r="S14" s="76"/>
      <c r="T14" s="76"/>
      <c r="U14" s="76"/>
      <c r="V14" s="76"/>
      <c r="W14" s="78">
        <v>1</v>
      </c>
      <c r="X14" s="78">
        <f t="shared" si="1"/>
        <v>5</v>
      </c>
      <c r="Y14" s="79">
        <f t="shared" si="2"/>
        <v>2.0161290322580645</v>
      </c>
    </row>
    <row r="15" spans="1:25" s="4" customFormat="1" ht="15" customHeight="1" x14ac:dyDescent="0.3">
      <c r="A15" s="73" t="s">
        <v>23</v>
      </c>
      <c r="B15" s="76">
        <v>1</v>
      </c>
      <c r="C15" s="76">
        <v>2</v>
      </c>
      <c r="D15" s="76">
        <v>2</v>
      </c>
      <c r="E15" s="76">
        <v>1</v>
      </c>
      <c r="F15" s="76"/>
      <c r="G15" s="76"/>
      <c r="H15" s="76"/>
      <c r="I15" s="76"/>
      <c r="J15" s="76">
        <v>1</v>
      </c>
      <c r="K15" s="76"/>
      <c r="L15" s="76"/>
      <c r="M15" s="76"/>
      <c r="N15" s="76"/>
      <c r="O15" s="76"/>
      <c r="P15" s="77"/>
      <c r="Q15" s="76"/>
      <c r="R15" s="77"/>
      <c r="S15" s="76">
        <v>1</v>
      </c>
      <c r="T15" s="76"/>
      <c r="U15" s="76"/>
      <c r="V15" s="76"/>
      <c r="W15" s="78">
        <v>2</v>
      </c>
      <c r="X15" s="78">
        <f t="shared" si="1"/>
        <v>10</v>
      </c>
      <c r="Y15" s="79">
        <f t="shared" si="2"/>
        <v>4.032258064516129</v>
      </c>
    </row>
    <row r="16" spans="1:25" s="4" customFormat="1" ht="12.4" customHeight="1" x14ac:dyDescent="0.3">
      <c r="A16" s="73" t="s">
        <v>24</v>
      </c>
      <c r="B16" s="76">
        <v>2</v>
      </c>
      <c r="C16" s="76">
        <v>1</v>
      </c>
      <c r="D16" s="76">
        <v>2</v>
      </c>
      <c r="E16" s="76"/>
      <c r="F16" s="76"/>
      <c r="G16" s="76"/>
      <c r="H16" s="76">
        <v>1</v>
      </c>
      <c r="I16" s="76">
        <v>1</v>
      </c>
      <c r="J16" s="76"/>
      <c r="K16" s="76"/>
      <c r="L16" s="76"/>
      <c r="M16" s="76"/>
      <c r="N16" s="76"/>
      <c r="O16" s="76"/>
      <c r="P16" s="77">
        <v>1</v>
      </c>
      <c r="Q16" s="76"/>
      <c r="R16" s="77"/>
      <c r="S16" s="76"/>
      <c r="T16" s="76"/>
      <c r="U16" s="76">
        <v>1</v>
      </c>
      <c r="V16" s="76"/>
      <c r="W16" s="78">
        <v>4</v>
      </c>
      <c r="X16" s="78">
        <f t="shared" si="1"/>
        <v>13</v>
      </c>
      <c r="Y16" s="79">
        <f t="shared" si="2"/>
        <v>5.241935483870968</v>
      </c>
    </row>
    <row r="17" spans="1:25" s="4" customFormat="1" ht="12.4" customHeight="1" x14ac:dyDescent="0.3">
      <c r="A17" s="73" t="s">
        <v>25</v>
      </c>
      <c r="B17" s="76">
        <v>1</v>
      </c>
      <c r="C17" s="76">
        <v>1</v>
      </c>
      <c r="D17" s="76">
        <v>1</v>
      </c>
      <c r="E17" s="76">
        <v>1</v>
      </c>
      <c r="F17" s="76">
        <v>1</v>
      </c>
      <c r="G17" s="76"/>
      <c r="H17" s="76">
        <v>1</v>
      </c>
      <c r="I17" s="76">
        <v>1</v>
      </c>
      <c r="J17" s="76"/>
      <c r="K17" s="76"/>
      <c r="L17" s="76">
        <v>1</v>
      </c>
      <c r="M17" s="76"/>
      <c r="N17" s="76"/>
      <c r="O17" s="76">
        <v>1</v>
      </c>
      <c r="P17" s="77">
        <v>1</v>
      </c>
      <c r="Q17" s="76"/>
      <c r="R17" s="77"/>
      <c r="S17" s="76">
        <v>1</v>
      </c>
      <c r="T17" s="76">
        <v>1</v>
      </c>
      <c r="U17" s="76"/>
      <c r="V17" s="76"/>
      <c r="W17" s="78">
        <v>4</v>
      </c>
      <c r="X17" s="78">
        <f t="shared" si="1"/>
        <v>16</v>
      </c>
      <c r="Y17" s="79">
        <f t="shared" si="2"/>
        <v>6.4516129032258061</v>
      </c>
    </row>
    <row r="18" spans="1:25" s="4" customFormat="1" ht="12.4" customHeight="1" x14ac:dyDescent="0.3">
      <c r="A18" s="73" t="s">
        <v>26</v>
      </c>
      <c r="B18" s="76">
        <v>1</v>
      </c>
      <c r="C18" s="76">
        <v>1</v>
      </c>
      <c r="D18" s="76">
        <v>1</v>
      </c>
      <c r="E18" s="76">
        <v>1</v>
      </c>
      <c r="F18" s="76"/>
      <c r="G18" s="76"/>
      <c r="H18" s="76"/>
      <c r="I18" s="76">
        <v>1</v>
      </c>
      <c r="J18" s="76"/>
      <c r="K18" s="76"/>
      <c r="L18" s="76"/>
      <c r="M18" s="76"/>
      <c r="N18" s="76"/>
      <c r="O18" s="76"/>
      <c r="P18" s="77">
        <v>1</v>
      </c>
      <c r="Q18" s="76"/>
      <c r="R18" s="77"/>
      <c r="S18" s="76">
        <v>2</v>
      </c>
      <c r="T18" s="76"/>
      <c r="U18" s="76">
        <v>1</v>
      </c>
      <c r="V18" s="76"/>
      <c r="W18" s="78"/>
      <c r="X18" s="78">
        <f t="shared" si="1"/>
        <v>9</v>
      </c>
      <c r="Y18" s="79">
        <f t="shared" si="2"/>
        <v>3.6290322580645165</v>
      </c>
    </row>
    <row r="19" spans="1:25" s="4" customFormat="1" ht="12.4" customHeight="1" x14ac:dyDescent="0.3">
      <c r="A19" s="73" t="s">
        <v>27</v>
      </c>
      <c r="B19" s="76">
        <v>1</v>
      </c>
      <c r="C19" s="76"/>
      <c r="D19" s="76">
        <v>1</v>
      </c>
      <c r="E19" s="76">
        <v>1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/>
      <c r="Q19" s="76">
        <v>1</v>
      </c>
      <c r="R19" s="77"/>
      <c r="S19" s="76"/>
      <c r="T19" s="76">
        <v>1</v>
      </c>
      <c r="U19" s="76">
        <v>1</v>
      </c>
      <c r="V19" s="76"/>
      <c r="W19" s="78"/>
      <c r="X19" s="78">
        <f t="shared" si="1"/>
        <v>6</v>
      </c>
      <c r="Y19" s="79">
        <f t="shared" si="2"/>
        <v>2.4193548387096775</v>
      </c>
    </row>
    <row r="20" spans="1:25" s="4" customFormat="1" ht="15" customHeight="1" x14ac:dyDescent="0.3">
      <c r="A20" s="73" t="s">
        <v>28</v>
      </c>
      <c r="B20" s="76">
        <v>1</v>
      </c>
      <c r="C20" s="76">
        <v>1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76"/>
      <c r="R20" s="77"/>
      <c r="S20" s="76"/>
      <c r="T20" s="76"/>
      <c r="U20" s="76">
        <v>1</v>
      </c>
      <c r="V20" s="76"/>
      <c r="W20" s="78">
        <v>1</v>
      </c>
      <c r="X20" s="78">
        <f t="shared" si="1"/>
        <v>4</v>
      </c>
      <c r="Y20" s="79">
        <f t="shared" si="2"/>
        <v>1.6129032258064515</v>
      </c>
    </row>
    <row r="21" spans="1:25" s="4" customFormat="1" ht="12.4" customHeight="1" x14ac:dyDescent="0.3">
      <c r="A21" s="73" t="s">
        <v>29</v>
      </c>
      <c r="B21" s="76">
        <v>1</v>
      </c>
      <c r="C21" s="76">
        <v>3</v>
      </c>
      <c r="D21" s="76">
        <v>1</v>
      </c>
      <c r="E21" s="76"/>
      <c r="F21" s="76"/>
      <c r="G21" s="76"/>
      <c r="H21" s="76">
        <v>1</v>
      </c>
      <c r="I21" s="76"/>
      <c r="J21" s="76"/>
      <c r="K21" s="76"/>
      <c r="L21" s="76"/>
      <c r="M21" s="76"/>
      <c r="N21" s="76"/>
      <c r="O21" s="76"/>
      <c r="P21" s="77">
        <v>2</v>
      </c>
      <c r="Q21" s="76"/>
      <c r="R21" s="77"/>
      <c r="S21" s="76">
        <v>1</v>
      </c>
      <c r="T21" s="76"/>
      <c r="U21" s="76">
        <v>1</v>
      </c>
      <c r="V21" s="76"/>
      <c r="W21" s="78"/>
      <c r="X21" s="78">
        <f t="shared" si="1"/>
        <v>10</v>
      </c>
      <c r="Y21" s="79">
        <f t="shared" si="2"/>
        <v>4.032258064516129</v>
      </c>
    </row>
    <row r="22" spans="1:25" s="4" customFormat="1" ht="12.4" customHeight="1" x14ac:dyDescent="0.3">
      <c r="A22" s="73" t="s">
        <v>30</v>
      </c>
      <c r="B22" s="76">
        <v>1</v>
      </c>
      <c r="C22" s="76">
        <v>1</v>
      </c>
      <c r="D22" s="76">
        <v>1</v>
      </c>
      <c r="E22" s="76">
        <v>1</v>
      </c>
      <c r="F22" s="76"/>
      <c r="G22" s="76"/>
      <c r="H22" s="76"/>
      <c r="I22" s="76"/>
      <c r="J22" s="76">
        <v>1</v>
      </c>
      <c r="K22" s="76"/>
      <c r="L22" s="76"/>
      <c r="M22" s="76"/>
      <c r="N22" s="76"/>
      <c r="O22" s="76"/>
      <c r="P22" s="77"/>
      <c r="Q22" s="76">
        <v>1</v>
      </c>
      <c r="R22" s="77"/>
      <c r="S22" s="76"/>
      <c r="T22" s="76"/>
      <c r="U22" s="76"/>
      <c r="V22" s="76"/>
      <c r="W22" s="78">
        <v>3</v>
      </c>
      <c r="X22" s="78">
        <f t="shared" si="1"/>
        <v>9</v>
      </c>
      <c r="Y22" s="79">
        <f t="shared" si="2"/>
        <v>3.6290322580645165</v>
      </c>
    </row>
    <row r="23" spans="1:25" s="4" customFormat="1" ht="12.4" customHeight="1" x14ac:dyDescent="0.3">
      <c r="A23" s="73" t="s">
        <v>31</v>
      </c>
      <c r="B23" s="76">
        <v>1</v>
      </c>
      <c r="C23" s="76">
        <v>1</v>
      </c>
      <c r="D23" s="76">
        <v>1</v>
      </c>
      <c r="E23" s="76">
        <v>2</v>
      </c>
      <c r="F23" s="76"/>
      <c r="G23" s="76"/>
      <c r="H23" s="76">
        <v>2</v>
      </c>
      <c r="I23" s="76">
        <v>1</v>
      </c>
      <c r="J23" s="76"/>
      <c r="K23" s="76"/>
      <c r="L23" s="76"/>
      <c r="M23" s="76"/>
      <c r="N23" s="76"/>
      <c r="O23" s="76"/>
      <c r="P23" s="77">
        <v>1</v>
      </c>
      <c r="Q23" s="76"/>
      <c r="R23" s="77"/>
      <c r="S23" s="76">
        <v>1</v>
      </c>
      <c r="T23" s="76">
        <v>1</v>
      </c>
      <c r="U23" s="76">
        <v>1</v>
      </c>
      <c r="V23" s="76"/>
      <c r="W23" s="78">
        <v>2</v>
      </c>
      <c r="X23" s="78">
        <f t="shared" si="1"/>
        <v>14</v>
      </c>
      <c r="Y23" s="79">
        <f t="shared" si="2"/>
        <v>5.6451612903225801</v>
      </c>
    </row>
    <row r="24" spans="1:25" s="4" customFormat="1" ht="12.4" customHeight="1" x14ac:dyDescent="0.3">
      <c r="A24" s="73" t="s">
        <v>32</v>
      </c>
      <c r="B24" s="76">
        <v>1</v>
      </c>
      <c r="C24" s="76">
        <v>2</v>
      </c>
      <c r="D24" s="76">
        <v>1</v>
      </c>
      <c r="E24" s="76">
        <v>1</v>
      </c>
      <c r="F24" s="76"/>
      <c r="G24" s="76"/>
      <c r="H24" s="76">
        <v>1</v>
      </c>
      <c r="I24" s="76">
        <v>1</v>
      </c>
      <c r="J24" s="76"/>
      <c r="K24" s="76"/>
      <c r="L24" s="76"/>
      <c r="M24" s="76"/>
      <c r="N24" s="76"/>
      <c r="O24" s="76"/>
      <c r="P24" s="77">
        <v>1</v>
      </c>
      <c r="Q24" s="76"/>
      <c r="R24" s="77"/>
      <c r="S24" s="76">
        <v>1</v>
      </c>
      <c r="T24" s="76"/>
      <c r="U24" s="76">
        <v>2</v>
      </c>
      <c r="V24" s="76"/>
      <c r="W24" s="78">
        <v>1</v>
      </c>
      <c r="X24" s="78">
        <f t="shared" si="1"/>
        <v>12</v>
      </c>
      <c r="Y24" s="79">
        <f t="shared" si="2"/>
        <v>4.838709677419355</v>
      </c>
    </row>
    <row r="25" spans="1:25" s="4" customFormat="1" ht="15" customHeight="1" x14ac:dyDescent="0.3">
      <c r="A25" s="73" t="s">
        <v>33</v>
      </c>
      <c r="B25" s="76">
        <v>1</v>
      </c>
      <c r="C25" s="76">
        <v>1</v>
      </c>
      <c r="D25" s="76">
        <v>1</v>
      </c>
      <c r="E25" s="76">
        <v>1</v>
      </c>
      <c r="F25" s="76"/>
      <c r="G25" s="76"/>
      <c r="H25" s="76"/>
      <c r="I25" s="76"/>
      <c r="J25" s="76"/>
      <c r="K25" s="76"/>
      <c r="L25" s="76">
        <v>1</v>
      </c>
      <c r="M25" s="76"/>
      <c r="N25" s="76">
        <v>1</v>
      </c>
      <c r="O25" s="76"/>
      <c r="P25" s="77">
        <v>1</v>
      </c>
      <c r="Q25" s="76"/>
      <c r="R25" s="77"/>
      <c r="S25" s="76"/>
      <c r="T25" s="76"/>
      <c r="U25" s="76"/>
      <c r="V25" s="76">
        <v>1</v>
      </c>
      <c r="W25" s="78">
        <v>2</v>
      </c>
      <c r="X25" s="78">
        <f t="shared" ref="X25:X30" si="3">SUM(B25:W25)</f>
        <v>10</v>
      </c>
      <c r="Y25" s="79">
        <f t="shared" ref="Y25:Y30" si="4">X25/$X$8*100</f>
        <v>4.032258064516129</v>
      </c>
    </row>
    <row r="26" spans="1:25" s="4" customFormat="1" ht="12.4" customHeight="1" x14ac:dyDescent="0.3">
      <c r="A26" s="73" t="s">
        <v>34</v>
      </c>
      <c r="B26" s="76">
        <v>1</v>
      </c>
      <c r="C26" s="76">
        <v>1</v>
      </c>
      <c r="D26" s="76">
        <v>1</v>
      </c>
      <c r="E26" s="76">
        <v>1</v>
      </c>
      <c r="F26" s="76">
        <v>1</v>
      </c>
      <c r="G26" s="76"/>
      <c r="H26" s="76">
        <v>1</v>
      </c>
      <c r="I26" s="76"/>
      <c r="J26" s="76"/>
      <c r="K26" s="76"/>
      <c r="L26" s="76">
        <v>1</v>
      </c>
      <c r="M26" s="76"/>
      <c r="N26" s="76"/>
      <c r="O26" s="76"/>
      <c r="P26" s="77">
        <v>1</v>
      </c>
      <c r="Q26" s="76">
        <v>1</v>
      </c>
      <c r="R26" s="77"/>
      <c r="S26" s="76">
        <v>1</v>
      </c>
      <c r="T26" s="76"/>
      <c r="U26" s="76">
        <v>1</v>
      </c>
      <c r="V26" s="76"/>
      <c r="W26" s="78">
        <v>3</v>
      </c>
      <c r="X26" s="78">
        <f t="shared" si="3"/>
        <v>14</v>
      </c>
      <c r="Y26" s="79">
        <f t="shared" si="4"/>
        <v>5.6451612903225801</v>
      </c>
    </row>
    <row r="27" spans="1:25" s="4" customFormat="1" ht="12.4" customHeight="1" x14ac:dyDescent="0.3">
      <c r="A27" s="73" t="s">
        <v>35</v>
      </c>
      <c r="B27" s="76">
        <v>2</v>
      </c>
      <c r="C27" s="76">
        <v>4</v>
      </c>
      <c r="D27" s="76">
        <v>1</v>
      </c>
      <c r="E27" s="76"/>
      <c r="F27" s="76">
        <v>1</v>
      </c>
      <c r="G27" s="76"/>
      <c r="H27" s="76"/>
      <c r="I27" s="76"/>
      <c r="J27" s="76"/>
      <c r="K27" s="76"/>
      <c r="L27" s="76"/>
      <c r="M27" s="76"/>
      <c r="N27" s="76"/>
      <c r="O27" s="76"/>
      <c r="P27" s="77">
        <v>1</v>
      </c>
      <c r="Q27" s="76"/>
      <c r="R27" s="77"/>
      <c r="S27" s="76"/>
      <c r="T27" s="76"/>
      <c r="U27" s="76"/>
      <c r="V27" s="76"/>
      <c r="W27" s="78"/>
      <c r="X27" s="78">
        <f t="shared" si="3"/>
        <v>9</v>
      </c>
      <c r="Y27" s="79">
        <f t="shared" si="4"/>
        <v>3.6290322580645165</v>
      </c>
    </row>
    <row r="28" spans="1:25" s="4" customFormat="1" ht="12.4" customHeight="1" x14ac:dyDescent="0.3">
      <c r="A28" s="73" t="s">
        <v>36</v>
      </c>
      <c r="B28" s="76">
        <v>1</v>
      </c>
      <c r="C28" s="76"/>
      <c r="D28" s="76">
        <v>1</v>
      </c>
      <c r="E28" s="76"/>
      <c r="F28" s="76">
        <v>1</v>
      </c>
      <c r="G28" s="76"/>
      <c r="H28" s="76"/>
      <c r="I28" s="76"/>
      <c r="J28" s="76"/>
      <c r="K28" s="76"/>
      <c r="L28" s="76">
        <v>1</v>
      </c>
      <c r="M28" s="76"/>
      <c r="N28" s="76"/>
      <c r="O28" s="76"/>
      <c r="P28" s="77">
        <v>1</v>
      </c>
      <c r="Q28" s="76"/>
      <c r="R28" s="77"/>
      <c r="S28" s="76">
        <v>1</v>
      </c>
      <c r="T28" s="76"/>
      <c r="U28" s="76"/>
      <c r="V28" s="76"/>
      <c r="W28" s="78">
        <v>1</v>
      </c>
      <c r="X28" s="78">
        <f t="shared" si="3"/>
        <v>7</v>
      </c>
      <c r="Y28" s="79">
        <f t="shared" si="4"/>
        <v>2.82258064516129</v>
      </c>
    </row>
    <row r="29" spans="1:25" s="4" customFormat="1" ht="12.4" customHeight="1" x14ac:dyDescent="0.3">
      <c r="A29" s="73" t="s">
        <v>37</v>
      </c>
      <c r="B29" s="76">
        <v>1</v>
      </c>
      <c r="C29" s="76">
        <v>2</v>
      </c>
      <c r="D29" s="76">
        <v>2</v>
      </c>
      <c r="E29" s="76">
        <v>1</v>
      </c>
      <c r="F29" s="76">
        <v>1</v>
      </c>
      <c r="G29" s="76"/>
      <c r="H29" s="76"/>
      <c r="I29" s="76"/>
      <c r="J29" s="76"/>
      <c r="K29" s="76"/>
      <c r="L29" s="76">
        <v>1</v>
      </c>
      <c r="M29" s="76"/>
      <c r="N29" s="76"/>
      <c r="O29" s="76"/>
      <c r="P29" s="77">
        <v>1</v>
      </c>
      <c r="Q29" s="76"/>
      <c r="R29" s="77"/>
      <c r="S29" s="76">
        <v>1</v>
      </c>
      <c r="T29" s="76"/>
      <c r="U29" s="76">
        <v>1</v>
      </c>
      <c r="V29" s="76"/>
      <c r="W29" s="78">
        <v>6</v>
      </c>
      <c r="X29" s="78">
        <f t="shared" si="3"/>
        <v>17</v>
      </c>
      <c r="Y29" s="79">
        <f t="shared" si="4"/>
        <v>6.854838709677419</v>
      </c>
    </row>
    <row r="30" spans="1:25" s="4" customFormat="1" ht="12.4" customHeight="1" x14ac:dyDescent="0.3">
      <c r="A30" s="73" t="s">
        <v>43</v>
      </c>
      <c r="B30" s="76">
        <v>1</v>
      </c>
      <c r="C30" s="76">
        <v>4</v>
      </c>
      <c r="D30" s="76">
        <v>1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7"/>
      <c r="Q30" s="76"/>
      <c r="R30" s="77"/>
      <c r="S30" s="76"/>
      <c r="T30" s="76"/>
      <c r="U30" s="76"/>
      <c r="V30" s="76"/>
      <c r="W30" s="78"/>
      <c r="X30" s="78">
        <f t="shared" si="3"/>
        <v>6</v>
      </c>
      <c r="Y30" s="79">
        <f t="shared" si="4"/>
        <v>2.4193548387096775</v>
      </c>
    </row>
    <row r="31" spans="1:25" s="4" customFormat="1" ht="4.1500000000000004" customHeight="1" x14ac:dyDescent="0.3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80"/>
      <c r="X31" s="80"/>
      <c r="Y31" s="81"/>
    </row>
    <row r="32" spans="1:25" s="5" customFormat="1" ht="20.149999999999999" customHeight="1" x14ac:dyDescent="0.3">
      <c r="A32" s="39" t="s">
        <v>17</v>
      </c>
      <c r="B32" s="53">
        <f t="shared" ref="B32:W32" si="5">B8/$X$8*100</f>
        <v>10.080645161290322</v>
      </c>
      <c r="C32" s="53">
        <f t="shared" si="5"/>
        <v>14.516129032258066</v>
      </c>
      <c r="D32" s="53">
        <f t="shared" si="5"/>
        <v>10.080645161290322</v>
      </c>
      <c r="E32" s="53">
        <f t="shared" si="5"/>
        <v>7.2580645161290329</v>
      </c>
      <c r="F32" s="53">
        <f t="shared" si="5"/>
        <v>2.0161290322580645</v>
      </c>
      <c r="G32" s="53">
        <f t="shared" si="5"/>
        <v>0</v>
      </c>
      <c r="H32" s="53">
        <f t="shared" si="5"/>
        <v>4.032258064516129</v>
      </c>
      <c r="I32" s="53">
        <f t="shared" si="5"/>
        <v>3.225806451612903</v>
      </c>
      <c r="J32" s="53">
        <f t="shared" si="5"/>
        <v>0.80645161290322576</v>
      </c>
      <c r="K32" s="53">
        <f t="shared" si="5"/>
        <v>0</v>
      </c>
      <c r="L32" s="53">
        <f t="shared" si="5"/>
        <v>2.4193548387096775</v>
      </c>
      <c r="M32" s="53">
        <f t="shared" si="5"/>
        <v>0</v>
      </c>
      <c r="N32" s="53">
        <f t="shared" si="5"/>
        <v>0.40322580645161288</v>
      </c>
      <c r="O32" s="53">
        <f t="shared" si="5"/>
        <v>0.40322580645161288</v>
      </c>
      <c r="P32" s="53">
        <f t="shared" si="5"/>
        <v>6.854838709677419</v>
      </c>
      <c r="Q32" s="53">
        <f t="shared" si="5"/>
        <v>2.82258064516129</v>
      </c>
      <c r="R32" s="53">
        <f t="shared" si="5"/>
        <v>0</v>
      </c>
      <c r="S32" s="53">
        <f t="shared" si="5"/>
        <v>5.6451612903225801</v>
      </c>
      <c r="T32" s="53">
        <f t="shared" si="5"/>
        <v>2.0161290322580645</v>
      </c>
      <c r="U32" s="53">
        <f t="shared" si="5"/>
        <v>4.838709677419355</v>
      </c>
      <c r="V32" s="53">
        <f t="shared" si="5"/>
        <v>0.40322580645161288</v>
      </c>
      <c r="W32" s="53">
        <f t="shared" si="5"/>
        <v>22.177419354838708</v>
      </c>
      <c r="X32" s="87"/>
      <c r="Y32" s="90"/>
    </row>
    <row r="33" spans="1:25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2"/>
      <c r="Y33" s="83"/>
    </row>
    <row r="34" spans="1:25" x14ac:dyDescent="0.3">
      <c r="A34" s="54" t="s">
        <v>106</v>
      </c>
      <c r="B34" s="60"/>
      <c r="C34" s="60"/>
      <c r="D34" s="60"/>
      <c r="E34" s="6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2"/>
      <c r="Y34" s="83"/>
    </row>
    <row r="35" spans="1:25" x14ac:dyDescent="0.3">
      <c r="A35" s="96"/>
      <c r="B35" s="60"/>
      <c r="C35" s="60"/>
      <c r="D35" s="60"/>
      <c r="E35" s="60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6"/>
      <c r="Y35" s="60"/>
    </row>
    <row r="36" spans="1:25" x14ac:dyDescent="0.3">
      <c r="A36" s="96" t="s">
        <v>91</v>
      </c>
      <c r="B36" s="60"/>
      <c r="C36" s="60"/>
      <c r="D36" s="60"/>
      <c r="E36" s="60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6"/>
      <c r="Y36" s="60"/>
    </row>
    <row r="37" spans="1:25" x14ac:dyDescent="0.3">
      <c r="A37" s="94" t="s">
        <v>102</v>
      </c>
      <c r="B37" s="60"/>
      <c r="C37" s="60"/>
      <c r="D37" s="60"/>
      <c r="E37" s="6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6"/>
      <c r="Y37" s="60"/>
    </row>
    <row r="38" spans="1:25" ht="14" x14ac:dyDescent="0.3">
      <c r="A38" s="95"/>
      <c r="B38" s="60"/>
      <c r="C38" s="60"/>
      <c r="D38" s="60"/>
      <c r="E38" s="6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6"/>
      <c r="Y38" s="60"/>
    </row>
    <row r="39" spans="1:25" x14ac:dyDescent="0.3">
      <c r="A39" s="94" t="s">
        <v>92</v>
      </c>
    </row>
  </sheetData>
  <phoneticPr fontId="0" type="noConversion"/>
  <pageMargins left="0.2" right="0.19" top="1.1811023622047245" bottom="0.7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2023</vt:lpstr>
      <vt:lpstr>2019</vt:lpstr>
      <vt:lpstr>2015</vt:lpstr>
      <vt:lpstr>2011</vt:lpstr>
      <vt:lpstr>2007</vt:lpstr>
      <vt:lpstr>2003</vt:lpstr>
      <vt:lpstr>1999</vt:lpstr>
      <vt:lpstr>1995</vt:lpstr>
      <vt:lpstr>1991</vt:lpstr>
      <vt:lpstr>1987</vt:lpstr>
      <vt:lpstr>1983</vt:lpstr>
      <vt:lpstr>1979</vt:lpstr>
      <vt:lpstr>1975</vt:lpstr>
      <vt:lpstr>1971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BFS/OST/UST</dc:creator>
  <cp:lastModifiedBy>Moseka Falone BFS</cp:lastModifiedBy>
  <cp:lastPrinted>2013-02-28T13:10:24Z</cp:lastPrinted>
  <dcterms:created xsi:type="dcterms:W3CDTF">2002-07-10T08:00:35Z</dcterms:created>
  <dcterms:modified xsi:type="dcterms:W3CDTF">2023-11-29T06:46:10Z</dcterms:modified>
</cp:coreProperties>
</file>