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GS\POKU\02_Politique\17-02_WAHLEN\01_NATIONALRAT\NRW2023\01. Diffusion\Tabellen Excel DAM - Metainformation\Listes et Candidatures\Tableaux\2023\Tableau actualisé en 2019 et un 2013\Ok pour Diam\A... déplacer pour Falone\"/>
    </mc:Choice>
  </mc:AlternateContent>
  <xr:revisionPtr revIDLastSave="0" documentId="13_ncr:1_{DC74716A-2D28-4C23-877A-03A132471777}" xr6:coauthVersionLast="47" xr6:coauthVersionMax="47" xr10:uidLastSave="{00000000-0000-0000-0000-000000000000}"/>
  <bookViews>
    <workbookView xWindow="-28920" yWindow="-120" windowWidth="29040" windowHeight="15720" xr2:uid="{00000000-000D-0000-FFFF-FFFF00000000}"/>
  </bookViews>
  <sheets>
    <sheet name="2023" sheetId="18" r:id="rId1"/>
    <sheet name="2019" sheetId="17" r:id="rId2"/>
    <sheet name="2015" sheetId="16" r:id="rId3"/>
    <sheet name="2011" sheetId="15" r:id="rId4"/>
    <sheet name="2007" sheetId="6" r:id="rId5"/>
    <sheet name="2003" sheetId="5" r:id="rId6"/>
    <sheet name="1999" sheetId="14" r:id="rId7"/>
    <sheet name="1995" sheetId="13" r:id="rId8"/>
    <sheet name="1991" sheetId="12" r:id="rId9"/>
    <sheet name="1987" sheetId="11" r:id="rId10"/>
    <sheet name="1979" sheetId="9" r:id="rId11"/>
    <sheet name="1983" sheetId="10" r:id="rId12"/>
    <sheet name="1975" sheetId="8" r:id="rId13"/>
    <sheet name="1971" sheetId="7" r:id="rId14"/>
  </sheets>
  <definedNames>
    <definedName name="Array_für_Zeilen" localSheetId="13">{"KT",0,"Auto","Auto",""}</definedName>
    <definedName name="Array_für_Zeilen" localSheetId="12">{"KT",0,"Auto","Auto",""}</definedName>
    <definedName name="Array_für_Zeilen" localSheetId="10">{"KT",0,"Auto","Auto",""}</definedName>
    <definedName name="Array_für_Zeilen" localSheetId="11">{"KT",0,"Auto","Auto",""}</definedName>
    <definedName name="Array_für_Zeilen" localSheetId="9">{"KT",0,"Auto","Auto",""}</definedName>
    <definedName name="Array_für_Zeilen" localSheetId="8">{"KT",0,"Auto","Auto",""}</definedName>
    <definedName name="Array_für_Zeilen" localSheetId="7">{"KT",0,"Auto","Auto",""}</definedName>
    <definedName name="Array_für_Zeilen" localSheetId="6">{"KT",0,"Auto","Auto",""}</definedName>
    <definedName name="Array_für_Zeilen" localSheetId="5">{"KT",0,"Auto","Auto",""}</definedName>
    <definedName name="Array_für_Zeilen" localSheetId="4">{"KT",0,"Auto","Auto",""}</definedName>
    <definedName name="Array_für_Zeilen" localSheetId="3">{"KT",0,"Auto","Auto",""}</definedName>
    <definedName name="Array_für_Zeilen" localSheetId="2">{"KT",0,"Auto","Auto",""}</definedName>
    <definedName name="Array_für_Zeilen">{"KT",0,"Auto","Auto",""}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9" i="18" l="1"/>
  <c r="Y28" i="18"/>
  <c r="Y27" i="18"/>
  <c r="Y26" i="18"/>
  <c r="Y25" i="18"/>
  <c r="Y24" i="18"/>
  <c r="Y23" i="18"/>
  <c r="Y22" i="18"/>
  <c r="Y21" i="18"/>
  <c r="Y20" i="18"/>
  <c r="Y19" i="18"/>
  <c r="Y18" i="18"/>
  <c r="Y17" i="18"/>
  <c r="Y16" i="18"/>
  <c r="Y15" i="18"/>
  <c r="Y14" i="18"/>
  <c r="Y13" i="18"/>
  <c r="Y12" i="18"/>
  <c r="Y11" i="18"/>
  <c r="Y10" i="18"/>
  <c r="Y9" i="18"/>
  <c r="X8" i="18"/>
  <c r="W8" i="18"/>
  <c r="V8" i="18"/>
  <c r="T8" i="18"/>
  <c r="S8" i="18"/>
  <c r="Q8" i="18"/>
  <c r="P8" i="18"/>
  <c r="O8" i="18"/>
  <c r="L8" i="18"/>
  <c r="J8" i="18"/>
  <c r="I8" i="18"/>
  <c r="H8" i="18"/>
  <c r="E8" i="18"/>
  <c r="D8" i="18"/>
  <c r="C8" i="18"/>
  <c r="B8" i="18"/>
  <c r="X8" i="17"/>
  <c r="W8" i="17"/>
  <c r="V8" i="17"/>
  <c r="U8" i="17"/>
  <c r="T8" i="17"/>
  <c r="S8" i="17"/>
  <c r="R8" i="17"/>
  <c r="Q8" i="17"/>
  <c r="P8" i="17"/>
  <c r="O8" i="17"/>
  <c r="N8" i="17"/>
  <c r="M8" i="17"/>
  <c r="L8" i="17"/>
  <c r="K8" i="17"/>
  <c r="J8" i="17"/>
  <c r="I8" i="17"/>
  <c r="H8" i="17"/>
  <c r="G8" i="17"/>
  <c r="E8" i="17"/>
  <c r="D8" i="17"/>
  <c r="C8" i="17"/>
  <c r="B8" i="17"/>
  <c r="Y10" i="17"/>
  <c r="Y11" i="17"/>
  <c r="Y12" i="17"/>
  <c r="Y13" i="17"/>
  <c r="Y14" i="17"/>
  <c r="Y15" i="17"/>
  <c r="Y16" i="17"/>
  <c r="Y17" i="17"/>
  <c r="Y18" i="17"/>
  <c r="Y19" i="17"/>
  <c r="Y20" i="17"/>
  <c r="Y21" i="17"/>
  <c r="Y22" i="17"/>
  <c r="Y23" i="17"/>
  <c r="Y24" i="17"/>
  <c r="Y25" i="17"/>
  <c r="Y26" i="17"/>
  <c r="Y27" i="17"/>
  <c r="Y28" i="17"/>
  <c r="Y29" i="17"/>
  <c r="Y30" i="17"/>
  <c r="Y8" i="18" l="1"/>
  <c r="E31" i="18" s="1"/>
  <c r="Y8" i="17"/>
  <c r="Z10" i="17" s="1"/>
  <c r="Z11" i="18" l="1"/>
  <c r="Z21" i="18"/>
  <c r="P31" i="18"/>
  <c r="Z20" i="18"/>
  <c r="C31" i="18"/>
  <c r="X31" i="18"/>
  <c r="Q31" i="18"/>
  <c r="L31" i="18"/>
  <c r="D31" i="18"/>
  <c r="J31" i="18"/>
  <c r="Z28" i="18"/>
  <c r="T31" i="18"/>
  <c r="Z15" i="18"/>
  <c r="Z9" i="18"/>
  <c r="I31" i="18"/>
  <c r="Z16" i="18"/>
  <c r="H31" i="18"/>
  <c r="Z27" i="18"/>
  <c r="S31" i="18"/>
  <c r="Z26" i="18"/>
  <c r="O31" i="18"/>
  <c r="B31" i="18"/>
  <c r="Z14" i="18"/>
  <c r="Z25" i="18"/>
  <c r="Z13" i="18"/>
  <c r="Z19" i="18"/>
  <c r="Z24" i="18"/>
  <c r="W31" i="18"/>
  <c r="Z22" i="18"/>
  <c r="Z17" i="18"/>
  <c r="Z10" i="18"/>
  <c r="Z23" i="18"/>
  <c r="Z18" i="18"/>
  <c r="Z12" i="18"/>
  <c r="Z29" i="18"/>
  <c r="V31" i="18"/>
  <c r="G8" i="15"/>
  <c r="R8" i="15"/>
  <c r="Q8" i="15"/>
  <c r="P8" i="15"/>
  <c r="O8" i="15"/>
  <c r="U8" i="15"/>
  <c r="E8" i="16" l="1"/>
  <c r="B8" i="16"/>
  <c r="B32" i="16" s="1"/>
  <c r="Y8" i="16"/>
  <c r="Z28" i="16"/>
  <c r="X8" i="16"/>
  <c r="X32" i="16" s="1"/>
  <c r="W8" i="16"/>
  <c r="W32" i="16" s="1"/>
  <c r="V8" i="16"/>
  <c r="V32" i="16" s="1"/>
  <c r="U8" i="16"/>
  <c r="U32" i="16" s="1"/>
  <c r="T8" i="16"/>
  <c r="T32" i="16" s="1"/>
  <c r="S8" i="16"/>
  <c r="R8" i="16"/>
  <c r="R32" i="16" s="1"/>
  <c r="Q8" i="16"/>
  <c r="Q32" i="16"/>
  <c r="P8" i="16"/>
  <c r="O8" i="16"/>
  <c r="O32" i="16"/>
  <c r="N8" i="16"/>
  <c r="N32" i="16" s="1"/>
  <c r="M8" i="16"/>
  <c r="M32" i="16" s="1"/>
  <c r="L8" i="16"/>
  <c r="K8" i="16"/>
  <c r="K32" i="16" s="1"/>
  <c r="J8" i="16"/>
  <c r="I8" i="16"/>
  <c r="I32" i="16" s="1"/>
  <c r="H8" i="16"/>
  <c r="H32" i="16"/>
  <c r="G8" i="16"/>
  <c r="G32" i="16" s="1"/>
  <c r="D8" i="16"/>
  <c r="D32" i="16" s="1"/>
  <c r="C8" i="16"/>
  <c r="C32" i="16" s="1"/>
  <c r="H8" i="15"/>
  <c r="I8" i="15"/>
  <c r="J8" i="15"/>
  <c r="K8" i="15"/>
  <c r="L8" i="15"/>
  <c r="M8" i="15"/>
  <c r="N8" i="15"/>
  <c r="S8" i="15"/>
  <c r="C8" i="15"/>
  <c r="D8" i="15"/>
  <c r="X29" i="7"/>
  <c r="X28" i="7"/>
  <c r="X27" i="7"/>
  <c r="X26" i="7"/>
  <c r="X24" i="7"/>
  <c r="X23" i="7"/>
  <c r="X22" i="7"/>
  <c r="X21" i="7"/>
  <c r="X20" i="7"/>
  <c r="X19" i="7"/>
  <c r="X18" i="7"/>
  <c r="X17" i="7"/>
  <c r="X16" i="7"/>
  <c r="X15" i="7"/>
  <c r="X14" i="7"/>
  <c r="X13" i="7"/>
  <c r="X12" i="7"/>
  <c r="X11" i="7"/>
  <c r="X10" i="7"/>
  <c r="W8" i="7"/>
  <c r="V8" i="7"/>
  <c r="U8" i="7"/>
  <c r="T8" i="7"/>
  <c r="R8" i="7"/>
  <c r="S8" i="7"/>
  <c r="Q8" i="7"/>
  <c r="P8" i="7"/>
  <c r="O8" i="7"/>
  <c r="N8" i="7"/>
  <c r="M8" i="7"/>
  <c r="L8" i="7"/>
  <c r="K8" i="7"/>
  <c r="J8" i="7"/>
  <c r="I8" i="7"/>
  <c r="H8" i="7"/>
  <c r="G8" i="7"/>
  <c r="F8" i="7"/>
  <c r="E8" i="7"/>
  <c r="D8" i="7"/>
  <c r="C8" i="7"/>
  <c r="B8" i="7"/>
  <c r="X29" i="8"/>
  <c r="X28" i="8"/>
  <c r="X27" i="8"/>
  <c r="X26" i="8"/>
  <c r="X24" i="8"/>
  <c r="X23" i="8"/>
  <c r="X22" i="8"/>
  <c r="X21" i="8"/>
  <c r="X20" i="8"/>
  <c r="X19" i="8"/>
  <c r="X18" i="8"/>
  <c r="X17" i="8"/>
  <c r="X16" i="8"/>
  <c r="X15" i="8"/>
  <c r="X14" i="8"/>
  <c r="X13" i="8"/>
  <c r="X12" i="8"/>
  <c r="X11" i="8"/>
  <c r="X10" i="8"/>
  <c r="W8" i="8"/>
  <c r="V8" i="8"/>
  <c r="U8" i="8"/>
  <c r="T8" i="8"/>
  <c r="R8" i="8"/>
  <c r="S8" i="8"/>
  <c r="O8" i="8"/>
  <c r="Q8" i="8"/>
  <c r="P8" i="8"/>
  <c r="N8" i="8"/>
  <c r="M8" i="8"/>
  <c r="L8" i="8"/>
  <c r="K8" i="8"/>
  <c r="J8" i="8"/>
  <c r="I8" i="8"/>
  <c r="H8" i="8"/>
  <c r="G8" i="8"/>
  <c r="F8" i="8"/>
  <c r="E8" i="8"/>
  <c r="D8" i="8"/>
  <c r="C8" i="8"/>
  <c r="B8" i="8"/>
  <c r="X30" i="9"/>
  <c r="X29" i="9"/>
  <c r="X28" i="9"/>
  <c r="X27" i="9"/>
  <c r="X26" i="9"/>
  <c r="X24" i="9"/>
  <c r="X23" i="9"/>
  <c r="X22" i="9"/>
  <c r="X21" i="9"/>
  <c r="X20" i="9"/>
  <c r="X19" i="9"/>
  <c r="X18" i="9"/>
  <c r="X17" i="9"/>
  <c r="X16" i="9"/>
  <c r="X15" i="9"/>
  <c r="X14" i="9"/>
  <c r="X13" i="9"/>
  <c r="X12" i="9"/>
  <c r="X11" i="9"/>
  <c r="X10" i="9"/>
  <c r="W8" i="9"/>
  <c r="V8" i="9"/>
  <c r="U8" i="9"/>
  <c r="T8" i="9"/>
  <c r="R8" i="9"/>
  <c r="S8" i="9"/>
  <c r="O8" i="9"/>
  <c r="P8" i="9"/>
  <c r="Q8" i="9"/>
  <c r="N8" i="9"/>
  <c r="M8" i="9"/>
  <c r="L8" i="9"/>
  <c r="K8" i="9"/>
  <c r="J8" i="9"/>
  <c r="I8" i="9"/>
  <c r="H8" i="9"/>
  <c r="G8" i="9"/>
  <c r="F8" i="9"/>
  <c r="E8" i="9"/>
  <c r="D8" i="9"/>
  <c r="C8" i="9"/>
  <c r="B8" i="9"/>
  <c r="X30" i="10"/>
  <c r="X29" i="10"/>
  <c r="X28" i="10"/>
  <c r="X27" i="10"/>
  <c r="X26" i="10"/>
  <c r="X24" i="10"/>
  <c r="X23" i="10"/>
  <c r="X22" i="10"/>
  <c r="X21" i="10"/>
  <c r="X20" i="10"/>
  <c r="X19" i="10"/>
  <c r="X18" i="10"/>
  <c r="X17" i="10"/>
  <c r="X16" i="10"/>
  <c r="X15" i="10"/>
  <c r="X14" i="10"/>
  <c r="X13" i="10"/>
  <c r="X12" i="10"/>
  <c r="X11" i="10"/>
  <c r="X10" i="10"/>
  <c r="W8" i="10"/>
  <c r="V8" i="10"/>
  <c r="U8" i="10"/>
  <c r="T8" i="10"/>
  <c r="R8" i="10"/>
  <c r="S8" i="10"/>
  <c r="O8" i="10"/>
  <c r="P8" i="10"/>
  <c r="Q8" i="10"/>
  <c r="N8" i="10"/>
  <c r="M8" i="10"/>
  <c r="L8" i="10"/>
  <c r="K8" i="10"/>
  <c r="J8" i="10"/>
  <c r="I8" i="10"/>
  <c r="H8" i="10"/>
  <c r="G8" i="10"/>
  <c r="F8" i="10"/>
  <c r="E8" i="10"/>
  <c r="D8" i="10"/>
  <c r="C8" i="10"/>
  <c r="B8" i="10"/>
  <c r="X30" i="11"/>
  <c r="X29" i="11"/>
  <c r="X28" i="11"/>
  <c r="X27" i="11"/>
  <c r="X26" i="11"/>
  <c r="X24" i="11"/>
  <c r="X23" i="11"/>
  <c r="X22" i="11"/>
  <c r="X21" i="11"/>
  <c r="X20" i="11"/>
  <c r="X19" i="11"/>
  <c r="X18" i="11"/>
  <c r="X17" i="11"/>
  <c r="X16" i="11"/>
  <c r="X15" i="11"/>
  <c r="X14" i="11"/>
  <c r="X13" i="11"/>
  <c r="X12" i="11"/>
  <c r="X11" i="11"/>
  <c r="X10" i="11"/>
  <c r="W8" i="11"/>
  <c r="V8" i="11"/>
  <c r="U8" i="11"/>
  <c r="T8" i="11"/>
  <c r="S8" i="11"/>
  <c r="R8" i="11"/>
  <c r="O8" i="11"/>
  <c r="P8" i="11"/>
  <c r="Q8" i="11"/>
  <c r="N8" i="11"/>
  <c r="M8" i="11"/>
  <c r="L8" i="11"/>
  <c r="K8" i="11"/>
  <c r="J8" i="11"/>
  <c r="I8" i="11"/>
  <c r="H8" i="11"/>
  <c r="G8" i="11"/>
  <c r="F8" i="11"/>
  <c r="E8" i="11"/>
  <c r="D8" i="11"/>
  <c r="C8" i="11"/>
  <c r="B8" i="11"/>
  <c r="X30" i="12"/>
  <c r="X29" i="12"/>
  <c r="X28" i="12"/>
  <c r="X27" i="12"/>
  <c r="X26" i="12"/>
  <c r="X24" i="12"/>
  <c r="X23" i="12"/>
  <c r="X22" i="12"/>
  <c r="X21" i="12"/>
  <c r="X20" i="12"/>
  <c r="X19" i="12"/>
  <c r="X18" i="12"/>
  <c r="X17" i="12"/>
  <c r="X16" i="12"/>
  <c r="X15" i="12"/>
  <c r="X14" i="12"/>
  <c r="X13" i="12"/>
  <c r="X12" i="12"/>
  <c r="X11" i="12"/>
  <c r="X10" i="12"/>
  <c r="W8" i="12"/>
  <c r="V8" i="12"/>
  <c r="U8" i="12"/>
  <c r="T8" i="12"/>
  <c r="S8" i="12"/>
  <c r="R8" i="12"/>
  <c r="O8" i="12"/>
  <c r="P8" i="12"/>
  <c r="Q8" i="12"/>
  <c r="N8" i="12"/>
  <c r="M8" i="12"/>
  <c r="L8" i="12"/>
  <c r="K8" i="12"/>
  <c r="J8" i="12"/>
  <c r="I8" i="12"/>
  <c r="H8" i="12"/>
  <c r="G8" i="12"/>
  <c r="F8" i="12"/>
  <c r="E8" i="12"/>
  <c r="D8" i="12"/>
  <c r="C8" i="12"/>
  <c r="B8" i="12"/>
  <c r="X30" i="13"/>
  <c r="X29" i="13"/>
  <c r="X28" i="13"/>
  <c r="X27" i="13"/>
  <c r="X26" i="13"/>
  <c r="X24" i="13"/>
  <c r="X23" i="13"/>
  <c r="X22" i="13"/>
  <c r="X21" i="13"/>
  <c r="X20" i="13"/>
  <c r="X19" i="13"/>
  <c r="X18" i="13"/>
  <c r="X17" i="13"/>
  <c r="X16" i="13"/>
  <c r="X15" i="13"/>
  <c r="X14" i="13"/>
  <c r="X13" i="13"/>
  <c r="X12" i="13"/>
  <c r="X11" i="13"/>
  <c r="X10" i="13"/>
  <c r="W8" i="13"/>
  <c r="V8" i="13"/>
  <c r="U8" i="13"/>
  <c r="T8" i="13"/>
  <c r="S8" i="13"/>
  <c r="R8" i="13"/>
  <c r="P8" i="13"/>
  <c r="Q8" i="13"/>
  <c r="O8" i="13"/>
  <c r="N8" i="13"/>
  <c r="M8" i="13"/>
  <c r="L8" i="13"/>
  <c r="K8" i="13"/>
  <c r="J8" i="13"/>
  <c r="I8" i="13"/>
  <c r="H8" i="13"/>
  <c r="G8" i="13"/>
  <c r="F8" i="13"/>
  <c r="E8" i="13"/>
  <c r="D8" i="13"/>
  <c r="C8" i="13"/>
  <c r="B8" i="13"/>
  <c r="X30" i="14"/>
  <c r="X29" i="14"/>
  <c r="X28" i="14"/>
  <c r="X27" i="14"/>
  <c r="X26" i="14"/>
  <c r="X24" i="14"/>
  <c r="X23" i="14"/>
  <c r="X22" i="14"/>
  <c r="X21" i="14"/>
  <c r="X20" i="14"/>
  <c r="X19" i="14"/>
  <c r="X18" i="14"/>
  <c r="X17" i="14"/>
  <c r="X16" i="14"/>
  <c r="X15" i="14"/>
  <c r="X14" i="14"/>
  <c r="X13" i="14"/>
  <c r="X12" i="14"/>
  <c r="X11" i="14"/>
  <c r="X10" i="14"/>
  <c r="W8" i="14"/>
  <c r="V8" i="14"/>
  <c r="U8" i="14"/>
  <c r="T8" i="14"/>
  <c r="S8" i="14"/>
  <c r="R8" i="14"/>
  <c r="P8" i="14"/>
  <c r="Q8" i="14"/>
  <c r="O8" i="14"/>
  <c r="N8" i="14"/>
  <c r="M8" i="14"/>
  <c r="L8" i="14"/>
  <c r="K8" i="14"/>
  <c r="J8" i="14"/>
  <c r="I8" i="14"/>
  <c r="H8" i="14"/>
  <c r="G8" i="14"/>
  <c r="F8" i="14"/>
  <c r="E8" i="14"/>
  <c r="D8" i="14"/>
  <c r="C8" i="14"/>
  <c r="B8" i="14"/>
  <c r="X30" i="5"/>
  <c r="X29" i="5"/>
  <c r="X28" i="5"/>
  <c r="X27" i="5"/>
  <c r="X26" i="5"/>
  <c r="X25" i="5"/>
  <c r="X24" i="5"/>
  <c r="X23" i="5"/>
  <c r="X22" i="5"/>
  <c r="X21" i="5"/>
  <c r="X19" i="5"/>
  <c r="X18" i="5"/>
  <c r="X17" i="5"/>
  <c r="X16" i="5"/>
  <c r="X15" i="5"/>
  <c r="X14" i="5"/>
  <c r="X13" i="5"/>
  <c r="X12" i="5"/>
  <c r="X11" i="5"/>
  <c r="X10" i="5"/>
  <c r="W8" i="5"/>
  <c r="V8" i="5"/>
  <c r="U8" i="5"/>
  <c r="T8" i="5"/>
  <c r="S8" i="5"/>
  <c r="R8" i="5"/>
  <c r="P8" i="5"/>
  <c r="Q8" i="5"/>
  <c r="O8" i="5"/>
  <c r="N8" i="5"/>
  <c r="M8" i="5"/>
  <c r="L8" i="5"/>
  <c r="K8" i="5"/>
  <c r="J8" i="5"/>
  <c r="I8" i="5"/>
  <c r="H8" i="5"/>
  <c r="G8" i="5"/>
  <c r="F8" i="5"/>
  <c r="E8" i="5"/>
  <c r="D8" i="5"/>
  <c r="C8" i="5"/>
  <c r="B8" i="5"/>
  <c r="Y30" i="6"/>
  <c r="Y29" i="6"/>
  <c r="Y28" i="6"/>
  <c r="Y27" i="6"/>
  <c r="Y26" i="6"/>
  <c r="Y25" i="6"/>
  <c r="Y24" i="6"/>
  <c r="Y23" i="6"/>
  <c r="Y22" i="6"/>
  <c r="Y21" i="6"/>
  <c r="Y19" i="6"/>
  <c r="Y18" i="6"/>
  <c r="Y17" i="6"/>
  <c r="Y16" i="6"/>
  <c r="Y15" i="6"/>
  <c r="Y14" i="6"/>
  <c r="Y13" i="6"/>
  <c r="Y12" i="6"/>
  <c r="Y11" i="6"/>
  <c r="Y10" i="6"/>
  <c r="X8" i="6"/>
  <c r="W8" i="6"/>
  <c r="V8" i="6"/>
  <c r="U8" i="6"/>
  <c r="T8" i="6"/>
  <c r="S8" i="6"/>
  <c r="R8" i="6"/>
  <c r="P8" i="6"/>
  <c r="Q8" i="6"/>
  <c r="O8" i="6"/>
  <c r="N8" i="6"/>
  <c r="M8" i="6"/>
  <c r="L8" i="6"/>
  <c r="K8" i="6"/>
  <c r="J8" i="6"/>
  <c r="I8" i="6"/>
  <c r="H8" i="6"/>
  <c r="G8" i="6"/>
  <c r="F8" i="6"/>
  <c r="E8" i="6"/>
  <c r="D8" i="6"/>
  <c r="C8" i="6"/>
  <c r="B8" i="6"/>
  <c r="Y30" i="15"/>
  <c r="Y29" i="15"/>
  <c r="Y28" i="15"/>
  <c r="Y27" i="15"/>
  <c r="Y26" i="15"/>
  <c r="Y25" i="15"/>
  <c r="Y24" i="15"/>
  <c r="Y23" i="15"/>
  <c r="Y22" i="15"/>
  <c r="Y21" i="15"/>
  <c r="Y19" i="15"/>
  <c r="Y18" i="15"/>
  <c r="Y17" i="15"/>
  <c r="Y16" i="15"/>
  <c r="Y15" i="15"/>
  <c r="Y14" i="15"/>
  <c r="Y13" i="15"/>
  <c r="Y12" i="15"/>
  <c r="Y11" i="15"/>
  <c r="Y10" i="15"/>
  <c r="X8" i="15"/>
  <c r="W8" i="15"/>
  <c r="V8" i="15"/>
  <c r="T8" i="15"/>
  <c r="E8" i="15"/>
  <c r="Z13" i="16"/>
  <c r="Z17" i="16"/>
  <c r="Z21" i="16"/>
  <c r="Z25" i="16"/>
  <c r="Z29" i="16"/>
  <c r="L32" i="16"/>
  <c r="P32" i="16"/>
  <c r="Z10" i="16"/>
  <c r="Z14" i="16"/>
  <c r="Z18" i="16"/>
  <c r="Z22" i="16"/>
  <c r="Z26" i="16"/>
  <c r="Z30" i="16"/>
  <c r="Z11" i="16"/>
  <c r="Z15" i="16"/>
  <c r="Z19" i="16"/>
  <c r="Z23" i="16"/>
  <c r="Z27" i="16"/>
  <c r="Z12" i="16"/>
  <c r="Z16" i="16"/>
  <c r="Z20" i="16"/>
  <c r="Z24" i="16"/>
  <c r="X8" i="13" l="1"/>
  <c r="Y8" i="6"/>
  <c r="X8" i="12"/>
  <c r="X8" i="11"/>
  <c r="X8" i="8"/>
  <c r="Y13" i="8" s="1"/>
  <c r="X8" i="7"/>
  <c r="Y12" i="7" s="1"/>
  <c r="X8" i="14"/>
  <c r="J32" i="14" s="1"/>
  <c r="X8" i="10"/>
  <c r="R32" i="10" s="1"/>
  <c r="J32" i="16"/>
  <c r="S32" i="16"/>
  <c r="Y8" i="15"/>
  <c r="Z30" i="15" s="1"/>
  <c r="Z27" i="6"/>
  <c r="F32" i="14"/>
  <c r="Y16" i="14"/>
  <c r="Y20" i="14"/>
  <c r="Y11" i="14"/>
  <c r="Y24" i="14"/>
  <c r="Y21" i="14"/>
  <c r="V32" i="14"/>
  <c r="M32" i="14"/>
  <c r="Y28" i="14"/>
  <c r="B32" i="14"/>
  <c r="N32" i="14"/>
  <c r="Y26" i="14"/>
  <c r="Y23" i="14"/>
  <c r="G32" i="14"/>
  <c r="I32" i="14"/>
  <c r="J32" i="13"/>
  <c r="H32" i="12"/>
  <c r="F32" i="11"/>
  <c r="C32" i="15"/>
  <c r="B32" i="15"/>
  <c r="K32" i="15"/>
  <c r="D32" i="15"/>
  <c r="Z10" i="15"/>
  <c r="L32" i="14"/>
  <c r="Y20" i="13"/>
  <c r="C32" i="8"/>
  <c r="U32" i="8"/>
  <c r="Y28" i="8"/>
  <c r="D32" i="8"/>
  <c r="W32" i="8"/>
  <c r="P32" i="8"/>
  <c r="N32" i="8"/>
  <c r="S32" i="8"/>
  <c r="B32" i="8"/>
  <c r="Y14" i="8"/>
  <c r="O32" i="8"/>
  <c r="V32" i="8"/>
  <c r="Y23" i="8"/>
  <c r="T32" i="8"/>
  <c r="F32" i="8"/>
  <c r="Y26" i="8"/>
  <c r="L32" i="8"/>
  <c r="I32" i="8"/>
  <c r="E32" i="8"/>
  <c r="Y17" i="8"/>
  <c r="K32" i="8"/>
  <c r="R32" i="8"/>
  <c r="Y11" i="8"/>
  <c r="Y21" i="8"/>
  <c r="Y24" i="8"/>
  <c r="J32" i="8"/>
  <c r="Y29" i="8"/>
  <c r="Y19" i="8"/>
  <c r="Y20" i="8"/>
  <c r="Y15" i="8"/>
  <c r="Y26" i="7"/>
  <c r="R32" i="13"/>
  <c r="P32" i="12"/>
  <c r="N32" i="11"/>
  <c r="Y30" i="10"/>
  <c r="F32" i="10"/>
  <c r="Y18" i="10"/>
  <c r="H32" i="8"/>
  <c r="L32" i="7"/>
  <c r="Y19" i="7"/>
  <c r="Y16" i="7"/>
  <c r="O32" i="7"/>
  <c r="N32" i="7"/>
  <c r="Y11" i="7"/>
  <c r="Y15" i="7"/>
  <c r="Y20" i="7"/>
  <c r="Y13" i="7"/>
  <c r="H32" i="7"/>
  <c r="Q32" i="7"/>
  <c r="Y24" i="7"/>
  <c r="U32" i="7"/>
  <c r="J32" i="7"/>
  <c r="S32" i="7"/>
  <c r="Y27" i="7"/>
  <c r="C32" i="7"/>
  <c r="D32" i="7"/>
  <c r="B32" i="7"/>
  <c r="R32" i="7"/>
  <c r="Y18" i="7"/>
  <c r="I32" i="7"/>
  <c r="F32" i="7"/>
  <c r="Y22" i="7"/>
  <c r="Y10" i="7"/>
  <c r="Y29" i="7"/>
  <c r="Y23" i="7"/>
  <c r="Y28" i="7"/>
  <c r="Y14" i="7"/>
  <c r="E32" i="7"/>
  <c r="Y21" i="7"/>
  <c r="M32" i="7"/>
  <c r="V32" i="7"/>
  <c r="T32" i="12"/>
  <c r="Y23" i="12"/>
  <c r="Y11" i="12"/>
  <c r="L32" i="12"/>
  <c r="E32" i="12"/>
  <c r="C32" i="12"/>
  <c r="Y19" i="12"/>
  <c r="V32" i="12"/>
  <c r="K32" i="12"/>
  <c r="Y26" i="12"/>
  <c r="Y13" i="12"/>
  <c r="Y18" i="12"/>
  <c r="Y21" i="12"/>
  <c r="N32" i="12"/>
  <c r="M32" i="12"/>
  <c r="D32" i="12"/>
  <c r="Q32" i="12"/>
  <c r="S32" i="12"/>
  <c r="Y30" i="12"/>
  <c r="R32" i="12"/>
  <c r="O32" i="12"/>
  <c r="Y29" i="12"/>
  <c r="Y28" i="12"/>
  <c r="Y20" i="12"/>
  <c r="U32" i="12"/>
  <c r="Y22" i="12"/>
  <c r="G32" i="12"/>
  <c r="Y14" i="12"/>
  <c r="Y17" i="12"/>
  <c r="F32" i="12"/>
  <c r="Y24" i="12"/>
  <c r="B32" i="12"/>
  <c r="I32" i="12"/>
  <c r="W32" i="12"/>
  <c r="Y12" i="12"/>
  <c r="Y16" i="12"/>
  <c r="J32" i="12"/>
  <c r="Y15" i="12"/>
  <c r="V32" i="11"/>
  <c r="Y27" i="8"/>
  <c r="I32" i="15"/>
  <c r="I32" i="6"/>
  <c r="T32" i="14"/>
  <c r="B32" i="13"/>
  <c r="Y29" i="13"/>
  <c r="Y27" i="12"/>
  <c r="Y24" i="11"/>
  <c r="Y22" i="10"/>
  <c r="Q32" i="8"/>
  <c r="G32" i="7"/>
  <c r="Z12" i="6"/>
  <c r="T32" i="6"/>
  <c r="Z13" i="6"/>
  <c r="Z28" i="6"/>
  <c r="Z11" i="6"/>
  <c r="O32" i="6"/>
  <c r="X32" i="6"/>
  <c r="Z29" i="6"/>
  <c r="Z22" i="6"/>
  <c r="W32" i="6"/>
  <c r="P32" i="6"/>
  <c r="Z24" i="6"/>
  <c r="E32" i="6"/>
  <c r="Z17" i="6"/>
  <c r="B32" i="6"/>
  <c r="K32" i="6"/>
  <c r="Z25" i="6"/>
  <c r="N32" i="6"/>
  <c r="Z30" i="6"/>
  <c r="F32" i="6"/>
  <c r="S32" i="6"/>
  <c r="V32" i="6"/>
  <c r="G32" i="6"/>
  <c r="J32" i="6"/>
  <c r="Z16" i="6"/>
  <c r="H32" i="6"/>
  <c r="U32" i="6"/>
  <c r="Z14" i="6"/>
  <c r="R32" i="6"/>
  <c r="Z21" i="6"/>
  <c r="Z19" i="6"/>
  <c r="D32" i="6"/>
  <c r="L32" i="6"/>
  <c r="Z26" i="6"/>
  <c r="M32" i="6"/>
  <c r="Z23" i="6"/>
  <c r="Z15" i="6"/>
  <c r="C32" i="6"/>
  <c r="Q32" i="6"/>
  <c r="Z18" i="6"/>
  <c r="Y25" i="5"/>
  <c r="O32" i="13"/>
  <c r="F32" i="13"/>
  <c r="T32" i="13"/>
  <c r="E32" i="13"/>
  <c r="Y26" i="13"/>
  <c r="S32" i="13"/>
  <c r="C32" i="13"/>
  <c r="H32" i="13"/>
  <c r="D32" i="13"/>
  <c r="K32" i="13"/>
  <c r="Y22" i="13"/>
  <c r="Y17" i="13"/>
  <c r="Y18" i="13"/>
  <c r="Y14" i="13"/>
  <c r="P32" i="13"/>
  <c r="V32" i="13"/>
  <c r="Y13" i="13"/>
  <c r="M32" i="13"/>
  <c r="W32" i="13"/>
  <c r="Y21" i="13"/>
  <c r="Y16" i="13"/>
  <c r="Y19" i="13"/>
  <c r="N32" i="13"/>
  <c r="G32" i="13"/>
  <c r="Y15" i="13"/>
  <c r="Y23" i="13"/>
  <c r="Y27" i="13"/>
  <c r="Q32" i="13"/>
  <c r="L32" i="13"/>
  <c r="U32" i="13"/>
  <c r="Y10" i="13"/>
  <c r="Y30" i="13"/>
  <c r="Y24" i="13"/>
  <c r="I32" i="13"/>
  <c r="Y28" i="13"/>
  <c r="Y11" i="13"/>
  <c r="Y23" i="11"/>
  <c r="Y30" i="11"/>
  <c r="Y20" i="11"/>
  <c r="Y10" i="11"/>
  <c r="K32" i="11"/>
  <c r="W32" i="11"/>
  <c r="I32" i="11"/>
  <c r="C32" i="11"/>
  <c r="Y29" i="11"/>
  <c r="Y17" i="11"/>
  <c r="Q32" i="11"/>
  <c r="Y21" i="11"/>
  <c r="Y12" i="11"/>
  <c r="H32" i="11"/>
  <c r="M32" i="11"/>
  <c r="Y18" i="11"/>
  <c r="P32" i="11"/>
  <c r="R32" i="11"/>
  <c r="Y13" i="11"/>
  <c r="U32" i="11"/>
  <c r="Y26" i="11"/>
  <c r="Y14" i="11"/>
  <c r="D32" i="11"/>
  <c r="T32" i="11"/>
  <c r="E32" i="11"/>
  <c r="G32" i="11"/>
  <c r="Y22" i="11"/>
  <c r="Y27" i="11"/>
  <c r="O32" i="11"/>
  <c r="Y11" i="11"/>
  <c r="Y16" i="11"/>
  <c r="Y28" i="11"/>
  <c r="Y15" i="11"/>
  <c r="S32" i="11"/>
  <c r="Y19" i="11"/>
  <c r="B32" i="11"/>
  <c r="J32" i="11"/>
  <c r="L32" i="11"/>
  <c r="L32" i="10"/>
  <c r="Y18" i="8"/>
  <c r="W32" i="7"/>
  <c r="Y12" i="13"/>
  <c r="Y10" i="12"/>
  <c r="Y10" i="8"/>
  <c r="X8" i="5"/>
  <c r="N32" i="5" s="1"/>
  <c r="X8" i="9"/>
  <c r="S32" i="9" s="1"/>
  <c r="Z10" i="6"/>
  <c r="Y17" i="7"/>
  <c r="Y14" i="14"/>
  <c r="Y17" i="10" l="1"/>
  <c r="Y16" i="10"/>
  <c r="Y24" i="10"/>
  <c r="Y11" i="10"/>
  <c r="Y29" i="10"/>
  <c r="H32" i="10"/>
  <c r="C32" i="10"/>
  <c r="M32" i="10"/>
  <c r="D32" i="10"/>
  <c r="Y27" i="10"/>
  <c r="Y21" i="10"/>
  <c r="Y14" i="10"/>
  <c r="Y19" i="10"/>
  <c r="Y12" i="10"/>
  <c r="K32" i="10"/>
  <c r="B32" i="10"/>
  <c r="E32" i="10"/>
  <c r="Q32" i="14"/>
  <c r="Y19" i="14"/>
  <c r="S32" i="14"/>
  <c r="D32" i="14"/>
  <c r="F32" i="5"/>
  <c r="G32" i="10"/>
  <c r="P32" i="10"/>
  <c r="Y28" i="10"/>
  <c r="Y18" i="14"/>
  <c r="Y27" i="14"/>
  <c r="Y10" i="14"/>
  <c r="O32" i="10"/>
  <c r="Q32" i="10"/>
  <c r="N32" i="10"/>
  <c r="E32" i="14"/>
  <c r="Y30" i="14"/>
  <c r="H32" i="14"/>
  <c r="W32" i="10"/>
  <c r="Y15" i="10"/>
  <c r="Y13" i="10"/>
  <c r="V32" i="10"/>
  <c r="R32" i="14"/>
  <c r="Y13" i="14"/>
  <c r="W32" i="14"/>
  <c r="P32" i="7"/>
  <c r="Y10" i="10"/>
  <c r="I32" i="10"/>
  <c r="U32" i="10"/>
  <c r="Y22" i="14"/>
  <c r="M32" i="8"/>
  <c r="G32" i="8"/>
  <c r="Y22" i="8"/>
  <c r="Y17" i="14"/>
  <c r="Y15" i="14"/>
  <c r="C32" i="14"/>
  <c r="P32" i="14"/>
  <c r="Y26" i="10"/>
  <c r="S32" i="10"/>
  <c r="Y23" i="10"/>
  <c r="U32" i="14"/>
  <c r="Y29" i="14"/>
  <c r="K32" i="14"/>
  <c r="T32" i="10"/>
  <c r="T32" i="7"/>
  <c r="K32" i="7"/>
  <c r="J32" i="10"/>
  <c r="Y20" i="10"/>
  <c r="Y12" i="8"/>
  <c r="Y16" i="8"/>
  <c r="Y12" i="14"/>
  <c r="O32" i="14"/>
  <c r="Z16" i="15"/>
  <c r="V32" i="15"/>
  <c r="Z25" i="15"/>
  <c r="S32" i="15"/>
  <c r="Z26" i="15"/>
  <c r="Z28" i="15"/>
  <c r="L32" i="15"/>
  <c r="Z27" i="15"/>
  <c r="X32" i="15"/>
  <c r="N32" i="15"/>
  <c r="W32" i="15"/>
  <c r="E32" i="15"/>
  <c r="Z21" i="15"/>
  <c r="H32" i="15"/>
  <c r="Z18" i="15"/>
  <c r="Z12" i="15"/>
  <c r="Z11" i="15"/>
  <c r="J32" i="15"/>
  <c r="Z29" i="15"/>
  <c r="U32" i="15"/>
  <c r="G32" i="15"/>
  <c r="O32" i="15"/>
  <c r="P32" i="15"/>
  <c r="R32" i="15"/>
  <c r="Q32" i="15"/>
  <c r="Z17" i="15"/>
  <c r="Z24" i="15"/>
  <c r="M32" i="15"/>
  <c r="Z14" i="15"/>
  <c r="Z22" i="15"/>
  <c r="T32" i="15"/>
  <c r="Z23" i="15"/>
  <c r="Z15" i="15"/>
  <c r="Z19" i="15"/>
  <c r="Z13" i="15"/>
  <c r="V32" i="5"/>
  <c r="Y16" i="5"/>
  <c r="Y29" i="9"/>
  <c r="Y26" i="5"/>
  <c r="E32" i="5"/>
  <c r="Y17" i="5"/>
  <c r="S32" i="5"/>
  <c r="U32" i="5"/>
  <c r="Y21" i="5"/>
  <c r="C32" i="5"/>
  <c r="Q32" i="5"/>
  <c r="L32" i="5"/>
  <c r="Y14" i="5"/>
  <c r="W32" i="5"/>
  <c r="Y24" i="5"/>
  <c r="Y29" i="5"/>
  <c r="Y22" i="5"/>
  <c r="K32" i="5"/>
  <c r="Y11" i="5"/>
  <c r="M32" i="5"/>
  <c r="Y27" i="5"/>
  <c r="T32" i="5"/>
  <c r="Y30" i="5"/>
  <c r="Y13" i="5"/>
  <c r="Y12" i="5"/>
  <c r="Y28" i="5"/>
  <c r="D32" i="5"/>
  <c r="J32" i="5"/>
  <c r="I32" i="5"/>
  <c r="Y18" i="5"/>
  <c r="G32" i="5"/>
  <c r="R32" i="5"/>
  <c r="Y15" i="5"/>
  <c r="O32" i="5"/>
  <c r="H32" i="5"/>
  <c r="Y10" i="5"/>
  <c r="P32" i="5"/>
  <c r="B32" i="5"/>
  <c r="Y23" i="5"/>
  <c r="Y19" i="5"/>
  <c r="B32" i="9"/>
  <c r="Y12" i="9"/>
  <c r="R32" i="9"/>
  <c r="Y30" i="9"/>
  <c r="C32" i="9"/>
  <c r="K32" i="9"/>
  <c r="Y18" i="9"/>
  <c r="T32" i="9"/>
  <c r="W32" i="9"/>
  <c r="M32" i="9"/>
  <c r="Y17" i="9"/>
  <c r="Y21" i="9"/>
  <c r="Y10" i="9"/>
  <c r="Q32" i="9"/>
  <c r="U32" i="9"/>
  <c r="Y19" i="9"/>
  <c r="Y22" i="9"/>
  <c r="E32" i="9"/>
  <c r="G32" i="9"/>
  <c r="V32" i="9"/>
  <c r="N32" i="9"/>
  <c r="H32" i="9"/>
  <c r="Y15" i="9"/>
  <c r="Y11" i="9"/>
  <c r="P32" i="9"/>
  <c r="Y24" i="9"/>
  <c r="Y23" i="9"/>
  <c r="O32" i="9"/>
  <c r="L32" i="9"/>
  <c r="Y14" i="9"/>
  <c r="Y27" i="9"/>
  <c r="Y13" i="9"/>
  <c r="D32" i="9"/>
  <c r="Y26" i="9"/>
  <c r="Y16" i="9"/>
  <c r="F32" i="9"/>
  <c r="I32" i="9"/>
  <c r="Y28" i="9"/>
  <c r="J32" i="9"/>
  <c r="Y20" i="9"/>
  <c r="T32" i="17" l="1"/>
  <c r="Z18" i="17"/>
  <c r="Z14" i="17"/>
  <c r="V32" i="17" s="1"/>
  <c r="W32" i="17"/>
  <c r="Z17" i="17"/>
  <c r="H32" i="17"/>
  <c r="Z24" i="17"/>
  <c r="Q32" i="17"/>
  <c r="Z23" i="17"/>
  <c r="N32" i="17"/>
  <c r="Z15" i="17"/>
  <c r="K32" i="17"/>
  <c r="L32" i="17"/>
  <c r="U32" i="17"/>
  <c r="B32" i="17"/>
  <c r="Z29" i="17"/>
  <c r="Z13" i="17"/>
  <c r="Z25" i="17"/>
  <c r="Z28" i="17"/>
  <c r="R32" i="17"/>
  <c r="I32" i="17"/>
  <c r="Z21" i="17"/>
  <c r="J32" i="17"/>
  <c r="C32" i="17"/>
  <c r="P32" i="17"/>
  <c r="X32" i="17"/>
  <c r="Z30" i="17"/>
  <c r="Z19" i="17"/>
  <c r="D32" i="17"/>
  <c r="Z27" i="17"/>
  <c r="Z16" i="17"/>
  <c r="M32" i="17"/>
  <c r="Z26" i="17"/>
  <c r="Z22" i="17"/>
  <c r="O32" i="17"/>
  <c r="Z20" i="17"/>
  <c r="Z11" i="17"/>
  <c r="G32" i="17"/>
  <c r="S32" i="17"/>
  <c r="Z12" i="17"/>
</calcChain>
</file>

<file path=xl/sharedStrings.xml><?xml version="1.0" encoding="utf-8"?>
<sst xmlns="http://schemas.openxmlformats.org/spreadsheetml/2006/main" count="839" uniqueCount="115">
  <si>
    <t>Lega</t>
  </si>
  <si>
    <t>Tessin</t>
  </si>
  <si>
    <t xml:space="preserve">Jura </t>
  </si>
  <si>
    <t xml:space="preserve"> </t>
  </si>
  <si>
    <t>Sol.</t>
  </si>
  <si>
    <t>Jura</t>
  </si>
  <si>
    <t xml:space="preserve">Total </t>
  </si>
  <si>
    <t>PSA</t>
  </si>
  <si>
    <t>POCH</t>
  </si>
  <si>
    <t>Sol. 2)</t>
  </si>
  <si>
    <t>MCR</t>
  </si>
  <si>
    <t>PLS 1)</t>
  </si>
  <si>
    <t>(sans tenir compte des cantons à scrutin majoritaire)</t>
  </si>
  <si>
    <t>Canton</t>
  </si>
  <si>
    <t xml:space="preserve">PLR </t>
  </si>
  <si>
    <t>PDC</t>
  </si>
  <si>
    <t>PS</t>
  </si>
  <si>
    <t>UDC</t>
  </si>
  <si>
    <t>PBD</t>
  </si>
  <si>
    <t>AdI</t>
  </si>
  <si>
    <t>PEV</t>
  </si>
  <si>
    <t>PCS</t>
  </si>
  <si>
    <t>PVL</t>
  </si>
  <si>
    <t>PST 2)</t>
  </si>
  <si>
    <t>AVF</t>
  </si>
  <si>
    <t>PES</t>
  </si>
  <si>
    <t>Rép.</t>
  </si>
  <si>
    <t>DS</t>
  </si>
  <si>
    <t>UDF</t>
  </si>
  <si>
    <t>PSL</t>
  </si>
  <si>
    <t>Autres</t>
  </si>
  <si>
    <t>% du</t>
  </si>
  <si>
    <t>(PRD) 1)</t>
  </si>
  <si>
    <t>des listes</t>
  </si>
  <si>
    <t>total</t>
  </si>
  <si>
    <t>Suisse</t>
  </si>
  <si>
    <t>Zurich</t>
  </si>
  <si>
    <t>Berne</t>
  </si>
  <si>
    <t>Lucerne</t>
  </si>
  <si>
    <t>Schwytz</t>
  </si>
  <si>
    <t>Zoug</t>
  </si>
  <si>
    <t>Fribourg</t>
  </si>
  <si>
    <t>Soleure</t>
  </si>
  <si>
    <t>Bâle-Ville</t>
  </si>
  <si>
    <t>Bâle-Campagne</t>
  </si>
  <si>
    <t>Schaffhouse</t>
  </si>
  <si>
    <t>Saint-Gall</t>
  </si>
  <si>
    <t>Grisons</t>
  </si>
  <si>
    <t>Argovie</t>
  </si>
  <si>
    <t>Thurgovie</t>
  </si>
  <si>
    <t>Vaud</t>
  </si>
  <si>
    <t>Valais</t>
  </si>
  <si>
    <t>Neuchâtel</t>
  </si>
  <si>
    <t>Genève</t>
  </si>
  <si>
    <t>% du total</t>
  </si>
  <si>
    <t>Remarques:</t>
  </si>
  <si>
    <t>2) NE: PST y compris Sol.</t>
  </si>
  <si>
    <t>PRD</t>
  </si>
  <si>
    <t>PLS</t>
  </si>
  <si>
    <t>PST</t>
  </si>
  <si>
    <t>PSS</t>
  </si>
  <si>
    <t>Sol</t>
  </si>
  <si>
    <t>Total Suisse</t>
  </si>
  <si>
    <t>Appenzell Rh.-Ext.</t>
  </si>
  <si>
    <t xml:space="preserve">% du  Total </t>
  </si>
  <si>
    <t>Appenzell Rh.-Ext. ¹</t>
  </si>
  <si>
    <t>Remarque:</t>
  </si>
  <si>
    <t>¹ Y compris les 2 listes de Appenzell Rh.Ext. (PRD, Autres). où eurent lieu des élections tacites</t>
  </si>
  <si>
    <t>¹ Y compris les 2 listes de Appenzell Rh.Ext. (PRD, PSS) où eurent lieu des élections tacites</t>
  </si>
  <si>
    <t>Zoug ¹</t>
  </si>
  <si>
    <t>¹ Y compris les 2 listes de Zoug (PRD, PDC) où eurent lieu des élections tacites.</t>
  </si>
  <si>
    <t>provisoire</t>
  </si>
  <si>
    <t>PLR 1)</t>
  </si>
  <si>
    <t>Autres 3)</t>
  </si>
  <si>
    <t>3) En 2015, sous la rubrique « autres » sont notamment codées les listes du Parti Pirate, d‘Ecopop et les Listes Alternatives.</t>
  </si>
  <si>
    <t xml:space="preserve">2) En 2015, dans le canton de Vaud, la liste unitaire de PST et Sol. est classée sous Sol. Dans le canton de Genève, les listes de l‘Alliance de gauche ont été saisies sous Sol. </t>
  </si>
  <si>
    <t xml:space="preserve">   Elles contiennent pour la plupart des candidats de Solidarités, mais également différentes candidatures du PST, ainsi que d’autres personnes.</t>
  </si>
  <si>
    <t>*</t>
  </si>
  <si>
    <t>1)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</si>
  <si>
    <t>1) En 2009, fusion du PRD avec le PLS au plan national sous la dénomination de "PLR.Les Libéraux-Radicaux". Dans les cantons de Vaud et de Bâle-Ville le PRD et le PLS n'ont pas fusionné. Etant donné que le PL-BS et le PL-VD sont membres du « PLR.Les Libéraux-Radicaux suisse », les listes du PL-BS et du PL-VD ont été attribuées au PLR au niveau national.</t>
  </si>
  <si>
    <t>17.02.02.05.01.06</t>
  </si>
  <si>
    <t>Source : OFS - Statistique des élections au Conseil national</t>
  </si>
  <si>
    <t>Renseignements: Office fédéral de la statistique (OFS), Section Politique, Culture, Médias, poku@bfs.admin.ch, tél. 058 463 61 58</t>
  </si>
  <si>
    <t>Élections au Conseil national de 2019: nombre de listes déposées par parti et par canton</t>
  </si>
  <si>
    <t>Élections au Conseil national de 2015: nombre de listes déposées par parti et par canton</t>
  </si>
  <si>
    <t>Élections au Conseil national de 2011: nombre de listes déposées par parti et par canton</t>
  </si>
  <si>
    <t>Élections au Conseil national de 2007: nombre de listes déposées par parti et par canton</t>
  </si>
  <si>
    <t>Élections au Conseil national de 2003: nombre de listes déposées par parti et par canton</t>
  </si>
  <si>
    <t>Élections au Conseil national de 1999: nombre de listes déposées par parti et par canton</t>
  </si>
  <si>
    <t>Élections au Conseil national de 1995: nombre de listes déposées par parti et par canton</t>
  </si>
  <si>
    <t>Élections au Conseil national de 1991: nombre de listes déposées par parti et par canton</t>
  </si>
  <si>
    <t>Élections au Conseil national de 1987: nombre de listes déposées par parti et par canton</t>
  </si>
  <si>
    <t>Élections au Conseil national de 1979: nombre de listes déposées par parti et par canton</t>
  </si>
  <si>
    <t>Élections au Conseil national de 1983: nombre de listes déposées par parti et par canton</t>
  </si>
  <si>
    <t>Élections au Conseil national de 1975: nombre de listes déposées par parti et par canton</t>
  </si>
  <si>
    <t>Élections au Conseil national de 1971: nombre de listes déposées par parti et par canton</t>
  </si>
  <si>
    <t xml:space="preserve">Sol. </t>
  </si>
  <si>
    <t>Élections au Conseil national de 2023: nombre de listes déposées par parti et par canton</t>
  </si>
  <si>
    <r>
      <t xml:space="preserve">Le Centre </t>
    </r>
    <r>
      <rPr>
        <vertAlign val="superscript"/>
        <sz val="8"/>
        <rFont val="Arial"/>
        <family val="2"/>
      </rPr>
      <t>2</t>
    </r>
  </si>
  <si>
    <r>
      <t xml:space="preserve">PEV </t>
    </r>
    <r>
      <rPr>
        <vertAlign val="superscript"/>
        <sz val="8"/>
        <rFont val="Arial"/>
        <family val="2"/>
      </rPr>
      <t>2</t>
    </r>
  </si>
  <si>
    <r>
      <t xml:space="preserve">UDF </t>
    </r>
    <r>
      <rPr>
        <vertAlign val="superscript"/>
        <sz val="8"/>
        <rFont val="Arial"/>
        <family val="2"/>
      </rPr>
      <t>2</t>
    </r>
    <r>
      <rPr>
        <sz val="8"/>
        <rFont val="Arial"/>
        <family val="2"/>
      </rPr>
      <t xml:space="preserve"> </t>
    </r>
  </si>
  <si>
    <r>
      <t xml:space="preserve">Autres </t>
    </r>
    <r>
      <rPr>
        <vertAlign val="superscript"/>
        <sz val="8"/>
        <rFont val="Arial"/>
        <family val="2"/>
      </rPr>
      <t xml:space="preserve">4 </t>
    </r>
  </si>
  <si>
    <r>
      <rPr>
        <vertAlign val="superscript"/>
        <sz val="8"/>
        <rFont val="Arial"/>
        <family val="2"/>
      </rPr>
      <t>1</t>
    </r>
    <r>
      <rPr>
        <sz val="8"/>
        <rFont val="Arial"/>
        <family val="2"/>
      </rPr>
      <t xml:space="preserve"> En 2021, fusion du PDC avec le PBD sous la dénomination de "Le Centre" </t>
    </r>
  </si>
  <si>
    <r>
      <rPr>
        <vertAlign val="superscript"/>
        <sz val="8"/>
        <rFont val="Arial"/>
        <family val="2"/>
      </rPr>
      <t>2</t>
    </r>
    <r>
      <rPr>
        <sz val="8"/>
        <rFont val="Arial"/>
        <family val="2"/>
      </rPr>
      <t xml:space="preserve"> Dans le canton de Genève, PEV y compris UDF.</t>
    </r>
  </si>
  <si>
    <r>
      <rPr>
        <vertAlign val="superscript"/>
        <sz val="8"/>
        <rFont val="Arial"/>
        <family val="2"/>
      </rPr>
      <t>3</t>
    </r>
    <r>
      <rPr>
        <sz val="8"/>
        <rFont val="Arial"/>
        <family val="2"/>
      </rPr>
      <t xml:space="preserve"> Anciennement PES, jusqu'en mars 2021.</t>
    </r>
  </si>
  <si>
    <r>
      <rPr>
        <vertAlign val="superscript"/>
        <sz val="8"/>
        <rFont val="Arial"/>
        <family val="2"/>
      </rPr>
      <t>4</t>
    </r>
    <r>
      <rPr>
        <sz val="8"/>
        <rFont val="Arial"/>
        <family val="2"/>
      </rPr>
      <t xml:space="preserve"> Sous  "Autres" sont codés, entre autres, Parti Pirate, MassVoll, Liste d'Union Populaire.</t>
    </r>
  </si>
  <si>
    <r>
      <rPr>
        <vertAlign val="superscript"/>
        <sz val="8"/>
        <rFont val="Arial"/>
        <family val="2"/>
      </rPr>
      <t>5</t>
    </r>
    <r>
      <rPr>
        <sz val="8"/>
        <rFont val="Arial"/>
        <family val="2"/>
      </rPr>
      <t xml:space="preserve"> En 2009, fusion du PRD avec le PLS au plan national sous la dénomination de "PLR.Les Libéraux-Radicaux". En 2012, fusion du PRD et du PL dans le canton de Vaud. Dans le canton de Bâle-Ville le PRD et le PLS n'ont pas fusionné. Etant donné que le PL-BS est membre du « PLR.Les Libéraux-Radicaux suisse », les listes du PL-BS ont été attribuées au PLR au niveau national.</t>
    </r>
  </si>
  <si>
    <t>© OFS 2023</t>
  </si>
  <si>
    <t>Dernière modification: 25.09.2023</t>
  </si>
  <si>
    <t>MCG (MCR)</t>
  </si>
  <si>
    <r>
      <t xml:space="preserve">PLS </t>
    </r>
    <r>
      <rPr>
        <vertAlign val="superscript"/>
        <sz val="8"/>
        <rFont val="Arial"/>
        <family val="2"/>
      </rPr>
      <t>5</t>
    </r>
  </si>
  <si>
    <r>
      <t xml:space="preserve">PLR </t>
    </r>
    <r>
      <rPr>
        <vertAlign val="superscript"/>
        <sz val="8"/>
        <rFont val="Arial"/>
        <family val="2"/>
      </rPr>
      <t>5</t>
    </r>
  </si>
  <si>
    <r>
      <t xml:space="preserve">VERT-E-S </t>
    </r>
    <r>
      <rPr>
        <vertAlign val="superscript"/>
        <sz val="8"/>
        <rFont val="Arial"/>
        <family val="2"/>
      </rPr>
      <t>3</t>
    </r>
  </si>
  <si>
    <t>Dernière modification: 30.11.2023</t>
  </si>
  <si>
    <t>ADL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</si>
</sst>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  +&quot;* \ #,##0&quot;  &quot;;&quot;  -&quot;* \ #,##0&quot;  &quot;;0&quot;  &quot;"/>
    <numFmt numFmtId="165" formatCode="&quot; +&quot;* #,##0&quot;  &quot;;&quot; -&quot;* #,##0&quot;  &quot;;0&quot;  &quot;"/>
    <numFmt numFmtId="166" formatCode="&quot; &quot;@"/>
    <numFmt numFmtId="167" formatCode="0.0&quot;  &quot;"/>
    <numFmt numFmtId="168" formatCode="0&quot;     &quot;"/>
    <numFmt numFmtId="169" formatCode="0&quot;   &quot;"/>
    <numFmt numFmtId="170" formatCode="0.0&quot;   &quot;"/>
    <numFmt numFmtId="171" formatCode="0&quot;   &quot;;\–\ 0&quot;   &quot;;\–&quot;   &quot;"/>
    <numFmt numFmtId="172" formatCode="0.0000000000000"/>
  </numFmts>
  <fonts count="20" x14ac:knownFonts="1">
    <font>
      <sz val="10"/>
      <name val="MS Sans Serif"/>
    </font>
    <font>
      <sz val="9"/>
      <name val="Helvetica"/>
    </font>
    <font>
      <sz val="8"/>
      <name val="Arial Narrow"/>
      <family val="2"/>
    </font>
    <font>
      <b/>
      <sz val="9"/>
      <name val="Arial Narrow"/>
      <family val="2"/>
    </font>
    <font>
      <sz val="10"/>
      <name val="Arial Narrow"/>
      <family val="2"/>
    </font>
    <font>
      <b/>
      <sz val="9"/>
      <name val="Arial"/>
      <family val="2"/>
    </font>
    <font>
      <sz val="10"/>
      <name val="Arial"/>
      <family val="2"/>
    </font>
    <font>
      <sz val="8"/>
      <name val="Arial"/>
      <family val="2"/>
    </font>
    <font>
      <sz val="9"/>
      <name val="Arial"/>
      <family val="2"/>
    </font>
    <font>
      <b/>
      <sz val="8"/>
      <name val="Arial"/>
      <family val="2"/>
    </font>
    <font>
      <sz val="10"/>
      <name val="MS Sans Serif"/>
    </font>
    <font>
      <sz val="8"/>
      <color theme="1"/>
      <name val="Arial"/>
      <family val="2"/>
    </font>
    <font>
      <b/>
      <sz val="9"/>
      <color theme="1"/>
      <name val="Arial"/>
      <family val="2"/>
    </font>
    <font>
      <b/>
      <sz val="9"/>
      <color theme="1"/>
      <name val="Arial Narrow"/>
      <family val="2"/>
    </font>
    <font>
      <sz val="10"/>
      <color theme="1"/>
      <name val="Arial"/>
      <family val="2"/>
    </font>
    <font>
      <sz val="10"/>
      <color theme="1"/>
      <name val="Arial Narrow"/>
      <family val="2"/>
    </font>
    <font>
      <sz val="8"/>
      <color theme="1"/>
      <name val="Arial Narrow"/>
      <family val="2"/>
    </font>
    <font>
      <sz val="9"/>
      <color theme="1"/>
      <name val="Arial"/>
      <family val="2"/>
    </font>
    <font>
      <b/>
      <sz val="8"/>
      <color theme="1"/>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1" fillId="0" borderId="0"/>
    <xf numFmtId="9" fontId="10" fillId="0" borderId="0" applyFont="0" applyFill="0" applyBorder="0" applyAlignment="0" applyProtection="0"/>
  </cellStyleXfs>
  <cellXfs count="145">
    <xf numFmtId="0" fontId="0" fillId="0" borderId="0" xfId="0"/>
    <xf numFmtId="0" fontId="5" fillId="2" borderId="0" xfId="0" applyFont="1" applyFill="1"/>
    <xf numFmtId="0" fontId="5" fillId="2" borderId="0" xfId="0" applyFont="1" applyFill="1" applyAlignment="1">
      <alignment horizontal="right"/>
    </xf>
    <xf numFmtId="0" fontId="3" fillId="2" borderId="0" xfId="0" applyFont="1" applyFill="1"/>
    <xf numFmtId="0" fontId="4" fillId="2" borderId="0" xfId="0" applyFont="1" applyFill="1"/>
    <xf numFmtId="0" fontId="4" fillId="2" borderId="0" xfId="0" applyFont="1" applyFill="1" applyAlignment="1">
      <alignment vertical="center"/>
    </xf>
    <xf numFmtId="0" fontId="2" fillId="2" borderId="0" xfId="0" applyFont="1" applyFill="1" applyBorder="1"/>
    <xf numFmtId="0" fontId="2" fillId="2" borderId="0" xfId="0" applyFont="1" applyFill="1"/>
    <xf numFmtId="0" fontId="4" fillId="2" borderId="0" xfId="0" applyFont="1" applyFill="1" applyBorder="1"/>
    <xf numFmtId="0" fontId="2" fillId="2" borderId="0" xfId="0" applyFont="1" applyFill="1" applyAlignment="1"/>
    <xf numFmtId="0" fontId="4" fillId="2" borderId="0" xfId="0" applyFont="1" applyFill="1" applyBorder="1" applyAlignment="1">
      <alignment vertical="center"/>
    </xf>
    <xf numFmtId="0" fontId="2" fillId="2" borderId="0" xfId="0" applyFont="1" applyFill="1" applyBorder="1" applyAlignment="1">
      <alignment vertical="center"/>
    </xf>
    <xf numFmtId="171" fontId="4" fillId="2" borderId="0" xfId="0" applyNumberFormat="1" applyFont="1" applyFill="1"/>
    <xf numFmtId="0" fontId="2" fillId="3" borderId="0" xfId="0" applyFont="1" applyFill="1"/>
    <xf numFmtId="0" fontId="2" fillId="3" borderId="0" xfId="0" applyFont="1" applyFill="1" applyAlignment="1"/>
    <xf numFmtId="0" fontId="4" fillId="3" borderId="0" xfId="0" applyFont="1" applyFill="1"/>
    <xf numFmtId="0" fontId="4" fillId="3" borderId="0" xfId="0" applyFont="1" applyFill="1" applyAlignment="1">
      <alignment vertical="center"/>
    </xf>
    <xf numFmtId="0" fontId="5" fillId="3" borderId="0" xfId="0" applyFont="1" applyFill="1"/>
    <xf numFmtId="0" fontId="5" fillId="3" borderId="0" xfId="0" applyFont="1" applyFill="1" applyAlignment="1">
      <alignment horizontal="right"/>
    </xf>
    <xf numFmtId="0" fontId="3" fillId="3" borderId="0" xfId="0" applyFont="1" applyFill="1"/>
    <xf numFmtId="0" fontId="6" fillId="3" borderId="0" xfId="0" applyFont="1" applyFill="1"/>
    <xf numFmtId="1" fontId="6" fillId="3" borderId="0" xfId="0" applyNumberFormat="1" applyFont="1" applyFill="1" applyAlignment="1">
      <alignment horizontal="center"/>
    </xf>
    <xf numFmtId="1" fontId="7" fillId="3" borderId="0" xfId="0" applyNumberFormat="1" applyFont="1" applyFill="1" applyAlignment="1">
      <alignment horizontal="center"/>
    </xf>
    <xf numFmtId="0" fontId="7" fillId="3" borderId="6" xfId="0" applyNumberFormat="1" applyFont="1" applyFill="1" applyBorder="1" applyAlignment="1"/>
    <xf numFmtId="166" fontId="7" fillId="3" borderId="7" xfId="0" applyNumberFormat="1" applyFont="1" applyFill="1" applyBorder="1" applyAlignment="1"/>
    <xf numFmtId="166" fontId="7" fillId="3" borderId="8" xfId="0" applyNumberFormat="1" applyFont="1" applyFill="1" applyBorder="1" applyAlignment="1"/>
    <xf numFmtId="0" fontId="7" fillId="3" borderId="0" xfId="0" applyNumberFormat="1" applyFont="1" applyFill="1" applyBorder="1" applyAlignment="1"/>
    <xf numFmtId="166" fontId="7" fillId="3" borderId="1" xfId="0" applyNumberFormat="1" applyFont="1" applyFill="1" applyBorder="1" applyAlignment="1">
      <alignment horizontal="center"/>
    </xf>
    <xf numFmtId="166" fontId="7" fillId="3" borderId="2" xfId="0" applyNumberFormat="1" applyFont="1" applyFill="1" applyBorder="1" applyAlignment="1">
      <alignment horizontal="center"/>
    </xf>
    <xf numFmtId="166" fontId="7" fillId="3" borderId="1" xfId="0" applyNumberFormat="1" applyFont="1" applyFill="1" applyBorder="1" applyAlignment="1">
      <alignment horizontal="left"/>
    </xf>
    <xf numFmtId="0" fontId="7" fillId="3" borderId="3" xfId="0" applyNumberFormat="1" applyFont="1" applyFill="1" applyBorder="1"/>
    <xf numFmtId="166" fontId="7" fillId="3" borderId="4" xfId="0" applyNumberFormat="1" applyFont="1" applyFill="1" applyBorder="1" applyAlignment="1">
      <alignment horizontal="center"/>
    </xf>
    <xf numFmtId="166" fontId="7" fillId="3" borderId="5" xfId="0" applyNumberFormat="1" applyFont="1" applyFill="1" applyBorder="1" applyAlignment="1">
      <alignment horizontal="center"/>
    </xf>
    <xf numFmtId="0" fontId="7" fillId="3" borderId="0" xfId="0" applyNumberFormat="1" applyFont="1" applyFill="1" applyBorder="1"/>
    <xf numFmtId="166" fontId="7" fillId="3" borderId="0" xfId="0" applyNumberFormat="1" applyFont="1" applyFill="1" applyBorder="1" applyAlignment="1">
      <alignment horizontal="center"/>
    </xf>
    <xf numFmtId="0" fontId="7" fillId="4" borderId="0" xfId="0" applyNumberFormat="1" applyFont="1" applyFill="1" applyBorder="1" applyAlignment="1">
      <alignment vertical="center"/>
    </xf>
    <xf numFmtId="171" fontId="7" fillId="4" borderId="0" xfId="0" applyNumberFormat="1" applyFont="1" applyFill="1" applyBorder="1" applyAlignment="1">
      <alignment horizontal="right" vertical="center"/>
    </xf>
    <xf numFmtId="171" fontId="7" fillId="4" borderId="0" xfId="0" applyNumberFormat="1" applyFont="1" applyFill="1" applyBorder="1" applyAlignment="1">
      <alignment horizontal="center" vertical="center"/>
    </xf>
    <xf numFmtId="166" fontId="7" fillId="3" borderId="6" xfId="0" applyNumberFormat="1" applyFont="1" applyFill="1" applyBorder="1" applyAlignment="1">
      <alignment horizontal="center"/>
    </xf>
    <xf numFmtId="171" fontId="7" fillId="3" borderId="0" xfId="0" applyNumberFormat="1" applyFont="1" applyFill="1" applyBorder="1" applyAlignment="1">
      <alignment horizontal="right"/>
    </xf>
    <xf numFmtId="171" fontId="8" fillId="3" borderId="0" xfId="1" applyNumberFormat="1" applyFont="1" applyFill="1" applyBorder="1" applyAlignment="1"/>
    <xf numFmtId="169" fontId="7" fillId="3" borderId="0" xfId="0" applyNumberFormat="1" applyFont="1" applyFill="1" applyBorder="1" applyAlignment="1">
      <alignment horizontal="right"/>
    </xf>
    <xf numFmtId="170" fontId="7" fillId="3" borderId="0" xfId="0" applyNumberFormat="1" applyFont="1" applyFill="1" applyBorder="1" applyAlignment="1">
      <alignment horizontal="right"/>
    </xf>
    <xf numFmtId="169" fontId="9" fillId="3" borderId="0" xfId="0" applyNumberFormat="1" applyFont="1" applyFill="1" applyBorder="1" applyAlignment="1">
      <alignment horizontal="right"/>
    </xf>
    <xf numFmtId="167" fontId="9" fillId="3" borderId="0" xfId="0" applyNumberFormat="1" applyFont="1" applyFill="1" applyBorder="1" applyAlignment="1">
      <alignment horizontal="right"/>
    </xf>
    <xf numFmtId="170" fontId="7" fillId="4" borderId="0" xfId="0" applyNumberFormat="1" applyFont="1" applyFill="1" applyBorder="1" applyAlignment="1">
      <alignment horizontal="right" vertical="center"/>
    </xf>
    <xf numFmtId="0" fontId="7" fillId="3" borderId="0" xfId="0" applyFont="1" applyFill="1"/>
    <xf numFmtId="0" fontId="6" fillId="3" borderId="0" xfId="0" applyFont="1" applyFill="1" applyBorder="1"/>
    <xf numFmtId="0" fontId="9" fillId="3" borderId="0" xfId="0" applyFont="1" applyFill="1"/>
    <xf numFmtId="0" fontId="7" fillId="3" borderId="0" xfId="0" applyFont="1" applyFill="1" applyBorder="1"/>
    <xf numFmtId="0" fontId="7" fillId="3" borderId="0" xfId="0" applyFont="1" applyFill="1" applyBorder="1" applyAlignment="1">
      <alignment vertical="center"/>
    </xf>
    <xf numFmtId="0" fontId="7" fillId="3" borderId="0" xfId="0" applyFont="1" applyFill="1" applyAlignment="1">
      <alignment horizontal="right"/>
    </xf>
    <xf numFmtId="0" fontId="6" fillId="2" borderId="0" xfId="0" applyFont="1" applyFill="1"/>
    <xf numFmtId="1" fontId="6" fillId="2" borderId="0" xfId="0" applyNumberFormat="1" applyFont="1" applyFill="1" applyAlignment="1">
      <alignment horizontal="center"/>
    </xf>
    <xf numFmtId="1" fontId="7" fillId="2" borderId="0" xfId="0" applyNumberFormat="1" applyFont="1" applyFill="1" applyAlignment="1">
      <alignment horizontal="center"/>
    </xf>
    <xf numFmtId="0" fontId="7" fillId="2" borderId="6" xfId="0" applyNumberFormat="1" applyFont="1" applyFill="1" applyBorder="1" applyAlignment="1"/>
    <xf numFmtId="166" fontId="7" fillId="2" borderId="7" xfId="0" applyNumberFormat="1" applyFont="1" applyFill="1" applyBorder="1" applyAlignment="1"/>
    <xf numFmtId="166" fontId="7" fillId="2" borderId="8" xfId="0" applyNumberFormat="1" applyFont="1" applyFill="1" applyBorder="1" applyAlignment="1"/>
    <xf numFmtId="0" fontId="7" fillId="2" borderId="0" xfId="0" applyNumberFormat="1" applyFont="1" applyFill="1" applyBorder="1" applyAlignment="1"/>
    <xf numFmtId="166" fontId="7" fillId="2" borderId="1" xfId="0" applyNumberFormat="1" applyFont="1" applyFill="1" applyBorder="1" applyAlignment="1">
      <alignment horizontal="center"/>
    </xf>
    <xf numFmtId="166" fontId="7" fillId="2" borderId="2" xfId="0" applyNumberFormat="1" applyFont="1" applyFill="1" applyBorder="1" applyAlignment="1">
      <alignment horizontal="center"/>
    </xf>
    <xf numFmtId="166" fontId="7" fillId="2" borderId="1" xfId="0" applyNumberFormat="1" applyFont="1" applyFill="1" applyBorder="1" applyAlignment="1">
      <alignment horizontal="left"/>
    </xf>
    <xf numFmtId="0" fontId="7" fillId="2" borderId="3" xfId="0" applyNumberFormat="1" applyFont="1" applyFill="1" applyBorder="1"/>
    <xf numFmtId="166" fontId="7" fillId="2" borderId="4" xfId="0" applyNumberFormat="1" applyFont="1" applyFill="1" applyBorder="1" applyAlignment="1">
      <alignment horizontal="center"/>
    </xf>
    <xf numFmtId="166" fontId="7" fillId="2" borderId="5" xfId="0" applyNumberFormat="1" applyFont="1" applyFill="1" applyBorder="1" applyAlignment="1">
      <alignment horizontal="center"/>
    </xf>
    <xf numFmtId="0" fontId="7" fillId="2" borderId="0" xfId="0" applyNumberFormat="1" applyFont="1" applyFill="1" applyBorder="1"/>
    <xf numFmtId="166" fontId="7" fillId="2" borderId="0" xfId="0" applyNumberFormat="1" applyFont="1" applyFill="1" applyBorder="1" applyAlignment="1">
      <alignment horizontal="center"/>
    </xf>
    <xf numFmtId="169" fontId="7" fillId="4" borderId="0" xfId="0" applyNumberFormat="1" applyFont="1" applyFill="1" applyBorder="1" applyAlignment="1">
      <alignment horizontal="right" vertical="center"/>
    </xf>
    <xf numFmtId="166" fontId="7" fillId="2" borderId="6" xfId="0" applyNumberFormat="1" applyFont="1" applyFill="1" applyBorder="1" applyAlignment="1">
      <alignment horizontal="center"/>
    </xf>
    <xf numFmtId="171" fontId="7" fillId="2" borderId="0" xfId="0" applyNumberFormat="1" applyFont="1" applyFill="1" applyBorder="1" applyAlignment="1">
      <alignment horizontal="right"/>
    </xf>
    <xf numFmtId="171" fontId="8" fillId="2" borderId="0" xfId="1" applyNumberFormat="1" applyFont="1" applyFill="1" applyBorder="1" applyAlignment="1"/>
    <xf numFmtId="169" fontId="7" fillId="2" borderId="0" xfId="0" applyNumberFormat="1" applyFont="1" applyFill="1" applyBorder="1" applyAlignment="1">
      <alignment horizontal="right"/>
    </xf>
    <xf numFmtId="170" fontId="7" fillId="2" borderId="0" xfId="0" applyNumberFormat="1" applyFont="1" applyFill="1" applyBorder="1" applyAlignment="1">
      <alignment horizontal="right"/>
    </xf>
    <xf numFmtId="0" fontId="6" fillId="2" borderId="0" xfId="0" applyFont="1" applyFill="1" applyBorder="1"/>
    <xf numFmtId="169" fontId="9" fillId="2" borderId="0" xfId="0" applyNumberFormat="1" applyFont="1" applyFill="1" applyBorder="1" applyAlignment="1">
      <alignment horizontal="right"/>
    </xf>
    <xf numFmtId="167" fontId="9" fillId="2" borderId="0" xfId="0" applyNumberFormat="1" applyFont="1" applyFill="1" applyBorder="1" applyAlignment="1">
      <alignment horizontal="right"/>
    </xf>
    <xf numFmtId="168" fontId="7" fillId="4" borderId="0" xfId="0" applyNumberFormat="1" applyFont="1" applyFill="1" applyBorder="1" applyAlignment="1">
      <alignment horizontal="right" vertical="center"/>
    </xf>
    <xf numFmtId="0" fontId="7" fillId="2" borderId="0" xfId="0" applyFont="1" applyFill="1"/>
    <xf numFmtId="0" fontId="9" fillId="2" borderId="0" xfId="0" applyFont="1" applyFill="1"/>
    <xf numFmtId="0" fontId="7" fillId="2" borderId="0" xfId="0" applyFont="1" applyFill="1" applyBorder="1" applyAlignment="1">
      <alignment vertical="center"/>
    </xf>
    <xf numFmtId="0" fontId="7" fillId="2" borderId="0" xfId="0" applyFont="1" applyFill="1" applyBorder="1"/>
    <xf numFmtId="0" fontId="7" fillId="2" borderId="0" xfId="0" applyFont="1" applyFill="1" applyAlignment="1">
      <alignment horizontal="right"/>
    </xf>
    <xf numFmtId="167" fontId="7" fillId="2" borderId="0" xfId="0" applyNumberFormat="1" applyFont="1" applyFill="1" applyBorder="1" applyAlignment="1">
      <alignment horizontal="right"/>
    </xf>
    <xf numFmtId="165" fontId="7" fillId="4" borderId="0" xfId="0" applyNumberFormat="1" applyFont="1" applyFill="1" applyBorder="1" applyAlignment="1">
      <alignment horizontal="center" vertical="center"/>
    </xf>
    <xf numFmtId="164" fontId="9" fillId="4" borderId="0" xfId="0" applyNumberFormat="1" applyFont="1" applyFill="1" applyBorder="1" applyAlignment="1">
      <alignment horizontal="center" vertical="center"/>
    </xf>
    <xf numFmtId="166" fontId="7" fillId="2" borderId="2" xfId="0" applyNumberFormat="1" applyFont="1" applyFill="1" applyBorder="1" applyAlignment="1">
      <alignment horizontal="left"/>
    </xf>
    <xf numFmtId="0" fontId="9" fillId="2" borderId="0" xfId="0" applyNumberFormat="1" applyFont="1" applyFill="1" applyBorder="1" applyAlignment="1">
      <alignment vertical="center"/>
    </xf>
    <xf numFmtId="0" fontId="7" fillId="3" borderId="0" xfId="0" applyFont="1" applyFill="1" applyAlignment="1">
      <alignment vertical="center"/>
    </xf>
    <xf numFmtId="166" fontId="11" fillId="3" borderId="7" xfId="0" applyNumberFormat="1" applyFont="1" applyFill="1" applyBorder="1" applyAlignment="1"/>
    <xf numFmtId="166" fontId="11" fillId="3" borderId="1" xfId="0" applyNumberFormat="1" applyFont="1" applyFill="1" applyBorder="1" applyAlignment="1">
      <alignment horizontal="center"/>
    </xf>
    <xf numFmtId="0" fontId="12" fillId="3" borderId="0" xfId="0" applyFont="1" applyFill="1"/>
    <xf numFmtId="0" fontId="12" fillId="3" borderId="0" xfId="0" applyFont="1" applyFill="1" applyAlignment="1">
      <alignment horizontal="right"/>
    </xf>
    <xf numFmtId="0" fontId="13" fillId="3" borderId="0" xfId="0" applyFont="1" applyFill="1"/>
    <xf numFmtId="0" fontId="14" fillId="3" borderId="0" xfId="0" applyFont="1" applyFill="1"/>
    <xf numFmtId="1" fontId="14" fillId="3" borderId="0" xfId="0" applyNumberFormat="1" applyFont="1" applyFill="1" applyAlignment="1">
      <alignment horizontal="center"/>
    </xf>
    <xf numFmtId="1" fontId="11" fillId="3" borderId="0" xfId="0" applyNumberFormat="1" applyFont="1" applyFill="1" applyAlignment="1">
      <alignment horizontal="center"/>
    </xf>
    <xf numFmtId="0" fontId="15" fillId="3" borderId="0" xfId="0" applyFont="1" applyFill="1"/>
    <xf numFmtId="0" fontId="11" fillId="3" borderId="6" xfId="0" applyNumberFormat="1" applyFont="1" applyFill="1" applyBorder="1" applyAlignment="1"/>
    <xf numFmtId="166" fontId="11" fillId="3" borderId="8" xfId="0" applyNumberFormat="1" applyFont="1" applyFill="1" applyBorder="1" applyAlignment="1"/>
    <xf numFmtId="0" fontId="11" fillId="3" borderId="0" xfId="0" applyFont="1" applyFill="1" applyAlignment="1"/>
    <xf numFmtId="0" fontId="16" fillId="3" borderId="0" xfId="0" applyFont="1" applyFill="1" applyAlignment="1"/>
    <xf numFmtId="0" fontId="11" fillId="3" borderId="0" xfId="0" applyNumberFormat="1" applyFont="1" applyFill="1" applyBorder="1" applyAlignment="1"/>
    <xf numFmtId="166" fontId="11" fillId="3" borderId="2" xfId="0" applyNumberFormat="1" applyFont="1" applyFill="1" applyBorder="1" applyAlignment="1">
      <alignment horizontal="center"/>
    </xf>
    <xf numFmtId="166" fontId="11" fillId="3" borderId="1" xfId="0" applyNumberFormat="1" applyFont="1" applyFill="1" applyBorder="1" applyAlignment="1">
      <alignment horizontal="left"/>
    </xf>
    <xf numFmtId="0" fontId="11" fillId="3" borderId="3" xfId="0" applyNumberFormat="1" applyFont="1" applyFill="1" applyBorder="1"/>
    <xf numFmtId="166" fontId="11" fillId="3" borderId="4" xfId="0" applyNumberFormat="1" applyFont="1" applyFill="1" applyBorder="1" applyAlignment="1">
      <alignment horizontal="center"/>
    </xf>
    <xf numFmtId="166" fontId="11" fillId="3" borderId="5" xfId="0" applyNumberFormat="1" applyFont="1" applyFill="1" applyBorder="1" applyAlignment="1">
      <alignment horizontal="center"/>
    </xf>
    <xf numFmtId="0" fontId="11" fillId="3" borderId="0" xfId="0" applyNumberFormat="1" applyFont="1" applyFill="1" applyBorder="1"/>
    <xf numFmtId="166" fontId="11" fillId="3" borderId="0" xfId="0" applyNumberFormat="1" applyFont="1" applyFill="1" applyBorder="1" applyAlignment="1">
      <alignment horizontal="center"/>
    </xf>
    <xf numFmtId="166" fontId="11" fillId="3" borderId="6" xfId="0" applyNumberFormat="1" applyFont="1" applyFill="1" applyBorder="1" applyAlignment="1">
      <alignment horizontal="center"/>
    </xf>
    <xf numFmtId="0" fontId="11" fillId="4" borderId="0" xfId="0" applyNumberFormat="1" applyFont="1" applyFill="1" applyBorder="1" applyAlignment="1">
      <alignment vertical="center"/>
    </xf>
    <xf numFmtId="171" fontId="11" fillId="4" borderId="0" xfId="0" applyNumberFormat="1" applyFont="1" applyFill="1" applyBorder="1" applyAlignment="1">
      <alignment horizontal="right" vertical="center"/>
    </xf>
    <xf numFmtId="0" fontId="15" fillId="3" borderId="0" xfId="0" applyFont="1" applyFill="1" applyAlignment="1">
      <alignment vertical="center"/>
    </xf>
    <xf numFmtId="171" fontId="11" fillId="3" borderId="0" xfId="0" applyNumberFormat="1" applyFont="1" applyFill="1" applyBorder="1" applyAlignment="1">
      <alignment horizontal="right"/>
    </xf>
    <xf numFmtId="171" fontId="17" fillId="3" borderId="0" xfId="1" applyNumberFormat="1" applyFont="1" applyFill="1" applyBorder="1" applyAlignment="1"/>
    <xf numFmtId="169" fontId="11" fillId="3" borderId="0" xfId="0" applyNumberFormat="1" applyFont="1" applyFill="1" applyBorder="1" applyAlignment="1">
      <alignment horizontal="right"/>
    </xf>
    <xf numFmtId="170" fontId="11" fillId="3" borderId="0" xfId="0" applyNumberFormat="1" applyFont="1" applyFill="1" applyBorder="1" applyAlignment="1">
      <alignment horizontal="right"/>
    </xf>
    <xf numFmtId="171" fontId="11" fillId="0" borderId="0" xfId="0" applyNumberFormat="1" applyFont="1" applyFill="1" applyBorder="1" applyAlignment="1">
      <alignment horizontal="right"/>
    </xf>
    <xf numFmtId="169" fontId="18" fillId="3" borderId="0" xfId="0" applyNumberFormat="1" applyFont="1" applyFill="1" applyBorder="1" applyAlignment="1">
      <alignment horizontal="right"/>
    </xf>
    <xf numFmtId="167" fontId="18" fillId="3" borderId="0" xfId="0" applyNumberFormat="1" applyFont="1" applyFill="1" applyBorder="1" applyAlignment="1">
      <alignment horizontal="right"/>
    </xf>
    <xf numFmtId="170" fontId="11" fillId="4" borderId="0" xfId="0" applyNumberFormat="1" applyFont="1" applyFill="1" applyBorder="1" applyAlignment="1">
      <alignment horizontal="right" vertical="center"/>
    </xf>
    <xf numFmtId="0" fontId="11" fillId="3" borderId="0" xfId="0" applyFont="1" applyFill="1"/>
    <xf numFmtId="0" fontId="14" fillId="3" borderId="0" xfId="0" applyFont="1" applyFill="1" applyBorder="1"/>
    <xf numFmtId="0" fontId="18" fillId="3" borderId="0" xfId="0" applyFont="1" applyFill="1"/>
    <xf numFmtId="0" fontId="11" fillId="3" borderId="0" xfId="0" applyFont="1" applyFill="1" applyBorder="1"/>
    <xf numFmtId="0" fontId="11" fillId="3" borderId="0" xfId="0" applyFont="1" applyFill="1" applyBorder="1" applyAlignment="1">
      <alignment vertical="center"/>
    </xf>
    <xf numFmtId="0" fontId="11" fillId="3" borderId="0" xfId="0" applyFont="1" applyFill="1" applyAlignment="1">
      <alignment vertical="center"/>
    </xf>
    <xf numFmtId="0" fontId="11" fillId="3" borderId="0" xfId="0" applyFont="1" applyFill="1" applyAlignment="1">
      <alignment horizontal="right"/>
    </xf>
    <xf numFmtId="0" fontId="16" fillId="3" borderId="0" xfId="0" applyFont="1" applyFill="1"/>
    <xf numFmtId="172" fontId="15" fillId="3" borderId="0" xfId="0" applyNumberFormat="1" applyFont="1" applyFill="1" applyAlignment="1">
      <alignment vertical="center"/>
    </xf>
    <xf numFmtId="2" fontId="4" fillId="3" borderId="0" xfId="2" applyNumberFormat="1" applyFont="1" applyFill="1" applyAlignment="1">
      <alignment vertical="center"/>
    </xf>
    <xf numFmtId="9" fontId="4" fillId="3" borderId="0" xfId="2" applyFont="1" applyFill="1"/>
    <xf numFmtId="0" fontId="7" fillId="3" borderId="7" xfId="0" applyFont="1" applyFill="1" applyBorder="1" applyAlignment="1"/>
    <xf numFmtId="0" fontId="7" fillId="3" borderId="0" xfId="0" applyFont="1" applyFill="1" applyAlignment="1"/>
    <xf numFmtId="171" fontId="7" fillId="3" borderId="0" xfId="0" applyNumberFormat="1" applyFont="1" applyFill="1" applyAlignment="1">
      <alignment horizontal="right"/>
    </xf>
    <xf numFmtId="172" fontId="4" fillId="3" borderId="0" xfId="0" applyNumberFormat="1" applyFont="1" applyFill="1" applyAlignment="1">
      <alignment vertical="center"/>
    </xf>
    <xf numFmtId="0" fontId="7" fillId="3" borderId="0" xfId="0" applyNumberFormat="1" applyFont="1" applyFill="1" applyAlignment="1">
      <alignment wrapText="1"/>
    </xf>
    <xf numFmtId="0" fontId="6" fillId="3" borderId="0" xfId="0" applyFont="1" applyFill="1" applyAlignment="1">
      <alignment wrapText="1"/>
    </xf>
    <xf numFmtId="0" fontId="6" fillId="3" borderId="0" xfId="0" applyFont="1" applyFill="1" applyAlignment="1">
      <alignment wrapText="1"/>
    </xf>
    <xf numFmtId="0" fontId="7" fillId="3" borderId="0" xfId="0" applyNumberFormat="1" applyFont="1" applyFill="1" applyAlignment="1">
      <alignment wrapText="1"/>
    </xf>
    <xf numFmtId="0" fontId="6" fillId="3" borderId="0" xfId="0" applyFont="1" applyFill="1" applyAlignment="1">
      <alignment wrapText="1"/>
    </xf>
    <xf numFmtId="0" fontId="11" fillId="3" borderId="0" xfId="0" applyNumberFormat="1" applyFont="1" applyFill="1" applyAlignment="1">
      <alignment wrapText="1"/>
    </xf>
    <xf numFmtId="0" fontId="14" fillId="0" borderId="0" xfId="0" applyFont="1" applyAlignment="1">
      <alignment wrapText="1"/>
    </xf>
    <xf numFmtId="0" fontId="6" fillId="0" borderId="0" xfId="0" applyFont="1" applyAlignment="1">
      <alignment wrapText="1"/>
    </xf>
    <xf numFmtId="0" fontId="7" fillId="0" borderId="0" xfId="0" applyNumberFormat="1" applyFont="1" applyAlignment="1">
      <alignment wrapText="1"/>
    </xf>
  </cellXfs>
  <cellStyles count="3">
    <cellStyle name="Normal" xfId="0" builtinId="0"/>
    <cellStyle name="Normal_Listes parti 71_99" xfId="1" xr:uid="{00000000-0005-0000-0000-00000000000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5686-CB91-4538-A754-5AE103678DAA}">
  <dimension ref="A1:AB45"/>
  <sheetViews>
    <sheetView tabSelected="1" workbookViewId="0"/>
  </sheetViews>
  <sheetFormatPr baseColWidth="10" defaultColWidth="11.453125" defaultRowHeight="13" x14ac:dyDescent="0.3"/>
  <cols>
    <col min="1" max="1" width="16.1796875" style="15" customWidth="1"/>
    <col min="2" max="2" width="6.26953125" style="15" customWidth="1"/>
    <col min="3" max="3" width="8.7265625" style="15" bestFit="1" customWidth="1"/>
    <col min="4" max="5" width="6.26953125" style="15" customWidth="1"/>
    <col min="6" max="6" width="5.26953125" style="15" customWidth="1"/>
    <col min="7" max="7" width="5.26953125" style="15" hidden="1" customWidth="1"/>
    <col min="8" max="10" width="6.26953125" style="15" customWidth="1"/>
    <col min="11" max="11" width="6.26953125" style="15" hidden="1" customWidth="1"/>
    <col min="12" max="12" width="6.26953125" style="15" customWidth="1"/>
    <col min="13" max="14" width="6.26953125" style="15" hidden="1" customWidth="1"/>
    <col min="15" max="15" width="6.1796875" style="15" customWidth="1"/>
    <col min="16" max="16" width="8.81640625" style="15" bestFit="1" customWidth="1"/>
    <col min="17" max="17" width="6.26953125" style="15" customWidth="1"/>
    <col min="18" max="18" width="6.26953125" style="15" hidden="1" customWidth="1"/>
    <col min="19" max="20" width="6.453125" style="15" customWidth="1"/>
    <col min="21" max="21" width="6.453125" style="15" hidden="1" customWidth="1"/>
    <col min="22" max="22" width="6.453125" style="15" customWidth="1"/>
    <col min="23" max="23" width="8.7265625" style="15" customWidth="1"/>
    <col min="24" max="24" width="8.81640625" style="15" customWidth="1"/>
    <col min="25" max="25" width="9.1796875" style="13" bestFit="1" customWidth="1"/>
    <col min="26" max="26" width="7.1796875" style="15" customWidth="1"/>
    <col min="27" max="27" width="11.453125" style="15"/>
    <col min="28" max="28" width="14.26953125" style="15" bestFit="1" customWidth="1"/>
    <col min="29" max="16384" width="11.453125" style="15"/>
  </cols>
  <sheetData>
    <row r="1" spans="1:27" s="17" customFormat="1" ht="12.25" customHeight="1" x14ac:dyDescent="0.25">
      <c r="A1" s="17" t="s">
        <v>97</v>
      </c>
      <c r="Z1" s="18" t="s">
        <v>80</v>
      </c>
    </row>
    <row r="2" spans="1:27" s="19" customFormat="1" ht="12.25" customHeight="1" x14ac:dyDescent="0.25">
      <c r="A2" s="17" t="s">
        <v>12</v>
      </c>
      <c r="B2" s="17"/>
      <c r="C2" s="17"/>
      <c r="D2" s="17"/>
      <c r="E2" s="17"/>
      <c r="F2" s="17"/>
      <c r="G2" s="17"/>
      <c r="H2" s="17"/>
      <c r="I2" s="17"/>
      <c r="J2" s="17"/>
      <c r="K2" s="17"/>
      <c r="L2" s="17"/>
      <c r="M2" s="17"/>
      <c r="N2" s="17"/>
      <c r="O2" s="17"/>
      <c r="P2" s="17"/>
      <c r="Q2" s="17"/>
      <c r="R2" s="17"/>
      <c r="S2" s="17"/>
      <c r="T2" s="17"/>
      <c r="U2" s="17"/>
      <c r="V2" s="17"/>
      <c r="W2" s="17"/>
      <c r="X2" s="17"/>
      <c r="Y2" s="17"/>
      <c r="Z2" s="17"/>
    </row>
    <row r="3" spans="1:27" ht="8.15" customHeight="1" x14ac:dyDescent="0.3">
      <c r="A3" s="20"/>
      <c r="B3" s="21"/>
      <c r="C3" s="21"/>
      <c r="D3" s="21"/>
      <c r="E3" s="21"/>
      <c r="F3" s="21"/>
      <c r="G3" s="21"/>
      <c r="H3" s="21"/>
      <c r="I3" s="21"/>
      <c r="J3" s="21"/>
      <c r="K3" s="21"/>
      <c r="L3" s="21"/>
      <c r="M3" s="21"/>
      <c r="N3" s="21"/>
      <c r="O3" s="21"/>
      <c r="P3" s="21"/>
      <c r="Q3" s="21"/>
      <c r="R3" s="21"/>
      <c r="S3" s="21"/>
      <c r="T3" s="21"/>
      <c r="U3" s="21"/>
      <c r="V3" s="21"/>
      <c r="W3" s="21"/>
      <c r="X3" s="21"/>
      <c r="Y3" s="22"/>
      <c r="Z3" s="21"/>
    </row>
    <row r="4" spans="1:27" s="14" customFormat="1" ht="13" customHeight="1" x14ac:dyDescent="0.25">
      <c r="A4" s="23" t="s">
        <v>13</v>
      </c>
      <c r="B4" s="132" t="s">
        <v>111</v>
      </c>
      <c r="C4" s="132" t="s">
        <v>98</v>
      </c>
      <c r="D4" s="24" t="s">
        <v>16</v>
      </c>
      <c r="E4" s="24" t="s">
        <v>17</v>
      </c>
      <c r="F4" s="132" t="s">
        <v>110</v>
      </c>
      <c r="G4" s="132" t="s">
        <v>114</v>
      </c>
      <c r="H4" s="132" t="s">
        <v>99</v>
      </c>
      <c r="I4" s="24" t="s">
        <v>21</v>
      </c>
      <c r="J4" s="24" t="s">
        <v>22</v>
      </c>
      <c r="K4" s="24" t="s">
        <v>18</v>
      </c>
      <c r="L4" s="24" t="s">
        <v>59</v>
      </c>
      <c r="M4" s="24" t="s">
        <v>7</v>
      </c>
      <c r="N4" s="24" t="s">
        <v>8</v>
      </c>
      <c r="O4" s="25" t="s">
        <v>24</v>
      </c>
      <c r="P4" s="132" t="s">
        <v>112</v>
      </c>
      <c r="Q4" s="25" t="s">
        <v>96</v>
      </c>
      <c r="R4" s="24" t="s">
        <v>26</v>
      </c>
      <c r="S4" s="24" t="s">
        <v>27</v>
      </c>
      <c r="T4" s="132" t="s">
        <v>100</v>
      </c>
      <c r="U4" s="132" t="s">
        <v>29</v>
      </c>
      <c r="V4" s="24" t="s">
        <v>0</v>
      </c>
      <c r="W4" s="24" t="s">
        <v>109</v>
      </c>
      <c r="X4" s="132" t="s">
        <v>101</v>
      </c>
      <c r="Y4" s="24" t="s">
        <v>6</v>
      </c>
      <c r="Z4" s="24" t="s">
        <v>31</v>
      </c>
      <c r="AA4" s="133"/>
    </row>
    <row r="5" spans="1:27" s="14" customFormat="1" ht="13" customHeight="1" x14ac:dyDescent="0.25">
      <c r="A5" s="26"/>
      <c r="B5" s="27"/>
      <c r="C5" s="27"/>
      <c r="D5" s="27"/>
      <c r="E5" s="27"/>
      <c r="F5" s="27"/>
      <c r="G5" s="27"/>
      <c r="H5" s="27"/>
      <c r="I5" s="27"/>
      <c r="J5" s="27"/>
      <c r="K5" s="27"/>
      <c r="L5" s="27"/>
      <c r="M5" s="27"/>
      <c r="N5" s="27"/>
      <c r="O5" s="28"/>
      <c r="P5" s="28"/>
      <c r="Q5" s="28"/>
      <c r="R5" s="27"/>
      <c r="S5" s="27"/>
      <c r="T5" s="27"/>
      <c r="U5" s="27"/>
      <c r="V5" s="27"/>
      <c r="W5" s="27"/>
      <c r="X5" s="27"/>
      <c r="Y5" s="27" t="s">
        <v>33</v>
      </c>
      <c r="Z5" s="29" t="s">
        <v>34</v>
      </c>
    </row>
    <row r="6" spans="1:27" ht="3.25" customHeight="1" x14ac:dyDescent="0.3">
      <c r="A6" s="30"/>
      <c r="B6" s="31"/>
      <c r="C6" s="31"/>
      <c r="D6" s="31"/>
      <c r="E6" s="31"/>
      <c r="F6" s="31"/>
      <c r="G6" s="31"/>
      <c r="H6" s="31"/>
      <c r="I6" s="31"/>
      <c r="J6" s="31"/>
      <c r="K6" s="31"/>
      <c r="L6" s="31"/>
      <c r="M6" s="31"/>
      <c r="N6" s="31"/>
      <c r="O6" s="32"/>
      <c r="P6" s="32"/>
      <c r="Q6" s="31"/>
      <c r="R6" s="31"/>
      <c r="S6" s="31"/>
      <c r="T6" s="31"/>
      <c r="U6" s="31"/>
      <c r="V6" s="31"/>
      <c r="W6" s="31"/>
      <c r="X6" s="31"/>
      <c r="Y6" s="31"/>
      <c r="Z6" s="31"/>
    </row>
    <row r="7" spans="1:27" ht="3.25" customHeight="1" x14ac:dyDescent="0.3">
      <c r="A7" s="33"/>
      <c r="B7" s="34"/>
      <c r="C7" s="34"/>
      <c r="D7" s="34"/>
      <c r="E7" s="34"/>
      <c r="F7" s="34"/>
      <c r="G7" s="34"/>
      <c r="H7" s="34"/>
      <c r="I7" s="34"/>
      <c r="J7" s="34"/>
      <c r="K7" s="34"/>
      <c r="L7" s="34"/>
      <c r="M7" s="34"/>
      <c r="N7" s="34"/>
      <c r="O7" s="34"/>
      <c r="P7" s="34"/>
      <c r="Q7" s="34"/>
      <c r="R7" s="34"/>
      <c r="S7" s="34"/>
      <c r="T7" s="34"/>
      <c r="U7" s="34"/>
      <c r="V7" s="34"/>
      <c r="W7" s="34"/>
      <c r="X7" s="34"/>
      <c r="Y7" s="34"/>
      <c r="Z7" s="38"/>
    </row>
    <row r="8" spans="1:27" s="16" customFormat="1" ht="20.149999999999999" customHeight="1" x14ac:dyDescent="0.3">
      <c r="A8" s="35" t="s">
        <v>35</v>
      </c>
      <c r="B8" s="36">
        <f>SUM(B9:B29,F9:F29)</f>
        <v>79</v>
      </c>
      <c r="C8" s="36">
        <f t="shared" ref="C8:X8" si="0">SUM(C9:C29)</f>
        <v>108</v>
      </c>
      <c r="D8" s="36">
        <f t="shared" si="0"/>
        <v>74</v>
      </c>
      <c r="E8" s="36">
        <f t="shared" si="0"/>
        <v>71</v>
      </c>
      <c r="F8" s="37" t="s">
        <v>77</v>
      </c>
      <c r="G8" s="37"/>
      <c r="H8" s="36">
        <f t="shared" si="0"/>
        <v>29</v>
      </c>
      <c r="I8" s="36">
        <f t="shared" si="0"/>
        <v>1</v>
      </c>
      <c r="J8" s="36">
        <f t="shared" si="0"/>
        <v>86</v>
      </c>
      <c r="K8" s="36"/>
      <c r="L8" s="36">
        <f t="shared" si="0"/>
        <v>5</v>
      </c>
      <c r="M8" s="36"/>
      <c r="N8" s="36"/>
      <c r="O8" s="36">
        <f t="shared" si="0"/>
        <v>1</v>
      </c>
      <c r="P8" s="36">
        <f t="shared" si="0"/>
        <v>68</v>
      </c>
      <c r="Q8" s="36">
        <f t="shared" si="0"/>
        <v>3</v>
      </c>
      <c r="R8" s="36"/>
      <c r="S8" s="36">
        <f t="shared" si="0"/>
        <v>4</v>
      </c>
      <c r="T8" s="36">
        <f t="shared" si="0"/>
        <v>16</v>
      </c>
      <c r="U8" s="36"/>
      <c r="V8" s="36">
        <f t="shared" si="0"/>
        <v>5</v>
      </c>
      <c r="W8" s="36">
        <f t="shared" si="0"/>
        <v>3</v>
      </c>
      <c r="X8" s="36">
        <f t="shared" si="0"/>
        <v>65</v>
      </c>
      <c r="Y8" s="36">
        <f t="shared" ref="Y8" si="1">SUM(Y9:Y29,AC9:AC29)</f>
        <v>618</v>
      </c>
      <c r="Z8" s="36"/>
    </row>
    <row r="9" spans="1:27" ht="17.25" customHeight="1" x14ac:dyDescent="0.3">
      <c r="A9" s="33" t="s">
        <v>36</v>
      </c>
      <c r="B9" s="134">
        <v>2</v>
      </c>
      <c r="C9" s="134">
        <v>6</v>
      </c>
      <c r="D9" s="134">
        <v>4</v>
      </c>
      <c r="E9" s="134">
        <v>5</v>
      </c>
      <c r="F9" s="134"/>
      <c r="G9" s="134"/>
      <c r="H9" s="134">
        <v>3</v>
      </c>
      <c r="I9" s="134"/>
      <c r="J9" s="134">
        <v>5</v>
      </c>
      <c r="K9" s="134"/>
      <c r="L9" s="134">
        <v>1</v>
      </c>
      <c r="M9" s="134"/>
      <c r="N9" s="134"/>
      <c r="O9" s="134">
        <v>1</v>
      </c>
      <c r="P9" s="134">
        <v>4</v>
      </c>
      <c r="Q9" s="134"/>
      <c r="R9" s="134"/>
      <c r="S9" s="134">
        <v>1</v>
      </c>
      <c r="T9" s="134">
        <v>2</v>
      </c>
      <c r="U9" s="134"/>
      <c r="V9" s="134"/>
      <c r="W9" s="134"/>
      <c r="X9" s="134">
        <v>10</v>
      </c>
      <c r="Y9" s="39">
        <f t="shared" ref="Y9:Y29" si="2">SUM(B9:X9)</f>
        <v>44</v>
      </c>
      <c r="Z9" s="42">
        <f>IF(ISNUMBER(Y9),(Y9/$Y$8*100),"")</f>
        <v>7.1197411003236244</v>
      </c>
    </row>
    <row r="10" spans="1:27" x14ac:dyDescent="0.3">
      <c r="A10" s="33" t="s">
        <v>37</v>
      </c>
      <c r="B10" s="134">
        <v>2</v>
      </c>
      <c r="C10" s="134">
        <v>6</v>
      </c>
      <c r="D10" s="134">
        <v>3</v>
      </c>
      <c r="E10" s="134">
        <v>2</v>
      </c>
      <c r="F10" s="134"/>
      <c r="G10" s="134"/>
      <c r="H10" s="134">
        <v>4</v>
      </c>
      <c r="I10" s="134"/>
      <c r="J10" s="134">
        <v>9</v>
      </c>
      <c r="K10" s="134"/>
      <c r="L10" s="134"/>
      <c r="M10" s="134"/>
      <c r="N10" s="134"/>
      <c r="O10" s="134"/>
      <c r="P10" s="134">
        <v>3</v>
      </c>
      <c r="Q10" s="134"/>
      <c r="R10" s="134"/>
      <c r="S10" s="134">
        <v>1</v>
      </c>
      <c r="T10" s="134">
        <v>3</v>
      </c>
      <c r="U10" s="134"/>
      <c r="V10" s="134"/>
      <c r="W10" s="134"/>
      <c r="X10" s="134">
        <v>6</v>
      </c>
      <c r="Y10" s="39">
        <f t="shared" si="2"/>
        <v>39</v>
      </c>
      <c r="Z10" s="42">
        <f t="shared" ref="Z10:Z29" si="3">IF(ISNUMBER(Y10),(Y10/$Y$8*100),"")</f>
        <v>6.3106796116504853</v>
      </c>
    </row>
    <row r="11" spans="1:27" x14ac:dyDescent="0.3">
      <c r="A11" s="33" t="s">
        <v>38</v>
      </c>
      <c r="B11" s="134">
        <v>11</v>
      </c>
      <c r="C11" s="134">
        <v>11</v>
      </c>
      <c r="D11" s="134">
        <v>6</v>
      </c>
      <c r="E11" s="134">
        <v>4</v>
      </c>
      <c r="F11" s="134"/>
      <c r="G11" s="134"/>
      <c r="H11" s="134">
        <v>1</v>
      </c>
      <c r="I11" s="134"/>
      <c r="J11" s="134">
        <v>5</v>
      </c>
      <c r="K11" s="134"/>
      <c r="L11" s="134"/>
      <c r="M11" s="134"/>
      <c r="N11" s="134"/>
      <c r="O11" s="134"/>
      <c r="P11" s="134">
        <v>5</v>
      </c>
      <c r="Q11" s="134"/>
      <c r="R11" s="134"/>
      <c r="S11" s="134">
        <v>1</v>
      </c>
      <c r="T11" s="134"/>
      <c r="U11" s="134"/>
      <c r="V11" s="134"/>
      <c r="W11" s="134"/>
      <c r="X11" s="134">
        <v>4</v>
      </c>
      <c r="Y11" s="39">
        <f t="shared" si="2"/>
        <v>48</v>
      </c>
      <c r="Z11" s="42">
        <f>IF(ISNUMBER(Y11),(Y11/$Y$8*100),"")</f>
        <v>7.7669902912621351</v>
      </c>
    </row>
    <row r="12" spans="1:27" x14ac:dyDescent="0.3">
      <c r="A12" s="33" t="s">
        <v>39</v>
      </c>
      <c r="B12" s="134">
        <v>7</v>
      </c>
      <c r="C12" s="134">
        <v>5</v>
      </c>
      <c r="D12" s="134">
        <v>5</v>
      </c>
      <c r="E12" s="134">
        <v>2</v>
      </c>
      <c r="F12" s="134"/>
      <c r="G12" s="134"/>
      <c r="H12" s="134">
        <v>1</v>
      </c>
      <c r="I12" s="134"/>
      <c r="J12" s="134">
        <v>3</v>
      </c>
      <c r="K12" s="134"/>
      <c r="L12" s="134"/>
      <c r="M12" s="134"/>
      <c r="N12" s="134"/>
      <c r="O12" s="134"/>
      <c r="P12" s="134">
        <v>2</v>
      </c>
      <c r="Q12" s="134"/>
      <c r="R12" s="134"/>
      <c r="S12" s="134"/>
      <c r="T12" s="134"/>
      <c r="U12" s="134"/>
      <c r="V12" s="134"/>
      <c r="W12" s="134"/>
      <c r="X12" s="134">
        <v>2</v>
      </c>
      <c r="Y12" s="39">
        <f t="shared" si="2"/>
        <v>27</v>
      </c>
      <c r="Z12" s="42">
        <f t="shared" si="3"/>
        <v>4.3689320388349513</v>
      </c>
    </row>
    <row r="13" spans="1:27" x14ac:dyDescent="0.3">
      <c r="A13" s="33" t="s">
        <v>40</v>
      </c>
      <c r="B13" s="134">
        <v>3</v>
      </c>
      <c r="C13" s="134">
        <v>4</v>
      </c>
      <c r="D13" s="134">
        <v>4</v>
      </c>
      <c r="E13" s="134">
        <v>6</v>
      </c>
      <c r="F13" s="134"/>
      <c r="G13" s="134"/>
      <c r="H13" s="134">
        <v>1</v>
      </c>
      <c r="I13" s="134"/>
      <c r="J13" s="134">
        <v>5</v>
      </c>
      <c r="K13" s="134"/>
      <c r="L13" s="134"/>
      <c r="M13" s="134"/>
      <c r="N13" s="134"/>
      <c r="O13" s="134"/>
      <c r="P13" s="134">
        <v>7</v>
      </c>
      <c r="Q13" s="134"/>
      <c r="R13" s="134"/>
      <c r="S13" s="134"/>
      <c r="T13" s="134"/>
      <c r="U13" s="134"/>
      <c r="V13" s="134"/>
      <c r="W13" s="134"/>
      <c r="X13" s="134">
        <v>4</v>
      </c>
      <c r="Y13" s="39">
        <f t="shared" si="2"/>
        <v>34</v>
      </c>
      <c r="Z13" s="42">
        <f t="shared" si="3"/>
        <v>5.5016181229773462</v>
      </c>
    </row>
    <row r="14" spans="1:27" x14ac:dyDescent="0.3">
      <c r="A14" s="33" t="s">
        <v>41</v>
      </c>
      <c r="B14" s="134">
        <v>2</v>
      </c>
      <c r="C14" s="134">
        <v>5</v>
      </c>
      <c r="D14" s="134">
        <v>2</v>
      </c>
      <c r="E14" s="134">
        <v>4</v>
      </c>
      <c r="F14" s="134"/>
      <c r="G14" s="134"/>
      <c r="H14" s="134">
        <v>1</v>
      </c>
      <c r="I14" s="134">
        <v>1</v>
      </c>
      <c r="J14" s="134">
        <v>2</v>
      </c>
      <c r="K14" s="134"/>
      <c r="L14" s="134"/>
      <c r="M14" s="134"/>
      <c r="N14" s="134"/>
      <c r="O14" s="134"/>
      <c r="P14" s="134">
        <v>2</v>
      </c>
      <c r="Q14" s="134"/>
      <c r="R14" s="134"/>
      <c r="S14" s="134"/>
      <c r="T14" s="134">
        <v>1</v>
      </c>
      <c r="U14" s="134"/>
      <c r="V14" s="134"/>
      <c r="W14" s="134"/>
      <c r="X14" s="134">
        <v>2</v>
      </c>
      <c r="Y14" s="39">
        <f t="shared" si="2"/>
        <v>22</v>
      </c>
      <c r="Z14" s="42">
        <f t="shared" si="3"/>
        <v>3.5598705501618122</v>
      </c>
    </row>
    <row r="15" spans="1:27" x14ac:dyDescent="0.3">
      <c r="A15" s="33" t="s">
        <v>42</v>
      </c>
      <c r="B15" s="134">
        <v>4</v>
      </c>
      <c r="C15" s="134">
        <v>7</v>
      </c>
      <c r="D15" s="134">
        <v>5</v>
      </c>
      <c r="E15" s="134">
        <v>4</v>
      </c>
      <c r="F15" s="134"/>
      <c r="G15" s="134"/>
      <c r="H15" s="134">
        <v>1</v>
      </c>
      <c r="I15" s="134"/>
      <c r="J15" s="134">
        <v>3</v>
      </c>
      <c r="K15" s="134"/>
      <c r="L15" s="134"/>
      <c r="M15" s="134"/>
      <c r="N15" s="134"/>
      <c r="O15" s="134"/>
      <c r="P15" s="134">
        <v>4</v>
      </c>
      <c r="Q15" s="134"/>
      <c r="R15" s="134"/>
      <c r="S15" s="134"/>
      <c r="T15" s="134"/>
      <c r="U15" s="134"/>
      <c r="V15" s="134"/>
      <c r="W15" s="134"/>
      <c r="X15" s="134">
        <v>1</v>
      </c>
      <c r="Y15" s="39">
        <f t="shared" si="2"/>
        <v>29</v>
      </c>
      <c r="Z15" s="42">
        <f t="shared" si="3"/>
        <v>4.6925566343042071</v>
      </c>
    </row>
    <row r="16" spans="1:27" x14ac:dyDescent="0.3">
      <c r="A16" s="33" t="s">
        <v>43</v>
      </c>
      <c r="B16" s="134">
        <v>3</v>
      </c>
      <c r="C16" s="134">
        <v>3</v>
      </c>
      <c r="D16" s="134">
        <v>3</v>
      </c>
      <c r="E16" s="134">
        <v>4</v>
      </c>
      <c r="F16" s="134">
        <v>3</v>
      </c>
      <c r="G16" s="134"/>
      <c r="H16" s="134">
        <v>1</v>
      </c>
      <c r="I16" s="134"/>
      <c r="J16" s="134">
        <v>7</v>
      </c>
      <c r="K16" s="134"/>
      <c r="L16" s="134"/>
      <c r="M16" s="134"/>
      <c r="N16" s="134"/>
      <c r="O16" s="134"/>
      <c r="P16" s="134">
        <v>4</v>
      </c>
      <c r="Q16" s="134"/>
      <c r="R16" s="134"/>
      <c r="S16" s="134"/>
      <c r="T16" s="134">
        <v>1</v>
      </c>
      <c r="U16" s="134"/>
      <c r="V16" s="134"/>
      <c r="W16" s="134"/>
      <c r="X16" s="134">
        <v>3</v>
      </c>
      <c r="Y16" s="39">
        <f t="shared" si="2"/>
        <v>32</v>
      </c>
      <c r="Z16" s="42">
        <f t="shared" si="3"/>
        <v>5.1779935275080913</v>
      </c>
    </row>
    <row r="17" spans="1:28" x14ac:dyDescent="0.3">
      <c r="A17" s="33" t="s">
        <v>44</v>
      </c>
      <c r="B17" s="134">
        <v>2</v>
      </c>
      <c r="C17" s="134">
        <v>5</v>
      </c>
      <c r="D17" s="134">
        <v>4</v>
      </c>
      <c r="E17" s="134">
        <v>2</v>
      </c>
      <c r="F17" s="134"/>
      <c r="G17" s="134"/>
      <c r="H17" s="134">
        <v>2</v>
      </c>
      <c r="I17" s="134"/>
      <c r="J17" s="134">
        <v>5</v>
      </c>
      <c r="K17" s="134"/>
      <c r="L17" s="134"/>
      <c r="M17" s="134"/>
      <c r="N17" s="134"/>
      <c r="O17" s="134"/>
      <c r="P17" s="134">
        <v>4</v>
      </c>
      <c r="Q17" s="134"/>
      <c r="R17" s="134"/>
      <c r="S17" s="134"/>
      <c r="T17" s="134">
        <v>1</v>
      </c>
      <c r="U17" s="134"/>
      <c r="V17" s="134"/>
      <c r="W17" s="134"/>
      <c r="X17" s="134">
        <v>2</v>
      </c>
      <c r="Y17" s="39">
        <f t="shared" si="2"/>
        <v>27</v>
      </c>
      <c r="Z17" s="42">
        <f t="shared" si="3"/>
        <v>4.3689320388349513</v>
      </c>
    </row>
    <row r="18" spans="1:28" x14ac:dyDescent="0.3">
      <c r="A18" s="33" t="s">
        <v>45</v>
      </c>
      <c r="B18" s="134">
        <v>5</v>
      </c>
      <c r="C18" s="134">
        <v>1</v>
      </c>
      <c r="D18" s="134">
        <v>2</v>
      </c>
      <c r="E18" s="134">
        <v>5</v>
      </c>
      <c r="F18" s="134"/>
      <c r="G18" s="134"/>
      <c r="H18" s="134">
        <v>1</v>
      </c>
      <c r="I18" s="134"/>
      <c r="J18" s="134">
        <v>2</v>
      </c>
      <c r="K18" s="134"/>
      <c r="L18" s="134"/>
      <c r="M18" s="134"/>
      <c r="N18" s="134"/>
      <c r="O18" s="134"/>
      <c r="P18" s="134">
        <v>2</v>
      </c>
      <c r="Q18" s="134"/>
      <c r="R18" s="134"/>
      <c r="S18" s="134"/>
      <c r="T18" s="134">
        <v>1</v>
      </c>
      <c r="U18" s="134"/>
      <c r="V18" s="134"/>
      <c r="W18" s="134"/>
      <c r="X18" s="134">
        <v>1</v>
      </c>
      <c r="Y18" s="39">
        <f t="shared" si="2"/>
        <v>20</v>
      </c>
      <c r="Z18" s="42">
        <f t="shared" si="3"/>
        <v>3.2362459546925564</v>
      </c>
    </row>
    <row r="19" spans="1:28" ht="6" hidden="1" customHeight="1" x14ac:dyDescent="0.3">
      <c r="A19" s="33"/>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39">
        <f t="shared" si="2"/>
        <v>0</v>
      </c>
      <c r="Z19" s="42">
        <f t="shared" si="3"/>
        <v>0</v>
      </c>
    </row>
    <row r="20" spans="1:28" x14ac:dyDescent="0.3">
      <c r="A20" s="33" t="s">
        <v>46</v>
      </c>
      <c r="B20" s="134">
        <v>5</v>
      </c>
      <c r="C20" s="134">
        <v>7</v>
      </c>
      <c r="D20" s="134">
        <v>3</v>
      </c>
      <c r="E20" s="134">
        <v>1</v>
      </c>
      <c r="F20" s="134"/>
      <c r="G20" s="134"/>
      <c r="H20" s="134">
        <v>2</v>
      </c>
      <c r="I20" s="134"/>
      <c r="J20" s="134">
        <v>2</v>
      </c>
      <c r="K20" s="134"/>
      <c r="L20" s="134"/>
      <c r="M20" s="134"/>
      <c r="N20" s="134"/>
      <c r="O20" s="134"/>
      <c r="P20" s="134">
        <v>4</v>
      </c>
      <c r="Q20" s="134"/>
      <c r="R20" s="134"/>
      <c r="S20" s="134">
        <v>1</v>
      </c>
      <c r="T20" s="134">
        <v>1</v>
      </c>
      <c r="U20" s="134"/>
      <c r="V20" s="134"/>
      <c r="W20" s="134"/>
      <c r="X20" s="134">
        <v>3</v>
      </c>
      <c r="Y20" s="39">
        <f t="shared" si="2"/>
        <v>29</v>
      </c>
      <c r="Z20" s="42">
        <f t="shared" si="3"/>
        <v>4.6925566343042071</v>
      </c>
    </row>
    <row r="21" spans="1:28" x14ac:dyDescent="0.3">
      <c r="A21" s="33" t="s">
        <v>47</v>
      </c>
      <c r="B21" s="134">
        <v>3</v>
      </c>
      <c r="C21" s="134">
        <v>4</v>
      </c>
      <c r="D21" s="134">
        <v>3</v>
      </c>
      <c r="E21" s="134">
        <v>5</v>
      </c>
      <c r="F21" s="134"/>
      <c r="G21" s="134"/>
      <c r="H21" s="134">
        <v>1</v>
      </c>
      <c r="I21" s="134"/>
      <c r="J21" s="134">
        <v>5</v>
      </c>
      <c r="K21" s="134"/>
      <c r="L21" s="134"/>
      <c r="M21" s="134"/>
      <c r="N21" s="134"/>
      <c r="O21" s="134"/>
      <c r="P21" s="134">
        <v>2</v>
      </c>
      <c r="Q21" s="134"/>
      <c r="R21" s="134"/>
      <c r="S21" s="134"/>
      <c r="T21" s="134">
        <v>1</v>
      </c>
      <c r="U21" s="134"/>
      <c r="V21" s="134"/>
      <c r="W21" s="134"/>
      <c r="X21" s="134">
        <v>1</v>
      </c>
      <c r="Y21" s="39">
        <f t="shared" si="2"/>
        <v>25</v>
      </c>
      <c r="Z21" s="42">
        <f t="shared" si="3"/>
        <v>4.0453074433656955</v>
      </c>
    </row>
    <row r="22" spans="1:28" x14ac:dyDescent="0.3">
      <c r="A22" s="33" t="s">
        <v>48</v>
      </c>
      <c r="B22" s="134">
        <v>6</v>
      </c>
      <c r="C22" s="134">
        <v>10</v>
      </c>
      <c r="D22" s="134">
        <v>7</v>
      </c>
      <c r="E22" s="134">
        <v>2</v>
      </c>
      <c r="F22" s="134"/>
      <c r="G22" s="134"/>
      <c r="H22" s="134">
        <v>4</v>
      </c>
      <c r="I22" s="134"/>
      <c r="J22" s="134">
        <v>8</v>
      </c>
      <c r="K22" s="134"/>
      <c r="L22" s="134">
        <v>1</v>
      </c>
      <c r="M22" s="134"/>
      <c r="N22" s="134"/>
      <c r="O22" s="134"/>
      <c r="P22" s="134">
        <v>3</v>
      </c>
      <c r="Q22" s="134"/>
      <c r="R22" s="134"/>
      <c r="S22" s="134"/>
      <c r="T22" s="134">
        <v>1</v>
      </c>
      <c r="U22" s="134"/>
      <c r="V22" s="134"/>
      <c r="W22" s="134"/>
      <c r="X22" s="134">
        <v>10</v>
      </c>
      <c r="Y22" s="39">
        <f t="shared" si="2"/>
        <v>52</v>
      </c>
      <c r="Z22" s="42">
        <f t="shared" si="3"/>
        <v>8.4142394822006477</v>
      </c>
    </row>
    <row r="23" spans="1:28" x14ac:dyDescent="0.3">
      <c r="A23" s="33" t="s">
        <v>49</v>
      </c>
      <c r="B23" s="134">
        <v>2</v>
      </c>
      <c r="C23" s="134">
        <v>11</v>
      </c>
      <c r="D23" s="134">
        <v>3</v>
      </c>
      <c r="E23" s="134">
        <v>2</v>
      </c>
      <c r="F23" s="134"/>
      <c r="G23" s="134"/>
      <c r="H23" s="134">
        <v>2</v>
      </c>
      <c r="I23" s="134"/>
      <c r="J23" s="134">
        <v>8</v>
      </c>
      <c r="K23" s="134"/>
      <c r="L23" s="134"/>
      <c r="M23" s="134"/>
      <c r="N23" s="134"/>
      <c r="O23" s="134"/>
      <c r="P23" s="134">
        <v>4</v>
      </c>
      <c r="Q23" s="134"/>
      <c r="R23" s="134"/>
      <c r="S23" s="134"/>
      <c r="T23" s="134">
        <v>2</v>
      </c>
      <c r="U23" s="134"/>
      <c r="V23" s="134"/>
      <c r="W23" s="134"/>
      <c r="X23" s="134">
        <v>2</v>
      </c>
      <c r="Y23" s="39">
        <f t="shared" si="2"/>
        <v>36</v>
      </c>
      <c r="Z23" s="42">
        <f t="shared" si="3"/>
        <v>5.825242718446602</v>
      </c>
    </row>
    <row r="24" spans="1:28" x14ac:dyDescent="0.3">
      <c r="A24" s="33" t="s">
        <v>1</v>
      </c>
      <c r="B24" s="134">
        <v>3</v>
      </c>
      <c r="C24" s="134">
        <v>5</v>
      </c>
      <c r="D24" s="134">
        <v>3</v>
      </c>
      <c r="E24" s="134">
        <v>5</v>
      </c>
      <c r="F24" s="134"/>
      <c r="G24" s="134"/>
      <c r="H24" s="134"/>
      <c r="I24" s="134"/>
      <c r="J24" s="134">
        <v>2</v>
      </c>
      <c r="K24" s="134"/>
      <c r="L24" s="134"/>
      <c r="M24" s="134"/>
      <c r="N24" s="134"/>
      <c r="O24" s="134"/>
      <c r="P24" s="134">
        <v>5</v>
      </c>
      <c r="Q24" s="134"/>
      <c r="R24" s="134"/>
      <c r="S24" s="134"/>
      <c r="T24" s="134"/>
      <c r="U24" s="134"/>
      <c r="V24" s="134">
        <v>5</v>
      </c>
      <c r="W24" s="134"/>
      <c r="X24" s="134">
        <v>5</v>
      </c>
      <c r="Y24" s="39">
        <f t="shared" si="2"/>
        <v>33</v>
      </c>
      <c r="Z24" s="42">
        <f t="shared" si="3"/>
        <v>5.3398058252427179</v>
      </c>
    </row>
    <row r="25" spans="1:28" x14ac:dyDescent="0.3">
      <c r="A25" s="33" t="s">
        <v>50</v>
      </c>
      <c r="B25" s="134">
        <v>3</v>
      </c>
      <c r="C25" s="134">
        <v>3</v>
      </c>
      <c r="D25" s="134">
        <v>2</v>
      </c>
      <c r="E25" s="134">
        <v>3</v>
      </c>
      <c r="F25" s="134"/>
      <c r="G25" s="134"/>
      <c r="H25" s="134">
        <v>1</v>
      </c>
      <c r="I25" s="134"/>
      <c r="J25" s="134">
        <v>3</v>
      </c>
      <c r="K25" s="134"/>
      <c r="L25" s="134">
        <v>1</v>
      </c>
      <c r="M25" s="134"/>
      <c r="N25" s="134"/>
      <c r="O25" s="134"/>
      <c r="P25" s="134">
        <v>2</v>
      </c>
      <c r="Q25" s="134">
        <v>1</v>
      </c>
      <c r="R25" s="134"/>
      <c r="S25" s="134"/>
      <c r="T25" s="134">
        <v>1</v>
      </c>
      <c r="U25" s="134"/>
      <c r="V25" s="134"/>
      <c r="W25" s="134"/>
      <c r="X25" s="134">
        <v>2</v>
      </c>
      <c r="Y25" s="39">
        <f t="shared" si="2"/>
        <v>22</v>
      </c>
      <c r="Z25" s="42">
        <f t="shared" si="3"/>
        <v>3.5598705501618122</v>
      </c>
    </row>
    <row r="26" spans="1:28" x14ac:dyDescent="0.3">
      <c r="A26" s="33" t="s">
        <v>51</v>
      </c>
      <c r="B26" s="134">
        <v>6</v>
      </c>
      <c r="C26" s="134">
        <v>8</v>
      </c>
      <c r="D26" s="134">
        <v>9</v>
      </c>
      <c r="E26" s="134">
        <v>7</v>
      </c>
      <c r="F26" s="134"/>
      <c r="G26" s="134"/>
      <c r="H26" s="134"/>
      <c r="I26" s="134"/>
      <c r="J26" s="134">
        <v>2</v>
      </c>
      <c r="K26" s="134"/>
      <c r="L26" s="134">
        <v>1</v>
      </c>
      <c r="M26" s="134"/>
      <c r="N26" s="134"/>
      <c r="O26" s="134"/>
      <c r="P26" s="134">
        <v>3</v>
      </c>
      <c r="Q26" s="134"/>
      <c r="R26" s="134"/>
      <c r="S26" s="134"/>
      <c r="T26" s="134"/>
      <c r="U26" s="134"/>
      <c r="V26" s="134"/>
      <c r="W26" s="134"/>
      <c r="X26" s="134"/>
      <c r="Y26" s="39">
        <f t="shared" si="2"/>
        <v>36</v>
      </c>
      <c r="Z26" s="42">
        <f t="shared" si="3"/>
        <v>5.825242718446602</v>
      </c>
    </row>
    <row r="27" spans="1:28" x14ac:dyDescent="0.3">
      <c r="A27" s="33" t="s">
        <v>52</v>
      </c>
      <c r="B27" s="134">
        <v>2</v>
      </c>
      <c r="C27" s="134">
        <v>1</v>
      </c>
      <c r="D27" s="134">
        <v>2</v>
      </c>
      <c r="E27" s="134">
        <v>2</v>
      </c>
      <c r="F27" s="134"/>
      <c r="G27" s="134"/>
      <c r="H27" s="134">
        <v>1</v>
      </c>
      <c r="I27" s="134"/>
      <c r="J27" s="134">
        <v>3</v>
      </c>
      <c r="K27" s="134"/>
      <c r="L27" s="134">
        <v>1</v>
      </c>
      <c r="M27" s="134"/>
      <c r="N27" s="134"/>
      <c r="O27" s="134"/>
      <c r="P27" s="134">
        <v>2</v>
      </c>
      <c r="Q27" s="134">
        <v>1</v>
      </c>
      <c r="R27" s="134"/>
      <c r="S27" s="134"/>
      <c r="T27" s="134">
        <v>1</v>
      </c>
      <c r="U27" s="134"/>
      <c r="V27" s="134"/>
      <c r="W27" s="134"/>
      <c r="X27" s="134"/>
      <c r="Y27" s="39">
        <f t="shared" si="2"/>
        <v>16</v>
      </c>
      <c r="Z27" s="42">
        <f t="shared" si="3"/>
        <v>2.5889967637540456</v>
      </c>
    </row>
    <row r="28" spans="1:28" x14ac:dyDescent="0.3">
      <c r="A28" s="33" t="s">
        <v>53</v>
      </c>
      <c r="B28" s="134">
        <v>2</v>
      </c>
      <c r="C28" s="134">
        <v>3</v>
      </c>
      <c r="D28" s="134">
        <v>2</v>
      </c>
      <c r="E28" s="134">
        <v>3</v>
      </c>
      <c r="F28" s="134"/>
      <c r="G28" s="134"/>
      <c r="H28" s="134">
        <v>1</v>
      </c>
      <c r="I28" s="134"/>
      <c r="J28" s="134">
        <v>5</v>
      </c>
      <c r="K28" s="134"/>
      <c r="L28" s="134"/>
      <c r="M28" s="134"/>
      <c r="N28" s="134"/>
      <c r="O28" s="134"/>
      <c r="P28" s="134">
        <v>4</v>
      </c>
      <c r="Q28" s="134">
        <v>1</v>
      </c>
      <c r="R28" s="134"/>
      <c r="S28" s="134"/>
      <c r="T28" s="134"/>
      <c r="U28" s="134"/>
      <c r="V28" s="134"/>
      <c r="W28" s="134">
        <v>3</v>
      </c>
      <c r="X28" s="134">
        <v>6</v>
      </c>
      <c r="Y28" s="39">
        <f t="shared" si="2"/>
        <v>30</v>
      </c>
      <c r="Z28" s="42">
        <f t="shared" si="3"/>
        <v>4.8543689320388346</v>
      </c>
    </row>
    <row r="29" spans="1:28" x14ac:dyDescent="0.3">
      <c r="A29" s="33" t="s">
        <v>2</v>
      </c>
      <c r="B29" s="134">
        <v>3</v>
      </c>
      <c r="C29" s="134">
        <v>3</v>
      </c>
      <c r="D29" s="134">
        <v>2</v>
      </c>
      <c r="E29" s="134">
        <v>3</v>
      </c>
      <c r="F29" s="134"/>
      <c r="G29" s="134"/>
      <c r="H29" s="134">
        <v>1</v>
      </c>
      <c r="I29" s="134"/>
      <c r="J29" s="134">
        <v>2</v>
      </c>
      <c r="K29" s="134"/>
      <c r="L29" s="134"/>
      <c r="M29" s="134"/>
      <c r="N29" s="134"/>
      <c r="O29" s="134"/>
      <c r="P29" s="134">
        <v>2</v>
      </c>
      <c r="Q29" s="134"/>
      <c r="R29" s="134"/>
      <c r="S29" s="134"/>
      <c r="T29" s="134"/>
      <c r="U29" s="134"/>
      <c r="V29" s="134"/>
      <c r="W29" s="134"/>
      <c r="X29" s="134">
        <v>1</v>
      </c>
      <c r="Y29" s="39">
        <f t="shared" si="2"/>
        <v>17</v>
      </c>
      <c r="Z29" s="42">
        <f t="shared" si="3"/>
        <v>2.7508090614886731</v>
      </c>
    </row>
    <row r="30" spans="1:28" ht="6" customHeight="1" x14ac:dyDescent="0.3">
      <c r="A30" s="33"/>
      <c r="B30" s="39"/>
      <c r="C30" s="39"/>
      <c r="D30" s="39"/>
      <c r="E30" s="39"/>
      <c r="F30" s="39"/>
      <c r="G30" s="39"/>
      <c r="H30" s="39"/>
      <c r="I30" s="39"/>
      <c r="J30" s="39"/>
      <c r="K30" s="39"/>
      <c r="L30" s="39"/>
      <c r="M30" s="39"/>
      <c r="N30" s="39"/>
      <c r="O30" s="39"/>
      <c r="P30" s="39"/>
      <c r="Q30" s="39"/>
      <c r="R30" s="39"/>
      <c r="S30" s="39"/>
      <c r="T30" s="39"/>
      <c r="U30" s="39"/>
      <c r="V30" s="39"/>
      <c r="W30" s="39"/>
      <c r="X30" s="39"/>
      <c r="Y30" s="43"/>
      <c r="Z30" s="44"/>
    </row>
    <row r="31" spans="1:28" s="16" customFormat="1" ht="20.149999999999999" customHeight="1" x14ac:dyDescent="0.3">
      <c r="A31" s="35" t="s">
        <v>54</v>
      </c>
      <c r="B31" s="45">
        <f>B8/$Y$8*100</f>
        <v>12.7831715210356</v>
      </c>
      <c r="C31" s="45">
        <f>C8/$Y$8*100</f>
        <v>17.475728155339805</v>
      </c>
      <c r="D31" s="45">
        <f>D8/$Y$8*100</f>
        <v>11.974110032362459</v>
      </c>
      <c r="E31" s="45">
        <f>E8/$Y$8*100</f>
        <v>11.488673139158575</v>
      </c>
      <c r="F31" s="45"/>
      <c r="G31" s="45"/>
      <c r="H31" s="45">
        <f>H8/$Y$8*100</f>
        <v>4.6925566343042071</v>
      </c>
      <c r="I31" s="45">
        <f>I8/$Y$8*100</f>
        <v>0.16181229773462785</v>
      </c>
      <c r="J31" s="45">
        <f>J8/$Y$8*100</f>
        <v>13.915857605177994</v>
      </c>
      <c r="K31" s="45"/>
      <c r="L31" s="45">
        <f>L8/$Y$8*100</f>
        <v>0.8090614886731391</v>
      </c>
      <c r="M31" s="45"/>
      <c r="N31" s="45"/>
      <c r="O31" s="45">
        <f>O8/$Y$8*100</f>
        <v>0.16181229773462785</v>
      </c>
      <c r="P31" s="45">
        <f>P8/$Y$8*100</f>
        <v>11.003236245954692</v>
      </c>
      <c r="Q31" s="45">
        <f>Q8/$Y$8*100</f>
        <v>0.48543689320388345</v>
      </c>
      <c r="R31" s="45"/>
      <c r="S31" s="45">
        <f>S8/$Y$8*100</f>
        <v>0.64724919093851141</v>
      </c>
      <c r="T31" s="45">
        <f>T8/$Y$8*100</f>
        <v>2.5889967637540456</v>
      </c>
      <c r="U31" s="45"/>
      <c r="V31" s="45">
        <f>V8/$Y$8*100</f>
        <v>0.8090614886731391</v>
      </c>
      <c r="W31" s="45">
        <f>W8/$Y$8*100</f>
        <v>0.48543689320388345</v>
      </c>
      <c r="X31" s="45">
        <f>X8/$Y$8*100</f>
        <v>10.517799352750808</v>
      </c>
      <c r="Y31" s="36"/>
      <c r="Z31" s="45">
        <v>100</v>
      </c>
      <c r="AB31" s="135"/>
    </row>
    <row r="32" spans="1:28" x14ac:dyDescent="0.3">
      <c r="A32" s="46"/>
      <c r="B32" s="20"/>
      <c r="C32" s="20"/>
      <c r="D32" s="20"/>
      <c r="E32" s="20"/>
      <c r="F32" s="20"/>
      <c r="G32" s="20"/>
      <c r="H32" s="20"/>
      <c r="I32" s="20"/>
      <c r="J32" s="20"/>
      <c r="K32" s="20"/>
      <c r="L32" s="20"/>
      <c r="M32" s="20"/>
      <c r="N32" s="20"/>
      <c r="O32" s="47"/>
      <c r="P32" s="20"/>
      <c r="Q32" s="20"/>
      <c r="R32" s="20"/>
      <c r="S32" s="20"/>
      <c r="T32" s="20"/>
      <c r="U32" s="20"/>
      <c r="V32" s="20"/>
      <c r="W32" s="20"/>
      <c r="X32" s="20"/>
      <c r="Y32" s="46"/>
      <c r="Z32" s="20"/>
    </row>
    <row r="33" spans="1:27" x14ac:dyDescent="0.3">
      <c r="A33" s="48" t="s">
        <v>55</v>
      </c>
      <c r="B33" s="20"/>
      <c r="C33" s="20"/>
      <c r="D33" s="20"/>
      <c r="E33" s="20"/>
      <c r="F33" s="20"/>
      <c r="G33" s="20"/>
      <c r="H33" s="20"/>
      <c r="I33" s="20"/>
      <c r="J33" s="20"/>
      <c r="K33" s="20"/>
      <c r="L33" s="20"/>
      <c r="M33" s="20"/>
      <c r="N33" s="20"/>
      <c r="O33" s="47"/>
      <c r="P33" s="20"/>
      <c r="Q33" s="20"/>
      <c r="R33" s="20"/>
      <c r="S33" s="20"/>
      <c r="T33" s="20"/>
      <c r="U33" s="20"/>
      <c r="V33" s="20"/>
      <c r="W33" s="20"/>
      <c r="X33" s="20"/>
      <c r="Y33" s="46"/>
      <c r="Z33" s="20"/>
    </row>
    <row r="34" spans="1:27" x14ac:dyDescent="0.3">
      <c r="A34" s="46" t="s">
        <v>102</v>
      </c>
      <c r="B34" s="20"/>
      <c r="C34" s="20"/>
      <c r="D34" s="20"/>
      <c r="E34" s="20"/>
      <c r="F34" s="20"/>
      <c r="G34" s="20"/>
      <c r="H34" s="20"/>
      <c r="I34" s="20"/>
      <c r="J34" s="20"/>
      <c r="K34" s="20"/>
      <c r="L34" s="20"/>
      <c r="M34" s="20"/>
      <c r="N34" s="20"/>
      <c r="O34" s="47"/>
      <c r="P34" s="20"/>
      <c r="Q34" s="20"/>
      <c r="R34" s="20"/>
      <c r="S34" s="20"/>
      <c r="T34" s="20"/>
      <c r="U34" s="20"/>
      <c r="V34" s="20"/>
      <c r="W34" s="20"/>
      <c r="X34" s="20"/>
      <c r="Y34" s="46"/>
      <c r="Z34" s="20"/>
    </row>
    <row r="35" spans="1:27" x14ac:dyDescent="0.3">
      <c r="A35" s="46" t="s">
        <v>103</v>
      </c>
      <c r="B35" s="20"/>
      <c r="C35" s="20"/>
      <c r="D35" s="20"/>
      <c r="E35" s="20"/>
      <c r="F35" s="20"/>
      <c r="G35" s="20"/>
      <c r="H35" s="20"/>
      <c r="I35" s="20"/>
      <c r="J35" s="20"/>
      <c r="K35" s="20"/>
      <c r="L35" s="20"/>
      <c r="M35" s="20"/>
      <c r="N35" s="20"/>
      <c r="O35" s="47"/>
      <c r="P35" s="20"/>
      <c r="Q35" s="20"/>
      <c r="R35" s="20"/>
      <c r="S35" s="20"/>
      <c r="T35" s="20"/>
      <c r="U35" s="20"/>
      <c r="V35" s="20"/>
      <c r="W35" s="20"/>
      <c r="X35" s="20"/>
      <c r="Y35" s="46"/>
      <c r="Z35" s="20"/>
    </row>
    <row r="36" spans="1:27" x14ac:dyDescent="0.3">
      <c r="A36" s="46" t="s">
        <v>104</v>
      </c>
      <c r="B36" s="20"/>
      <c r="C36" s="20"/>
      <c r="D36" s="20"/>
      <c r="E36" s="20"/>
      <c r="F36" s="20"/>
      <c r="G36" s="20"/>
      <c r="H36" s="20"/>
      <c r="I36" s="20"/>
      <c r="J36" s="20"/>
      <c r="K36" s="20"/>
      <c r="L36" s="20"/>
      <c r="M36" s="20"/>
      <c r="N36" s="20"/>
      <c r="O36" s="47"/>
      <c r="P36" s="20"/>
      <c r="Q36" s="20"/>
      <c r="R36" s="20"/>
      <c r="S36" s="20"/>
      <c r="T36" s="20"/>
      <c r="U36" s="20"/>
      <c r="V36" s="20"/>
      <c r="W36" s="20"/>
      <c r="X36" s="20"/>
      <c r="Y36" s="46"/>
      <c r="Z36" s="20"/>
    </row>
    <row r="37" spans="1:27" x14ac:dyDescent="0.3">
      <c r="A37" s="46" t="s">
        <v>105</v>
      </c>
      <c r="B37" s="20"/>
      <c r="C37" s="20"/>
      <c r="D37" s="20"/>
      <c r="E37" s="20"/>
      <c r="F37" s="20"/>
      <c r="G37" s="20"/>
      <c r="H37" s="20"/>
      <c r="I37" s="20"/>
      <c r="J37" s="20"/>
      <c r="K37" s="20"/>
      <c r="L37" s="20"/>
      <c r="M37" s="20"/>
      <c r="N37" s="20"/>
      <c r="O37" s="47"/>
      <c r="P37" s="20"/>
      <c r="Q37" s="20"/>
      <c r="R37" s="20"/>
      <c r="S37" s="20"/>
      <c r="T37" s="20"/>
      <c r="U37" s="20"/>
      <c r="V37" s="20"/>
      <c r="W37" s="20"/>
      <c r="X37" s="20"/>
      <c r="Y37" s="46"/>
      <c r="Z37" s="20"/>
    </row>
    <row r="38" spans="1:27" ht="24" customHeight="1" x14ac:dyDescent="0.3">
      <c r="A38" s="139" t="s">
        <v>106</v>
      </c>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row>
    <row r="39" spans="1:27" ht="13.9" customHeight="1" x14ac:dyDescent="0.3">
      <c r="A39" s="136"/>
      <c r="B39" s="137"/>
      <c r="C39" s="137"/>
      <c r="D39" s="137"/>
      <c r="E39" s="137"/>
      <c r="F39" s="137"/>
      <c r="G39" s="138"/>
      <c r="H39" s="137"/>
      <c r="I39" s="137"/>
      <c r="J39" s="137"/>
      <c r="K39" s="138"/>
      <c r="L39" s="137"/>
      <c r="M39" s="138"/>
      <c r="N39" s="138"/>
      <c r="O39" s="137"/>
      <c r="P39" s="137"/>
      <c r="Q39" s="137"/>
      <c r="R39" s="138"/>
      <c r="S39" s="137"/>
      <c r="T39" s="137"/>
      <c r="U39" s="138"/>
      <c r="V39" s="137"/>
      <c r="W39" s="137"/>
      <c r="X39" s="137"/>
      <c r="Y39" s="137"/>
      <c r="Z39" s="137"/>
      <c r="AA39" s="137"/>
    </row>
    <row r="40" spans="1:27" x14ac:dyDescent="0.3">
      <c r="A40" s="87" t="s">
        <v>113</v>
      </c>
      <c r="B40" s="20"/>
      <c r="C40" s="20"/>
      <c r="D40" s="20"/>
      <c r="E40" s="20"/>
      <c r="F40" s="20"/>
      <c r="G40" s="20"/>
      <c r="H40" s="20"/>
      <c r="I40" s="20"/>
      <c r="J40" s="20"/>
      <c r="K40" s="20"/>
      <c r="L40" s="20"/>
      <c r="M40" s="20"/>
      <c r="N40" s="20"/>
      <c r="O40" s="47"/>
      <c r="P40" s="20"/>
      <c r="Q40" s="20"/>
      <c r="R40" s="20"/>
      <c r="S40" s="20"/>
      <c r="T40" s="20"/>
      <c r="U40" s="20"/>
      <c r="V40" s="20"/>
      <c r="W40" s="20"/>
      <c r="X40" s="20"/>
      <c r="Y40" s="46"/>
      <c r="Z40" s="20"/>
    </row>
    <row r="41" spans="1:27" x14ac:dyDescent="0.3">
      <c r="A41" s="87"/>
      <c r="B41" s="46"/>
      <c r="C41" s="46"/>
      <c r="D41" s="46"/>
      <c r="E41" s="51"/>
      <c r="F41" s="20"/>
      <c r="G41" s="20"/>
      <c r="H41" s="20"/>
      <c r="I41" s="20"/>
      <c r="J41" s="20"/>
      <c r="K41" s="20"/>
      <c r="L41" s="20"/>
      <c r="M41" s="20"/>
      <c r="N41" s="20"/>
      <c r="O41" s="20"/>
      <c r="P41" s="20"/>
      <c r="Q41" s="20"/>
      <c r="R41" s="20"/>
      <c r="S41" s="20"/>
      <c r="T41" s="20"/>
      <c r="U41" s="20"/>
      <c r="V41" s="20"/>
      <c r="W41" s="20"/>
      <c r="X41" s="20"/>
      <c r="Y41" s="46"/>
      <c r="Z41" s="20"/>
    </row>
    <row r="42" spans="1:27" x14ac:dyDescent="0.3">
      <c r="A42" s="87" t="s">
        <v>81</v>
      </c>
      <c r="B42" s="20"/>
      <c r="C42" s="20"/>
      <c r="D42" s="46"/>
      <c r="E42" s="51"/>
      <c r="F42" s="20"/>
      <c r="G42" s="20"/>
      <c r="H42" s="20"/>
      <c r="I42" s="20"/>
      <c r="J42" s="20"/>
      <c r="K42" s="20"/>
      <c r="L42" s="20"/>
      <c r="M42" s="20"/>
      <c r="N42" s="20"/>
      <c r="O42" s="20"/>
      <c r="P42" s="20"/>
      <c r="Q42" s="20"/>
      <c r="R42" s="20"/>
      <c r="S42" s="20"/>
      <c r="T42" s="20"/>
      <c r="U42" s="20"/>
      <c r="V42" s="20"/>
      <c r="W42" s="20"/>
      <c r="X42" s="20"/>
      <c r="Y42" s="46"/>
      <c r="Z42" s="20"/>
    </row>
    <row r="43" spans="1:27" x14ac:dyDescent="0.3">
      <c r="A43" s="87" t="s">
        <v>107</v>
      </c>
      <c r="B43" s="20"/>
      <c r="C43" s="20"/>
      <c r="D43" s="46"/>
      <c r="E43" s="51"/>
      <c r="F43" s="20"/>
      <c r="G43" s="20"/>
      <c r="H43" s="20"/>
      <c r="I43" s="20"/>
      <c r="J43" s="20"/>
      <c r="K43" s="20"/>
      <c r="L43" s="20"/>
      <c r="M43" s="20"/>
      <c r="N43" s="20"/>
      <c r="O43" s="20"/>
      <c r="P43" s="20"/>
      <c r="Q43" s="20"/>
      <c r="R43" s="20"/>
      <c r="S43" s="20"/>
      <c r="T43" s="20"/>
      <c r="U43" s="20"/>
      <c r="V43" s="20"/>
      <c r="W43" s="20"/>
      <c r="X43" s="20"/>
      <c r="Y43" s="46"/>
      <c r="Z43" s="20"/>
    </row>
    <row r="44" spans="1:27" x14ac:dyDescent="0.3">
      <c r="A44" s="87" t="s">
        <v>3</v>
      </c>
      <c r="B44" s="46"/>
      <c r="C44" s="46"/>
      <c r="D44" s="46"/>
      <c r="E44" s="51"/>
      <c r="F44" s="20"/>
      <c r="G44" s="20"/>
      <c r="H44" s="20"/>
      <c r="I44" s="20"/>
      <c r="J44" s="20"/>
      <c r="K44" s="20"/>
      <c r="L44" s="20"/>
      <c r="M44" s="20"/>
      <c r="N44" s="20"/>
      <c r="O44" s="20"/>
      <c r="P44" s="20"/>
      <c r="Q44" s="20"/>
      <c r="R44" s="20"/>
      <c r="S44" s="20"/>
      <c r="T44" s="20"/>
      <c r="U44" s="20"/>
      <c r="V44" s="20"/>
      <c r="W44" s="20"/>
      <c r="X44" s="20"/>
      <c r="Y44" s="46"/>
      <c r="Z44" s="20"/>
    </row>
    <row r="45" spans="1:27" x14ac:dyDescent="0.3">
      <c r="A45" s="87" t="s">
        <v>82</v>
      </c>
    </row>
  </sheetData>
  <mergeCells count="1">
    <mergeCell ref="A38:AA3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Y42"/>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2" width="6.26953125" style="8" customWidth="1"/>
    <col min="13" max="13" width="6.26953125" style="8" hidden="1" customWidth="1"/>
    <col min="14" max="17" width="6.26953125" style="8" customWidth="1"/>
    <col min="18" max="21" width="6.453125" style="8" customWidth="1"/>
    <col min="22" max="22" width="6.453125" style="8" hidden="1" customWidth="1"/>
    <col min="23" max="23" width="6.453125" style="8" customWidth="1"/>
    <col min="24" max="24" width="7.1796875" style="7" customWidth="1"/>
    <col min="25" max="25" width="7.1796875" style="4" customWidth="1"/>
    <col min="26" max="16384" width="11.453125" style="8"/>
  </cols>
  <sheetData>
    <row r="1" spans="1:25" s="1" customFormat="1" ht="12.25" customHeight="1" x14ac:dyDescent="0.25">
      <c r="A1" s="1" t="s">
        <v>91</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4"/>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25</v>
      </c>
      <c r="P4" s="57" t="s">
        <v>24</v>
      </c>
      <c r="Q4" s="56" t="s">
        <v>61</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60"/>
      <c r="P5" s="60"/>
      <c r="Q5" s="59"/>
      <c r="R5" s="59"/>
      <c r="S5" s="59"/>
      <c r="T5" s="59"/>
      <c r="U5" s="59"/>
      <c r="V5" s="59"/>
      <c r="W5" s="85"/>
      <c r="X5" s="59" t="s">
        <v>33</v>
      </c>
      <c r="Y5" s="61" t="s">
        <v>34</v>
      </c>
    </row>
    <row r="6" spans="1:25" s="4" customFormat="1" ht="3.25" customHeight="1" x14ac:dyDescent="0.3">
      <c r="A6" s="62"/>
      <c r="B6" s="63"/>
      <c r="C6" s="63"/>
      <c r="D6" s="63"/>
      <c r="E6" s="63"/>
      <c r="F6" s="63"/>
      <c r="G6" s="63"/>
      <c r="H6" s="63"/>
      <c r="I6" s="63"/>
      <c r="J6" s="63"/>
      <c r="K6" s="63"/>
      <c r="L6" s="63"/>
      <c r="M6" s="63"/>
      <c r="N6" s="64"/>
      <c r="O6" s="64"/>
      <c r="P6" s="64"/>
      <c r="Q6" s="63"/>
      <c r="R6" s="63"/>
      <c r="S6" s="63"/>
      <c r="T6" s="63"/>
      <c r="U6" s="63"/>
      <c r="V6" s="63"/>
      <c r="W6" s="64"/>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59"/>
      <c r="X7" s="66"/>
      <c r="Y7" s="68"/>
    </row>
    <row r="8" spans="1:25" s="5" customFormat="1" ht="20.149999999999999" customHeight="1" x14ac:dyDescent="0.3">
      <c r="A8" s="35" t="s">
        <v>62</v>
      </c>
      <c r="B8" s="36">
        <f t="shared" ref="B8:X8" si="0">SUM(B10:B30)</f>
        <v>23</v>
      </c>
      <c r="C8" s="36">
        <f t="shared" si="0"/>
        <v>24</v>
      </c>
      <c r="D8" s="36">
        <f t="shared" si="0"/>
        <v>22</v>
      </c>
      <c r="E8" s="36">
        <f t="shared" si="0"/>
        <v>14</v>
      </c>
      <c r="F8" s="36">
        <f t="shared" si="0"/>
        <v>4</v>
      </c>
      <c r="G8" s="36">
        <f t="shared" si="0"/>
        <v>0</v>
      </c>
      <c r="H8" s="36">
        <f t="shared" si="0"/>
        <v>11</v>
      </c>
      <c r="I8" s="36">
        <f t="shared" si="0"/>
        <v>6</v>
      </c>
      <c r="J8" s="36">
        <f t="shared" si="0"/>
        <v>2</v>
      </c>
      <c r="K8" s="36">
        <f t="shared" si="0"/>
        <v>0</v>
      </c>
      <c r="L8" s="36">
        <f t="shared" si="0"/>
        <v>6</v>
      </c>
      <c r="M8" s="36">
        <f t="shared" si="0"/>
        <v>0</v>
      </c>
      <c r="N8" s="36">
        <f t="shared" si="0"/>
        <v>5</v>
      </c>
      <c r="O8" s="36">
        <f t="shared" si="0"/>
        <v>12</v>
      </c>
      <c r="P8" s="36">
        <f t="shared" si="0"/>
        <v>10</v>
      </c>
      <c r="Q8" s="36">
        <f t="shared" si="0"/>
        <v>0</v>
      </c>
      <c r="R8" s="36">
        <f t="shared" si="0"/>
        <v>2</v>
      </c>
      <c r="S8" s="36">
        <f t="shared" si="0"/>
        <v>10</v>
      </c>
      <c r="T8" s="36">
        <f t="shared" si="0"/>
        <v>5</v>
      </c>
      <c r="U8" s="36">
        <f t="shared" si="0"/>
        <v>9</v>
      </c>
      <c r="V8" s="36">
        <f t="shared" si="0"/>
        <v>0</v>
      </c>
      <c r="W8" s="36">
        <f t="shared" si="0"/>
        <v>46</v>
      </c>
      <c r="X8" s="67">
        <f t="shared" si="0"/>
        <v>211</v>
      </c>
      <c r="Y8" s="83"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3</v>
      </c>
      <c r="C10" s="69">
        <v>1</v>
      </c>
      <c r="D10" s="69">
        <v>2</v>
      </c>
      <c r="E10" s="69">
        <v>3</v>
      </c>
      <c r="F10" s="69"/>
      <c r="G10" s="69"/>
      <c r="H10" s="69">
        <v>2</v>
      </c>
      <c r="I10" s="69">
        <v>1</v>
      </c>
      <c r="J10" s="69"/>
      <c r="K10" s="69"/>
      <c r="L10" s="69">
        <v>1</v>
      </c>
      <c r="M10" s="69"/>
      <c r="N10" s="69">
        <v>2</v>
      </c>
      <c r="O10" s="70">
        <v>2</v>
      </c>
      <c r="P10" s="69"/>
      <c r="Q10" s="69"/>
      <c r="R10" s="69">
        <v>1</v>
      </c>
      <c r="S10" s="69">
        <v>1</v>
      </c>
      <c r="T10" s="69">
        <v>1</v>
      </c>
      <c r="U10" s="69">
        <v>1</v>
      </c>
      <c r="V10" s="69"/>
      <c r="W10" s="71">
        <v>9</v>
      </c>
      <c r="X10" s="71">
        <f t="shared" ref="X10:X24" si="1">SUM(B10:W10)</f>
        <v>30</v>
      </c>
      <c r="Y10" s="72">
        <f t="shared" ref="Y10:Y24" si="2">X10/$X$8*100</f>
        <v>14.218009478672986</v>
      </c>
    </row>
    <row r="11" spans="1:25" s="4" customFormat="1" ht="12.25" customHeight="1" x14ac:dyDescent="0.3">
      <c r="A11" s="65" t="s">
        <v>37</v>
      </c>
      <c r="B11" s="69">
        <v>1</v>
      </c>
      <c r="C11" s="69">
        <v>2</v>
      </c>
      <c r="D11" s="69">
        <v>3</v>
      </c>
      <c r="E11" s="69">
        <v>3</v>
      </c>
      <c r="F11" s="69"/>
      <c r="G11" s="69"/>
      <c r="H11" s="69">
        <v>2</v>
      </c>
      <c r="I11" s="69">
        <v>1</v>
      </c>
      <c r="J11" s="69"/>
      <c r="K11" s="69"/>
      <c r="L11" s="69"/>
      <c r="M11" s="69"/>
      <c r="N11" s="69"/>
      <c r="O11" s="70">
        <v>2</v>
      </c>
      <c r="P11" s="69">
        <v>1</v>
      </c>
      <c r="Q11" s="69"/>
      <c r="R11" s="69"/>
      <c r="S11" s="69">
        <v>1</v>
      </c>
      <c r="T11" s="69">
        <v>1</v>
      </c>
      <c r="U11" s="69">
        <v>1</v>
      </c>
      <c r="V11" s="69"/>
      <c r="W11" s="71">
        <v>7</v>
      </c>
      <c r="X11" s="71">
        <f t="shared" si="1"/>
        <v>25</v>
      </c>
      <c r="Y11" s="72">
        <f t="shared" si="2"/>
        <v>11.848341232227488</v>
      </c>
    </row>
    <row r="12" spans="1:25" s="4" customFormat="1" ht="12.25" customHeight="1" x14ac:dyDescent="0.3">
      <c r="A12" s="65" t="s">
        <v>38</v>
      </c>
      <c r="B12" s="69">
        <v>1</v>
      </c>
      <c r="C12" s="69">
        <v>2</v>
      </c>
      <c r="D12" s="69">
        <v>1</v>
      </c>
      <c r="E12" s="69"/>
      <c r="F12" s="69"/>
      <c r="G12" s="69"/>
      <c r="H12" s="69"/>
      <c r="I12" s="69"/>
      <c r="J12" s="69"/>
      <c r="K12" s="69"/>
      <c r="L12" s="69"/>
      <c r="M12" s="69"/>
      <c r="N12" s="69"/>
      <c r="O12" s="70"/>
      <c r="P12" s="69">
        <v>1</v>
      </c>
      <c r="Q12" s="69"/>
      <c r="R12" s="69"/>
      <c r="S12" s="69">
        <v>1</v>
      </c>
      <c r="T12" s="69"/>
      <c r="U12" s="69">
        <v>1</v>
      </c>
      <c r="V12" s="69"/>
      <c r="W12" s="71">
        <v>2</v>
      </c>
      <c r="X12" s="71">
        <f t="shared" si="1"/>
        <v>9</v>
      </c>
      <c r="Y12" s="72">
        <f t="shared" si="2"/>
        <v>4.2654028436018958</v>
      </c>
    </row>
    <row r="13" spans="1:25" s="4" customFormat="1" ht="12.25" customHeight="1" x14ac:dyDescent="0.3">
      <c r="A13" s="65" t="s">
        <v>39</v>
      </c>
      <c r="B13" s="69">
        <v>1</v>
      </c>
      <c r="C13" s="69">
        <v>1</v>
      </c>
      <c r="D13" s="69">
        <v>1</v>
      </c>
      <c r="E13" s="69">
        <v>1</v>
      </c>
      <c r="F13" s="69"/>
      <c r="G13" s="69"/>
      <c r="H13" s="69"/>
      <c r="I13" s="69"/>
      <c r="J13" s="69"/>
      <c r="K13" s="69"/>
      <c r="L13" s="69"/>
      <c r="M13" s="69"/>
      <c r="N13" s="69"/>
      <c r="O13" s="70"/>
      <c r="P13" s="69"/>
      <c r="Q13" s="69"/>
      <c r="R13" s="69"/>
      <c r="S13" s="69"/>
      <c r="T13" s="69"/>
      <c r="U13" s="69">
        <v>1</v>
      </c>
      <c r="V13" s="69"/>
      <c r="W13" s="71">
        <v>1</v>
      </c>
      <c r="X13" s="71">
        <f t="shared" si="1"/>
        <v>6</v>
      </c>
      <c r="Y13" s="72">
        <f t="shared" si="2"/>
        <v>2.8436018957345972</v>
      </c>
    </row>
    <row r="14" spans="1:25" s="4" customFormat="1" ht="12.25" customHeight="1" x14ac:dyDescent="0.3">
      <c r="A14" s="65" t="s">
        <v>40</v>
      </c>
      <c r="B14" s="69">
        <v>1</v>
      </c>
      <c r="C14" s="69">
        <v>1</v>
      </c>
      <c r="D14" s="69">
        <v>1</v>
      </c>
      <c r="E14" s="69"/>
      <c r="F14" s="69"/>
      <c r="G14" s="69"/>
      <c r="H14" s="69"/>
      <c r="I14" s="69"/>
      <c r="J14" s="69"/>
      <c r="K14" s="69"/>
      <c r="L14" s="69"/>
      <c r="M14" s="69"/>
      <c r="N14" s="69"/>
      <c r="O14" s="70"/>
      <c r="P14" s="69">
        <v>1</v>
      </c>
      <c r="Q14" s="69"/>
      <c r="R14" s="69"/>
      <c r="S14" s="69"/>
      <c r="T14" s="69"/>
      <c r="U14" s="69"/>
      <c r="V14" s="69"/>
      <c r="W14" s="71">
        <v>1</v>
      </c>
      <c r="X14" s="71">
        <f t="shared" si="1"/>
        <v>5</v>
      </c>
      <c r="Y14" s="72">
        <f t="shared" si="2"/>
        <v>2.3696682464454977</v>
      </c>
    </row>
    <row r="15" spans="1:25" s="4" customFormat="1" ht="15" customHeight="1" x14ac:dyDescent="0.3">
      <c r="A15" s="65" t="s">
        <v>41</v>
      </c>
      <c r="B15" s="69">
        <v>1</v>
      </c>
      <c r="C15" s="69">
        <v>1</v>
      </c>
      <c r="D15" s="69">
        <v>1</v>
      </c>
      <c r="E15" s="69">
        <v>1</v>
      </c>
      <c r="F15" s="69"/>
      <c r="G15" s="69"/>
      <c r="H15" s="69"/>
      <c r="I15" s="69"/>
      <c r="J15" s="69">
        <v>1</v>
      </c>
      <c r="K15" s="69"/>
      <c r="L15" s="69"/>
      <c r="M15" s="69"/>
      <c r="N15" s="69"/>
      <c r="O15" s="70">
        <v>1</v>
      </c>
      <c r="P15" s="69">
        <v>1</v>
      </c>
      <c r="Q15" s="69"/>
      <c r="R15" s="69"/>
      <c r="S15" s="69"/>
      <c r="T15" s="69"/>
      <c r="U15" s="69"/>
      <c r="V15" s="69"/>
      <c r="W15" s="71">
        <v>2</v>
      </c>
      <c r="X15" s="71">
        <f t="shared" si="1"/>
        <v>9</v>
      </c>
      <c r="Y15" s="72">
        <f t="shared" si="2"/>
        <v>4.2654028436018958</v>
      </c>
    </row>
    <row r="16" spans="1:25" s="4" customFormat="1" ht="12.25" customHeight="1" x14ac:dyDescent="0.3">
      <c r="A16" s="65" t="s">
        <v>42</v>
      </c>
      <c r="B16" s="69">
        <v>2</v>
      </c>
      <c r="C16" s="69">
        <v>2</v>
      </c>
      <c r="D16" s="69">
        <v>1</v>
      </c>
      <c r="E16" s="69"/>
      <c r="F16" s="69"/>
      <c r="G16" s="69"/>
      <c r="H16" s="69">
        <v>1</v>
      </c>
      <c r="I16" s="69"/>
      <c r="J16" s="69"/>
      <c r="K16" s="69"/>
      <c r="L16" s="69">
        <v>1</v>
      </c>
      <c r="M16" s="69"/>
      <c r="N16" s="69"/>
      <c r="O16" s="70"/>
      <c r="P16" s="69"/>
      <c r="Q16" s="69"/>
      <c r="R16" s="69"/>
      <c r="S16" s="69"/>
      <c r="T16" s="69"/>
      <c r="U16" s="69">
        <v>1</v>
      </c>
      <c r="V16" s="69"/>
      <c r="W16" s="71">
        <v>1</v>
      </c>
      <c r="X16" s="71">
        <f t="shared" si="1"/>
        <v>9</v>
      </c>
      <c r="Y16" s="72">
        <f t="shared" si="2"/>
        <v>4.2654028436018958</v>
      </c>
    </row>
    <row r="17" spans="1:25" s="4" customFormat="1" ht="12.25" customHeight="1" x14ac:dyDescent="0.3">
      <c r="A17" s="65" t="s">
        <v>43</v>
      </c>
      <c r="B17" s="69">
        <v>1</v>
      </c>
      <c r="C17" s="69">
        <v>1</v>
      </c>
      <c r="D17" s="69">
        <v>1</v>
      </c>
      <c r="E17" s="69"/>
      <c r="F17" s="69">
        <v>1</v>
      </c>
      <c r="G17" s="69"/>
      <c r="H17" s="69">
        <v>1</v>
      </c>
      <c r="I17" s="69">
        <v>1</v>
      </c>
      <c r="J17" s="69"/>
      <c r="K17" s="69"/>
      <c r="L17" s="69">
        <v>1</v>
      </c>
      <c r="M17" s="69"/>
      <c r="N17" s="69">
        <v>1</v>
      </c>
      <c r="O17" s="70">
        <v>1</v>
      </c>
      <c r="P17" s="69">
        <v>1</v>
      </c>
      <c r="Q17" s="69"/>
      <c r="R17" s="69"/>
      <c r="S17" s="69">
        <v>1</v>
      </c>
      <c r="T17" s="69"/>
      <c r="U17" s="69"/>
      <c r="V17" s="69"/>
      <c r="W17" s="71">
        <v>5</v>
      </c>
      <c r="X17" s="71">
        <f t="shared" si="1"/>
        <v>16</v>
      </c>
      <c r="Y17" s="72">
        <f t="shared" si="2"/>
        <v>7.5829383886255926</v>
      </c>
    </row>
    <row r="18" spans="1:25" s="4" customFormat="1" ht="12.25" customHeight="1" x14ac:dyDescent="0.3">
      <c r="A18" s="65" t="s">
        <v>44</v>
      </c>
      <c r="B18" s="69">
        <v>1</v>
      </c>
      <c r="C18" s="69">
        <v>1</v>
      </c>
      <c r="D18" s="69">
        <v>1</v>
      </c>
      <c r="E18" s="69">
        <v>1</v>
      </c>
      <c r="F18" s="69"/>
      <c r="G18" s="69"/>
      <c r="H18" s="69">
        <v>1</v>
      </c>
      <c r="I18" s="69">
        <v>1</v>
      </c>
      <c r="J18" s="69"/>
      <c r="K18" s="69"/>
      <c r="L18" s="69"/>
      <c r="M18" s="69"/>
      <c r="N18" s="69">
        <v>1</v>
      </c>
      <c r="O18" s="70">
        <v>1</v>
      </c>
      <c r="P18" s="69">
        <v>1</v>
      </c>
      <c r="Q18" s="69"/>
      <c r="R18" s="69"/>
      <c r="S18" s="69">
        <v>1</v>
      </c>
      <c r="T18" s="69"/>
      <c r="U18" s="69">
        <v>1</v>
      </c>
      <c r="V18" s="69"/>
      <c r="W18" s="71"/>
      <c r="X18" s="71">
        <f t="shared" si="1"/>
        <v>11</v>
      </c>
      <c r="Y18" s="72">
        <f t="shared" si="2"/>
        <v>5.2132701421800949</v>
      </c>
    </row>
    <row r="19" spans="1:25" s="4" customFormat="1" ht="12.25" customHeight="1" x14ac:dyDescent="0.3">
      <c r="A19" s="65" t="s">
        <v>45</v>
      </c>
      <c r="B19" s="69">
        <v>1</v>
      </c>
      <c r="C19" s="69"/>
      <c r="D19" s="69">
        <v>1</v>
      </c>
      <c r="E19" s="69">
        <v>1</v>
      </c>
      <c r="F19" s="69"/>
      <c r="G19" s="69"/>
      <c r="H19" s="69"/>
      <c r="I19" s="69"/>
      <c r="J19" s="69"/>
      <c r="K19" s="69"/>
      <c r="L19" s="69"/>
      <c r="M19" s="69"/>
      <c r="N19" s="69"/>
      <c r="O19" s="70"/>
      <c r="P19" s="69"/>
      <c r="Q19" s="69"/>
      <c r="R19" s="69"/>
      <c r="S19" s="69"/>
      <c r="T19" s="69">
        <v>1</v>
      </c>
      <c r="U19" s="69"/>
      <c r="V19" s="69"/>
      <c r="W19" s="71"/>
      <c r="X19" s="71">
        <f t="shared" si="1"/>
        <v>4</v>
      </c>
      <c r="Y19" s="72">
        <f t="shared" si="2"/>
        <v>1.8957345971563981</v>
      </c>
    </row>
    <row r="20" spans="1:25" s="4" customFormat="1" ht="15" customHeight="1" x14ac:dyDescent="0.3">
      <c r="A20" s="65" t="s">
        <v>65</v>
      </c>
      <c r="B20" s="69">
        <v>1</v>
      </c>
      <c r="C20" s="69"/>
      <c r="D20" s="69"/>
      <c r="E20" s="69"/>
      <c r="F20" s="69"/>
      <c r="G20" s="69"/>
      <c r="H20" s="69"/>
      <c r="I20" s="69"/>
      <c r="J20" s="69"/>
      <c r="K20" s="69"/>
      <c r="L20" s="69"/>
      <c r="M20" s="69"/>
      <c r="N20" s="69"/>
      <c r="O20" s="70"/>
      <c r="P20" s="69"/>
      <c r="Q20" s="69"/>
      <c r="R20" s="69"/>
      <c r="S20" s="69"/>
      <c r="T20" s="69"/>
      <c r="U20" s="69"/>
      <c r="V20" s="69"/>
      <c r="W20" s="71">
        <v>1</v>
      </c>
      <c r="X20" s="71">
        <f t="shared" si="1"/>
        <v>2</v>
      </c>
      <c r="Y20" s="72">
        <f t="shared" si="2"/>
        <v>0.94786729857819907</v>
      </c>
    </row>
    <row r="21" spans="1:25" s="4" customFormat="1" ht="12.25" customHeight="1" x14ac:dyDescent="0.3">
      <c r="A21" s="65" t="s">
        <v>46</v>
      </c>
      <c r="B21" s="69">
        <v>1</v>
      </c>
      <c r="C21" s="69">
        <v>2</v>
      </c>
      <c r="D21" s="69">
        <v>1</v>
      </c>
      <c r="E21" s="69"/>
      <c r="F21" s="69"/>
      <c r="G21" s="69"/>
      <c r="H21" s="69">
        <v>1</v>
      </c>
      <c r="I21" s="69">
        <v>1</v>
      </c>
      <c r="J21" s="69"/>
      <c r="K21" s="69"/>
      <c r="L21" s="69"/>
      <c r="M21" s="69"/>
      <c r="N21" s="69"/>
      <c r="O21" s="70"/>
      <c r="P21" s="69">
        <v>1</v>
      </c>
      <c r="Q21" s="69"/>
      <c r="R21" s="69"/>
      <c r="S21" s="69">
        <v>1</v>
      </c>
      <c r="T21" s="69"/>
      <c r="U21" s="69">
        <v>1</v>
      </c>
      <c r="V21" s="69"/>
      <c r="W21" s="71">
        <v>2</v>
      </c>
      <c r="X21" s="71">
        <f t="shared" si="1"/>
        <v>11</v>
      </c>
      <c r="Y21" s="72">
        <f t="shared" si="2"/>
        <v>5.2132701421800949</v>
      </c>
    </row>
    <row r="22" spans="1:25" s="4" customFormat="1" ht="12.25" customHeight="1" x14ac:dyDescent="0.3">
      <c r="A22" s="65" t="s">
        <v>47</v>
      </c>
      <c r="B22" s="69">
        <v>1</v>
      </c>
      <c r="C22" s="69">
        <v>1</v>
      </c>
      <c r="D22" s="69">
        <v>1</v>
      </c>
      <c r="E22" s="69">
        <v>1</v>
      </c>
      <c r="F22" s="69"/>
      <c r="G22" s="69"/>
      <c r="H22" s="69"/>
      <c r="I22" s="69"/>
      <c r="J22" s="69"/>
      <c r="K22" s="69"/>
      <c r="L22" s="69"/>
      <c r="M22" s="69"/>
      <c r="N22" s="69"/>
      <c r="O22" s="70"/>
      <c r="P22" s="69">
        <v>1</v>
      </c>
      <c r="Q22" s="69"/>
      <c r="R22" s="69"/>
      <c r="S22" s="69"/>
      <c r="T22" s="69"/>
      <c r="U22" s="69"/>
      <c r="V22" s="69"/>
      <c r="W22" s="71">
        <v>2</v>
      </c>
      <c r="X22" s="71">
        <f t="shared" si="1"/>
        <v>7</v>
      </c>
      <c r="Y22" s="72">
        <f t="shared" si="2"/>
        <v>3.3175355450236967</v>
      </c>
    </row>
    <row r="23" spans="1:25" s="4" customFormat="1" ht="12.25" customHeight="1" x14ac:dyDescent="0.3">
      <c r="A23" s="65" t="s">
        <v>48</v>
      </c>
      <c r="B23" s="69">
        <v>1</v>
      </c>
      <c r="C23" s="69">
        <v>1</v>
      </c>
      <c r="D23" s="69">
        <v>1</v>
      </c>
      <c r="E23" s="69">
        <v>1</v>
      </c>
      <c r="F23" s="69"/>
      <c r="G23" s="69"/>
      <c r="H23" s="69">
        <v>2</v>
      </c>
      <c r="I23" s="69">
        <v>1</v>
      </c>
      <c r="J23" s="69"/>
      <c r="K23" s="69"/>
      <c r="L23" s="69"/>
      <c r="M23" s="69"/>
      <c r="N23" s="69"/>
      <c r="O23" s="70"/>
      <c r="P23" s="69">
        <v>1</v>
      </c>
      <c r="Q23" s="69"/>
      <c r="R23" s="69"/>
      <c r="S23" s="69">
        <v>1</v>
      </c>
      <c r="T23" s="69">
        <v>1</v>
      </c>
      <c r="U23" s="69">
        <v>1</v>
      </c>
      <c r="V23" s="69"/>
      <c r="W23" s="71">
        <v>2</v>
      </c>
      <c r="X23" s="71">
        <f t="shared" si="1"/>
        <v>13</v>
      </c>
      <c r="Y23" s="72">
        <f t="shared" si="2"/>
        <v>6.1611374407582939</v>
      </c>
    </row>
    <row r="24" spans="1:25" s="4" customFormat="1" ht="12.25" customHeight="1" x14ac:dyDescent="0.3">
      <c r="A24" s="65" t="s">
        <v>49</v>
      </c>
      <c r="B24" s="69">
        <v>1</v>
      </c>
      <c r="C24" s="69">
        <v>1</v>
      </c>
      <c r="D24" s="69">
        <v>1</v>
      </c>
      <c r="E24" s="69">
        <v>1</v>
      </c>
      <c r="F24" s="69"/>
      <c r="G24" s="69"/>
      <c r="H24" s="69">
        <v>1</v>
      </c>
      <c r="I24" s="69"/>
      <c r="J24" s="69"/>
      <c r="K24" s="69"/>
      <c r="L24" s="69"/>
      <c r="M24" s="69"/>
      <c r="N24" s="69">
        <v>1</v>
      </c>
      <c r="O24" s="70">
        <v>1</v>
      </c>
      <c r="P24" s="69"/>
      <c r="Q24" s="69"/>
      <c r="R24" s="69"/>
      <c r="S24" s="69"/>
      <c r="T24" s="69"/>
      <c r="U24" s="69">
        <v>1</v>
      </c>
      <c r="V24" s="69"/>
      <c r="W24" s="71">
        <v>2</v>
      </c>
      <c r="X24" s="71">
        <f t="shared" si="1"/>
        <v>10</v>
      </c>
      <c r="Y24" s="72">
        <f t="shared" si="2"/>
        <v>4.7393364928909953</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71"/>
      <c r="X25" s="71"/>
      <c r="Y25" s="82"/>
    </row>
    <row r="26" spans="1:25" s="4" customFormat="1" ht="12.25" customHeight="1" x14ac:dyDescent="0.3">
      <c r="A26" s="65" t="s">
        <v>50</v>
      </c>
      <c r="B26" s="69">
        <v>1</v>
      </c>
      <c r="C26" s="69">
        <v>1</v>
      </c>
      <c r="D26" s="69">
        <v>1</v>
      </c>
      <c r="E26" s="69">
        <v>1</v>
      </c>
      <c r="F26" s="69">
        <v>1</v>
      </c>
      <c r="G26" s="69"/>
      <c r="H26" s="69"/>
      <c r="I26" s="69"/>
      <c r="J26" s="69"/>
      <c r="K26" s="69"/>
      <c r="L26" s="69">
        <v>1</v>
      </c>
      <c r="M26" s="69"/>
      <c r="N26" s="69"/>
      <c r="O26" s="70">
        <v>1</v>
      </c>
      <c r="P26" s="69">
        <v>1</v>
      </c>
      <c r="Q26" s="69"/>
      <c r="R26" s="69"/>
      <c r="S26" s="69">
        <v>1</v>
      </c>
      <c r="T26" s="69">
        <v>1</v>
      </c>
      <c r="U26" s="69"/>
      <c r="V26" s="69"/>
      <c r="W26" s="71">
        <v>4</v>
      </c>
      <c r="X26" s="71">
        <f>SUM(B26:W26)</f>
        <v>14</v>
      </c>
      <c r="Y26" s="72">
        <f>X26/$X$8*100</f>
        <v>6.6350710900473935</v>
      </c>
    </row>
    <row r="27" spans="1:25" s="4" customFormat="1" ht="12.25" customHeight="1" x14ac:dyDescent="0.3">
      <c r="A27" s="65" t="s">
        <v>51</v>
      </c>
      <c r="B27" s="69">
        <v>1</v>
      </c>
      <c r="C27" s="69">
        <v>3</v>
      </c>
      <c r="D27" s="69">
        <v>1</v>
      </c>
      <c r="E27" s="69"/>
      <c r="F27" s="69"/>
      <c r="G27" s="69"/>
      <c r="H27" s="69"/>
      <c r="I27" s="69"/>
      <c r="J27" s="69"/>
      <c r="K27" s="69"/>
      <c r="L27" s="69"/>
      <c r="M27" s="69"/>
      <c r="N27" s="69"/>
      <c r="O27" s="70">
        <v>1</v>
      </c>
      <c r="P27" s="69"/>
      <c r="Q27" s="69"/>
      <c r="R27" s="69"/>
      <c r="S27" s="69"/>
      <c r="T27" s="69"/>
      <c r="U27" s="69"/>
      <c r="V27" s="69"/>
      <c r="W27" s="71">
        <v>1</v>
      </c>
      <c r="X27" s="71">
        <f>SUM(B27:W27)</f>
        <v>7</v>
      </c>
      <c r="Y27" s="72">
        <f>X27/$X$8*100</f>
        <v>3.3175355450236967</v>
      </c>
    </row>
    <row r="28" spans="1:25" s="4" customFormat="1" ht="12.25" customHeight="1" x14ac:dyDescent="0.3">
      <c r="A28" s="65" t="s">
        <v>52</v>
      </c>
      <c r="B28" s="69">
        <v>1</v>
      </c>
      <c r="C28" s="69"/>
      <c r="D28" s="69">
        <v>1</v>
      </c>
      <c r="E28" s="69"/>
      <c r="F28" s="69">
        <v>1</v>
      </c>
      <c r="G28" s="69"/>
      <c r="H28" s="69"/>
      <c r="I28" s="69"/>
      <c r="J28" s="69"/>
      <c r="K28" s="69"/>
      <c r="L28" s="69">
        <v>1</v>
      </c>
      <c r="M28" s="69"/>
      <c r="N28" s="69"/>
      <c r="O28" s="70">
        <v>1</v>
      </c>
      <c r="P28" s="69"/>
      <c r="Q28" s="69"/>
      <c r="R28" s="69"/>
      <c r="S28" s="69">
        <v>1</v>
      </c>
      <c r="T28" s="69"/>
      <c r="U28" s="69"/>
      <c r="V28" s="69"/>
      <c r="W28" s="71">
        <v>1</v>
      </c>
      <c r="X28" s="71">
        <f>SUM(B28:W28)</f>
        <v>7</v>
      </c>
      <c r="Y28" s="72">
        <f>X28/$X$8*100</f>
        <v>3.3175355450236967</v>
      </c>
    </row>
    <row r="29" spans="1:25" s="4" customFormat="1" ht="12.25" customHeight="1" x14ac:dyDescent="0.3">
      <c r="A29" s="65" t="s">
        <v>53</v>
      </c>
      <c r="B29" s="69">
        <v>1</v>
      </c>
      <c r="C29" s="69">
        <v>1</v>
      </c>
      <c r="D29" s="69">
        <v>1</v>
      </c>
      <c r="E29" s="69"/>
      <c r="F29" s="69">
        <v>1</v>
      </c>
      <c r="G29" s="69"/>
      <c r="H29" s="69"/>
      <c r="I29" s="69"/>
      <c r="J29" s="69"/>
      <c r="K29" s="69"/>
      <c r="L29" s="69">
        <v>1</v>
      </c>
      <c r="M29" s="69"/>
      <c r="N29" s="69"/>
      <c r="O29" s="70">
        <v>1</v>
      </c>
      <c r="P29" s="69"/>
      <c r="Q29" s="69"/>
      <c r="R29" s="69">
        <v>1</v>
      </c>
      <c r="S29" s="69">
        <v>1</v>
      </c>
      <c r="T29" s="69"/>
      <c r="U29" s="69"/>
      <c r="V29" s="69"/>
      <c r="W29" s="71">
        <v>3</v>
      </c>
      <c r="X29" s="71">
        <f>SUM(B29:W29)</f>
        <v>11</v>
      </c>
      <c r="Y29" s="72">
        <f>X29/$X$8*100</f>
        <v>5.2132701421800949</v>
      </c>
    </row>
    <row r="30" spans="1:25" s="4" customFormat="1" ht="12.25" customHeight="1" x14ac:dyDescent="0.3">
      <c r="A30" s="65" t="s">
        <v>5</v>
      </c>
      <c r="B30" s="69">
        <v>1</v>
      </c>
      <c r="C30" s="69">
        <v>2</v>
      </c>
      <c r="D30" s="69">
        <v>1</v>
      </c>
      <c r="E30" s="69"/>
      <c r="F30" s="69"/>
      <c r="G30" s="69"/>
      <c r="H30" s="69"/>
      <c r="I30" s="69"/>
      <c r="J30" s="69">
        <v>1</v>
      </c>
      <c r="K30" s="69"/>
      <c r="L30" s="69"/>
      <c r="M30" s="69"/>
      <c r="N30" s="69"/>
      <c r="O30" s="70"/>
      <c r="P30" s="69"/>
      <c r="Q30" s="69"/>
      <c r="R30" s="69"/>
      <c r="S30" s="69"/>
      <c r="T30" s="69"/>
      <c r="U30" s="69"/>
      <c r="V30" s="69"/>
      <c r="W30" s="71"/>
      <c r="X30" s="71">
        <f>SUM(B30:W30)</f>
        <v>5</v>
      </c>
      <c r="Y30" s="72">
        <f>X30/$X$8*100</f>
        <v>2.3696682464454977</v>
      </c>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74"/>
      <c r="X31" s="74"/>
      <c r="Y31" s="75"/>
    </row>
    <row r="32" spans="1:25" s="5" customFormat="1" ht="20.149999999999999" customHeight="1" x14ac:dyDescent="0.3">
      <c r="A32" s="35" t="s">
        <v>64</v>
      </c>
      <c r="B32" s="45">
        <f t="shared" ref="B32:W32" si="3">B8/$X$8*100</f>
        <v>10.900473933649289</v>
      </c>
      <c r="C32" s="45">
        <f t="shared" si="3"/>
        <v>11.374407582938389</v>
      </c>
      <c r="D32" s="45">
        <f t="shared" si="3"/>
        <v>10.42654028436019</v>
      </c>
      <c r="E32" s="45">
        <f t="shared" si="3"/>
        <v>6.6350710900473935</v>
      </c>
      <c r="F32" s="45">
        <f t="shared" si="3"/>
        <v>1.8957345971563981</v>
      </c>
      <c r="G32" s="45">
        <f t="shared" si="3"/>
        <v>0</v>
      </c>
      <c r="H32" s="45">
        <f t="shared" si="3"/>
        <v>5.2132701421800949</v>
      </c>
      <c r="I32" s="45">
        <f t="shared" si="3"/>
        <v>2.8436018957345972</v>
      </c>
      <c r="J32" s="45">
        <f t="shared" si="3"/>
        <v>0.94786729857819907</v>
      </c>
      <c r="K32" s="45">
        <f t="shared" si="3"/>
        <v>0</v>
      </c>
      <c r="L32" s="45">
        <f t="shared" si="3"/>
        <v>2.8436018957345972</v>
      </c>
      <c r="M32" s="45">
        <f t="shared" si="3"/>
        <v>0</v>
      </c>
      <c r="N32" s="45">
        <f t="shared" si="3"/>
        <v>2.3696682464454977</v>
      </c>
      <c r="O32" s="45">
        <f t="shared" si="3"/>
        <v>5.6872037914691944</v>
      </c>
      <c r="P32" s="45">
        <f t="shared" si="3"/>
        <v>4.7393364928909953</v>
      </c>
      <c r="Q32" s="45">
        <f t="shared" si="3"/>
        <v>0</v>
      </c>
      <c r="R32" s="45">
        <f t="shared" si="3"/>
        <v>0.94786729857819907</v>
      </c>
      <c r="S32" s="45">
        <f t="shared" si="3"/>
        <v>4.7393364928909953</v>
      </c>
      <c r="T32" s="45">
        <f t="shared" si="3"/>
        <v>2.3696682464454977</v>
      </c>
      <c r="U32" s="45">
        <f t="shared" si="3"/>
        <v>4.2654028436018958</v>
      </c>
      <c r="V32" s="45">
        <f t="shared" si="3"/>
        <v>0</v>
      </c>
      <c r="W32" s="45">
        <f t="shared" si="3"/>
        <v>21.800947867298579</v>
      </c>
      <c r="X32" s="76"/>
      <c r="Y32" s="84"/>
    </row>
    <row r="33" spans="1:25" ht="6.75" customHeight="1" x14ac:dyDescent="0.3">
      <c r="A33" s="73"/>
      <c r="B33" s="73"/>
      <c r="C33" s="73"/>
      <c r="D33" s="73"/>
      <c r="E33" s="73"/>
      <c r="F33" s="73"/>
      <c r="G33" s="52"/>
      <c r="H33" s="73"/>
      <c r="I33" s="73"/>
      <c r="J33" s="73"/>
      <c r="K33" s="52"/>
      <c r="L33" s="73"/>
      <c r="M33" s="73"/>
      <c r="N33" s="73"/>
      <c r="O33" s="73"/>
      <c r="P33" s="73"/>
      <c r="Q33" s="73"/>
      <c r="R33" s="73"/>
      <c r="S33" s="80"/>
      <c r="T33" s="73"/>
      <c r="U33" s="73"/>
      <c r="V33" s="73"/>
      <c r="W33" s="73"/>
      <c r="X33" s="73"/>
      <c r="Y33" s="73"/>
    </row>
    <row r="34" spans="1:25" s="11" customFormat="1" ht="12.5" x14ac:dyDescent="0.25">
      <c r="A34" s="86" t="s">
        <v>66</v>
      </c>
      <c r="B34" s="79"/>
      <c r="C34" s="79"/>
      <c r="D34" s="79"/>
      <c r="E34" s="79"/>
      <c r="F34" s="79"/>
      <c r="G34" s="52"/>
      <c r="H34" s="79"/>
      <c r="I34" s="79"/>
      <c r="J34" s="79"/>
      <c r="K34" s="52"/>
      <c r="L34" s="79"/>
      <c r="M34" s="79"/>
      <c r="N34" s="79"/>
      <c r="O34" s="79"/>
      <c r="P34" s="79"/>
      <c r="Q34" s="73"/>
      <c r="R34" s="79"/>
      <c r="S34" s="79"/>
      <c r="T34" s="79"/>
      <c r="U34" s="79"/>
      <c r="V34" s="73"/>
      <c r="W34" s="79"/>
      <c r="X34" s="80"/>
      <c r="Y34" s="80"/>
    </row>
    <row r="35" spans="1:25" s="6" customFormat="1" ht="12.5" x14ac:dyDescent="0.25">
      <c r="A35" s="65" t="s">
        <v>67</v>
      </c>
      <c r="B35" s="80"/>
      <c r="C35" s="80"/>
      <c r="D35" s="80"/>
      <c r="E35" s="80"/>
      <c r="F35" s="80"/>
      <c r="G35" s="52"/>
      <c r="H35" s="80"/>
      <c r="I35" s="80"/>
      <c r="J35" s="80"/>
      <c r="K35" s="52"/>
      <c r="L35" s="80"/>
      <c r="M35" s="80"/>
      <c r="N35" s="80"/>
      <c r="O35" s="80"/>
      <c r="P35" s="80"/>
      <c r="Q35" s="73"/>
      <c r="R35" s="80"/>
      <c r="S35" s="80"/>
      <c r="T35" s="80"/>
      <c r="U35" s="80"/>
      <c r="V35" s="73"/>
      <c r="W35" s="80"/>
      <c r="X35" s="77"/>
      <c r="Y35" s="77"/>
    </row>
    <row r="36" spans="1:25" x14ac:dyDescent="0.3">
      <c r="A36" s="73"/>
      <c r="B36" s="73"/>
      <c r="C36" s="73"/>
      <c r="D36" s="73"/>
      <c r="E36" s="73"/>
      <c r="F36" s="73"/>
      <c r="G36" s="73"/>
      <c r="H36" s="73"/>
      <c r="I36" s="73"/>
      <c r="J36" s="73"/>
      <c r="K36" s="73"/>
      <c r="L36" s="73"/>
      <c r="M36" s="73"/>
      <c r="N36" s="73"/>
      <c r="O36" s="73"/>
      <c r="P36" s="73"/>
      <c r="Q36" s="73"/>
      <c r="R36" s="73"/>
      <c r="S36" s="73"/>
      <c r="T36" s="73"/>
      <c r="U36" s="73"/>
      <c r="V36" s="73"/>
      <c r="W36" s="73"/>
      <c r="X36" s="77"/>
      <c r="Y36" s="52"/>
    </row>
    <row r="37" spans="1:25" x14ac:dyDescent="0.3">
      <c r="A37" s="126" t="s">
        <v>108</v>
      </c>
      <c r="B37" s="77"/>
      <c r="C37" s="77"/>
      <c r="D37" s="77"/>
      <c r="E37" s="81"/>
      <c r="F37" s="77"/>
      <c r="G37" s="52"/>
      <c r="H37" s="52"/>
      <c r="I37" s="52"/>
      <c r="J37" s="52"/>
      <c r="K37" s="52"/>
      <c r="L37" s="52"/>
      <c r="M37" s="52"/>
      <c r="N37" s="52"/>
      <c r="O37" s="52"/>
      <c r="P37" s="52"/>
      <c r="Q37" s="52"/>
      <c r="R37" s="73"/>
      <c r="S37" s="73"/>
      <c r="T37" s="73"/>
      <c r="U37" s="73"/>
      <c r="V37" s="73"/>
      <c r="W37" s="73"/>
      <c r="X37" s="77"/>
      <c r="Y37" s="52"/>
    </row>
    <row r="38" spans="1:25" x14ac:dyDescent="0.3">
      <c r="A38" s="87"/>
      <c r="B38" s="77"/>
      <c r="C38" s="77"/>
      <c r="D38" s="77"/>
      <c r="E38" s="81"/>
      <c r="F38" s="77"/>
      <c r="G38" s="52"/>
      <c r="H38" s="52"/>
      <c r="I38" s="52"/>
      <c r="J38" s="52"/>
      <c r="K38" s="52"/>
      <c r="L38" s="52"/>
      <c r="M38" s="52"/>
      <c r="N38" s="52"/>
      <c r="O38" s="52"/>
      <c r="P38" s="52"/>
      <c r="Q38" s="52"/>
      <c r="R38" s="73"/>
      <c r="S38" s="73"/>
      <c r="T38" s="73"/>
      <c r="U38" s="73"/>
      <c r="V38" s="73"/>
      <c r="W38" s="73"/>
      <c r="X38" s="77"/>
      <c r="Y38" s="52"/>
    </row>
    <row r="39" spans="1:25" x14ac:dyDescent="0.3">
      <c r="A39" s="87" t="s">
        <v>81</v>
      </c>
      <c r="B39" s="52"/>
      <c r="C39" s="52"/>
      <c r="D39" s="77"/>
      <c r="E39" s="81"/>
      <c r="F39" s="77"/>
      <c r="G39" s="52"/>
      <c r="H39" s="52"/>
      <c r="I39" s="52"/>
      <c r="J39" s="52"/>
      <c r="K39" s="52"/>
      <c r="L39" s="52"/>
      <c r="M39" s="52"/>
      <c r="N39" s="52"/>
      <c r="O39" s="52"/>
      <c r="P39" s="52"/>
      <c r="Q39" s="52"/>
      <c r="R39" s="73"/>
      <c r="S39" s="73"/>
      <c r="T39" s="73"/>
      <c r="U39" s="73"/>
      <c r="V39" s="73"/>
      <c r="W39" s="73"/>
      <c r="X39" s="77"/>
      <c r="Y39" s="52"/>
    </row>
    <row r="40" spans="1:25" x14ac:dyDescent="0.3">
      <c r="A40" s="87" t="s">
        <v>107</v>
      </c>
      <c r="B40" s="52"/>
      <c r="C40" s="52"/>
      <c r="D40" s="77"/>
      <c r="E40" s="81"/>
      <c r="F40" s="77"/>
      <c r="G40" s="52"/>
      <c r="H40" s="52"/>
      <c r="I40" s="52"/>
      <c r="J40" s="52"/>
      <c r="K40" s="52"/>
      <c r="L40" s="52"/>
      <c r="M40" s="52"/>
      <c r="N40" s="52"/>
      <c r="O40" s="52"/>
      <c r="P40" s="52"/>
      <c r="Q40" s="52"/>
      <c r="R40" s="73"/>
      <c r="S40" s="73"/>
      <c r="T40" s="73"/>
      <c r="U40" s="73"/>
      <c r="V40" s="73"/>
      <c r="W40" s="73"/>
      <c r="X40" s="77"/>
      <c r="Y40" s="52"/>
    </row>
    <row r="41" spans="1:25" x14ac:dyDescent="0.3">
      <c r="A41" s="87" t="s">
        <v>3</v>
      </c>
      <c r="B41" s="77"/>
      <c r="C41" s="77"/>
      <c r="D41" s="77"/>
      <c r="E41" s="81"/>
      <c r="F41" s="77"/>
      <c r="G41" s="52"/>
      <c r="H41" s="52"/>
      <c r="I41" s="52"/>
      <c r="J41" s="52"/>
      <c r="K41" s="52"/>
      <c r="L41" s="52"/>
      <c r="M41" s="52"/>
      <c r="N41" s="52"/>
      <c r="O41" s="52"/>
      <c r="P41" s="52"/>
      <c r="Q41" s="52"/>
      <c r="R41" s="73"/>
      <c r="S41" s="73"/>
      <c r="T41" s="73"/>
      <c r="U41" s="73"/>
      <c r="V41" s="73"/>
      <c r="W41" s="73"/>
      <c r="X41" s="77"/>
      <c r="Y41" s="52"/>
    </row>
    <row r="42" spans="1:25" x14ac:dyDescent="0.3">
      <c r="A42" s="87" t="s">
        <v>82</v>
      </c>
    </row>
  </sheetData>
  <phoneticPr fontId="0" type="noConversion"/>
  <pageMargins left="0.2" right="0.19" top="1.1811023622047245" bottom="0.71" header="0.51181102362204722" footer="0.51181102362204722"/>
  <pageSetup paperSize="9"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5">
    <pageSetUpPr fitToPage="1"/>
  </sheetPr>
  <dimension ref="A1:Y42"/>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9" width="6.26953125" style="8" customWidth="1"/>
    <col min="10" max="11" width="6.26953125" style="8" hidden="1" customWidth="1"/>
    <col min="12" max="12" width="6.26953125" style="8" customWidth="1"/>
    <col min="13" max="13" width="6.26953125" style="8" hidden="1" customWidth="1"/>
    <col min="14" max="17" width="6.26953125" style="8" customWidth="1"/>
    <col min="18" max="20" width="6.453125" style="8" customWidth="1"/>
    <col min="21" max="22" width="6.453125" style="8" hidden="1" customWidth="1"/>
    <col min="23" max="23" width="6.453125" style="8" customWidth="1"/>
    <col min="24" max="24" width="7.1796875" style="6" customWidth="1"/>
    <col min="25" max="25" width="7.1796875" style="8" customWidth="1"/>
    <col min="26" max="16384" width="11.453125" style="8"/>
  </cols>
  <sheetData>
    <row r="1" spans="1:25" s="1" customFormat="1" ht="12.25" customHeight="1" x14ac:dyDescent="0.25">
      <c r="A1" s="1" t="s">
        <v>92</v>
      </c>
      <c r="X1" s="1"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3"/>
      <c r="X3" s="53"/>
      <c r="Y3" s="54"/>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25</v>
      </c>
      <c r="P4" s="57" t="s">
        <v>24</v>
      </c>
      <c r="Q4" s="56" t="s">
        <v>61</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59"/>
      <c r="O5" s="60"/>
      <c r="P5" s="60"/>
      <c r="Q5" s="59"/>
      <c r="R5" s="59"/>
      <c r="S5" s="60"/>
      <c r="T5" s="59"/>
      <c r="U5" s="59"/>
      <c r="V5" s="59"/>
      <c r="W5" s="59"/>
      <c r="X5" s="59" t="s">
        <v>33</v>
      </c>
      <c r="Y5" s="61" t="s">
        <v>34</v>
      </c>
    </row>
    <row r="6" spans="1:25" s="4" customFormat="1" ht="3.25" customHeight="1" x14ac:dyDescent="0.3">
      <c r="A6" s="62"/>
      <c r="B6" s="63"/>
      <c r="C6" s="63"/>
      <c r="D6" s="63"/>
      <c r="E6" s="63"/>
      <c r="F6" s="63"/>
      <c r="G6" s="63"/>
      <c r="H6" s="63"/>
      <c r="I6" s="63"/>
      <c r="J6" s="63"/>
      <c r="K6" s="63"/>
      <c r="L6" s="63"/>
      <c r="M6" s="63"/>
      <c r="N6" s="63"/>
      <c r="O6" s="64"/>
      <c r="P6" s="64"/>
      <c r="Q6" s="63"/>
      <c r="R6" s="63"/>
      <c r="S6" s="64"/>
      <c r="T6" s="63"/>
      <c r="U6" s="63"/>
      <c r="V6" s="63"/>
      <c r="W6" s="63"/>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62</v>
      </c>
      <c r="B8" s="36">
        <f t="shared" ref="B8:X8" si="0">SUM(B10:B30)</f>
        <v>24</v>
      </c>
      <c r="C8" s="36">
        <f t="shared" si="0"/>
        <v>21</v>
      </c>
      <c r="D8" s="36">
        <f t="shared" si="0"/>
        <v>20</v>
      </c>
      <c r="E8" s="36">
        <f t="shared" si="0"/>
        <v>13</v>
      </c>
      <c r="F8" s="36">
        <f t="shared" si="0"/>
        <v>5</v>
      </c>
      <c r="G8" s="36">
        <f t="shared" si="0"/>
        <v>0</v>
      </c>
      <c r="H8" s="36">
        <f t="shared" si="0"/>
        <v>10</v>
      </c>
      <c r="I8" s="36">
        <f t="shared" si="0"/>
        <v>6</v>
      </c>
      <c r="J8" s="36">
        <f t="shared" si="0"/>
        <v>4</v>
      </c>
      <c r="K8" s="36">
        <f t="shared" si="0"/>
        <v>0</v>
      </c>
      <c r="L8" s="36">
        <f t="shared" si="0"/>
        <v>0</v>
      </c>
      <c r="M8" s="36">
        <f t="shared" si="0"/>
        <v>0</v>
      </c>
      <c r="N8" s="36">
        <f t="shared" si="0"/>
        <v>7</v>
      </c>
      <c r="O8" s="36">
        <f t="shared" si="0"/>
        <v>2</v>
      </c>
      <c r="P8" s="36">
        <f t="shared" si="0"/>
        <v>1</v>
      </c>
      <c r="Q8" s="36">
        <f t="shared" si="0"/>
        <v>0</v>
      </c>
      <c r="R8" s="36">
        <f t="shared" si="0"/>
        <v>6</v>
      </c>
      <c r="S8" s="36">
        <f t="shared" si="0"/>
        <v>5</v>
      </c>
      <c r="T8" s="36">
        <f t="shared" si="0"/>
        <v>2</v>
      </c>
      <c r="U8" s="36">
        <f t="shared" si="0"/>
        <v>0</v>
      </c>
      <c r="V8" s="36">
        <f t="shared" si="0"/>
        <v>0</v>
      </c>
      <c r="W8" s="36">
        <f t="shared" si="0"/>
        <v>28</v>
      </c>
      <c r="X8" s="36">
        <f t="shared" si="0"/>
        <v>154</v>
      </c>
      <c r="Y8" s="67"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2</v>
      </c>
      <c r="C10" s="69">
        <v>2</v>
      </c>
      <c r="D10" s="69">
        <v>2</v>
      </c>
      <c r="E10" s="69">
        <v>2</v>
      </c>
      <c r="F10" s="69"/>
      <c r="G10" s="69"/>
      <c r="H10" s="69">
        <v>2</v>
      </c>
      <c r="I10" s="69">
        <v>1</v>
      </c>
      <c r="J10" s="69"/>
      <c r="K10" s="69"/>
      <c r="L10" s="69"/>
      <c r="M10" s="69"/>
      <c r="N10" s="69">
        <v>1</v>
      </c>
      <c r="O10" s="69">
        <v>1</v>
      </c>
      <c r="P10" s="69"/>
      <c r="Q10" s="69"/>
      <c r="R10" s="69">
        <v>1</v>
      </c>
      <c r="S10" s="70">
        <v>1</v>
      </c>
      <c r="T10" s="69">
        <v>1</v>
      </c>
      <c r="U10" s="69"/>
      <c r="V10" s="69"/>
      <c r="W10" s="69">
        <v>6</v>
      </c>
      <c r="X10" s="69">
        <f t="shared" ref="X10:X24" si="1">SUM(B10:W10)</f>
        <v>22</v>
      </c>
      <c r="Y10" s="72">
        <f t="shared" ref="Y10:Y24" si="2">X10/$X$8*100</f>
        <v>14.285714285714285</v>
      </c>
    </row>
    <row r="11" spans="1:25" s="4" customFormat="1" ht="12.25" customHeight="1" x14ac:dyDescent="0.3">
      <c r="A11" s="65" t="s">
        <v>37</v>
      </c>
      <c r="B11" s="69">
        <v>1</v>
      </c>
      <c r="C11" s="69">
        <v>1</v>
      </c>
      <c r="D11" s="69">
        <v>1</v>
      </c>
      <c r="E11" s="69">
        <v>3</v>
      </c>
      <c r="F11" s="69"/>
      <c r="G11" s="69"/>
      <c r="H11" s="69">
        <v>1</v>
      </c>
      <c r="I11" s="69">
        <v>1</v>
      </c>
      <c r="J11" s="69"/>
      <c r="K11" s="69"/>
      <c r="L11" s="69"/>
      <c r="M11" s="69"/>
      <c r="N11" s="69">
        <v>1</v>
      </c>
      <c r="O11" s="69"/>
      <c r="P11" s="69">
        <v>1</v>
      </c>
      <c r="Q11" s="69"/>
      <c r="R11" s="69">
        <v>1</v>
      </c>
      <c r="S11" s="70">
        <v>1</v>
      </c>
      <c r="T11" s="69">
        <v>1</v>
      </c>
      <c r="U11" s="69"/>
      <c r="V11" s="69"/>
      <c r="W11" s="69">
        <v>4</v>
      </c>
      <c r="X11" s="69">
        <f t="shared" si="1"/>
        <v>17</v>
      </c>
      <c r="Y11" s="72">
        <f t="shared" si="2"/>
        <v>11.038961038961039</v>
      </c>
    </row>
    <row r="12" spans="1:25" s="4" customFormat="1" ht="12.25" customHeight="1" x14ac:dyDescent="0.3">
      <c r="A12" s="65" t="s">
        <v>38</v>
      </c>
      <c r="B12" s="69">
        <v>1</v>
      </c>
      <c r="C12" s="69">
        <v>1</v>
      </c>
      <c r="D12" s="69">
        <v>1</v>
      </c>
      <c r="E12" s="69"/>
      <c r="F12" s="69"/>
      <c r="G12" s="69"/>
      <c r="H12" s="69"/>
      <c r="I12" s="69"/>
      <c r="J12" s="69"/>
      <c r="K12" s="69"/>
      <c r="L12" s="69"/>
      <c r="M12" s="69"/>
      <c r="N12" s="69">
        <v>1</v>
      </c>
      <c r="O12" s="69"/>
      <c r="P12" s="69"/>
      <c r="Q12" s="69"/>
      <c r="R12" s="69"/>
      <c r="S12" s="70"/>
      <c r="T12" s="69"/>
      <c r="U12" s="69"/>
      <c r="V12" s="69"/>
      <c r="W12" s="69">
        <v>1</v>
      </c>
      <c r="X12" s="69">
        <f t="shared" si="1"/>
        <v>5</v>
      </c>
      <c r="Y12" s="72">
        <f t="shared" si="2"/>
        <v>3.2467532467532463</v>
      </c>
    </row>
    <row r="13" spans="1:25" s="4" customFormat="1" ht="12.25" customHeight="1" x14ac:dyDescent="0.3">
      <c r="A13" s="65" t="s">
        <v>39</v>
      </c>
      <c r="B13" s="69">
        <v>1</v>
      </c>
      <c r="C13" s="69">
        <v>1</v>
      </c>
      <c r="D13" s="69">
        <v>1</v>
      </c>
      <c r="E13" s="69"/>
      <c r="F13" s="69"/>
      <c r="G13" s="69"/>
      <c r="H13" s="69"/>
      <c r="I13" s="69"/>
      <c r="J13" s="69"/>
      <c r="K13" s="69"/>
      <c r="L13" s="69"/>
      <c r="M13" s="69"/>
      <c r="N13" s="69"/>
      <c r="O13" s="69"/>
      <c r="P13" s="69"/>
      <c r="Q13" s="69"/>
      <c r="R13" s="69"/>
      <c r="S13" s="70"/>
      <c r="T13" s="69"/>
      <c r="U13" s="69"/>
      <c r="V13" s="69"/>
      <c r="W13" s="69"/>
      <c r="X13" s="69">
        <f t="shared" si="1"/>
        <v>3</v>
      </c>
      <c r="Y13" s="72">
        <f t="shared" si="2"/>
        <v>1.948051948051948</v>
      </c>
    </row>
    <row r="14" spans="1:25" s="4" customFormat="1" ht="12.25" customHeight="1" x14ac:dyDescent="0.3">
      <c r="A14" s="65" t="s">
        <v>40</v>
      </c>
      <c r="B14" s="69">
        <v>1</v>
      </c>
      <c r="C14" s="69">
        <v>1</v>
      </c>
      <c r="D14" s="69">
        <v>1</v>
      </c>
      <c r="E14" s="69"/>
      <c r="F14" s="69"/>
      <c r="G14" s="69"/>
      <c r="H14" s="69"/>
      <c r="I14" s="69"/>
      <c r="J14" s="69"/>
      <c r="K14" s="69"/>
      <c r="L14" s="69"/>
      <c r="M14" s="69"/>
      <c r="N14" s="69"/>
      <c r="O14" s="69"/>
      <c r="P14" s="69"/>
      <c r="Q14" s="69"/>
      <c r="R14" s="69"/>
      <c r="S14" s="70"/>
      <c r="T14" s="69"/>
      <c r="U14" s="69"/>
      <c r="V14" s="69"/>
      <c r="W14" s="69">
        <v>1</v>
      </c>
      <c r="X14" s="69">
        <f t="shared" si="1"/>
        <v>4</v>
      </c>
      <c r="Y14" s="72">
        <f t="shared" si="2"/>
        <v>2.5974025974025974</v>
      </c>
    </row>
    <row r="15" spans="1:25" s="4" customFormat="1" ht="15" customHeight="1" x14ac:dyDescent="0.3">
      <c r="A15" s="65" t="s">
        <v>41</v>
      </c>
      <c r="B15" s="69">
        <v>1</v>
      </c>
      <c r="C15" s="69">
        <v>1</v>
      </c>
      <c r="D15" s="69">
        <v>1</v>
      </c>
      <c r="E15" s="69">
        <v>1</v>
      </c>
      <c r="F15" s="69"/>
      <c r="G15" s="69"/>
      <c r="H15" s="69"/>
      <c r="I15" s="69"/>
      <c r="J15" s="69">
        <v>1</v>
      </c>
      <c r="K15" s="69"/>
      <c r="L15" s="69"/>
      <c r="M15" s="69"/>
      <c r="N15" s="69"/>
      <c r="O15" s="69"/>
      <c r="P15" s="69"/>
      <c r="Q15" s="69"/>
      <c r="R15" s="69"/>
      <c r="S15" s="70"/>
      <c r="T15" s="69"/>
      <c r="U15" s="69"/>
      <c r="V15" s="69"/>
      <c r="W15" s="69"/>
      <c r="X15" s="69">
        <f t="shared" si="1"/>
        <v>5</v>
      </c>
      <c r="Y15" s="72">
        <f t="shared" si="2"/>
        <v>3.2467532467532463</v>
      </c>
    </row>
    <row r="16" spans="1:25" s="4" customFormat="1" ht="12.25" customHeight="1" x14ac:dyDescent="0.3">
      <c r="A16" s="65" t="s">
        <v>42</v>
      </c>
      <c r="B16" s="69">
        <v>1</v>
      </c>
      <c r="C16" s="69">
        <v>1</v>
      </c>
      <c r="D16" s="69">
        <v>1</v>
      </c>
      <c r="E16" s="69"/>
      <c r="F16" s="69"/>
      <c r="G16" s="69"/>
      <c r="H16" s="69"/>
      <c r="I16" s="69"/>
      <c r="J16" s="69"/>
      <c r="K16" s="69"/>
      <c r="L16" s="69"/>
      <c r="M16" s="69"/>
      <c r="N16" s="69">
        <v>1</v>
      </c>
      <c r="O16" s="69"/>
      <c r="P16" s="69"/>
      <c r="Q16" s="69"/>
      <c r="R16" s="69"/>
      <c r="S16" s="70"/>
      <c r="T16" s="69"/>
      <c r="U16" s="69"/>
      <c r="V16" s="69"/>
      <c r="W16" s="69"/>
      <c r="X16" s="69">
        <f t="shared" si="1"/>
        <v>4</v>
      </c>
      <c r="Y16" s="72">
        <f t="shared" si="2"/>
        <v>2.5974025974025974</v>
      </c>
    </row>
    <row r="17" spans="1:25" s="4" customFormat="1" ht="12.25" customHeight="1" x14ac:dyDescent="0.3">
      <c r="A17" s="65" t="s">
        <v>43</v>
      </c>
      <c r="B17" s="69">
        <v>1</v>
      </c>
      <c r="C17" s="69">
        <v>1</v>
      </c>
      <c r="D17" s="69">
        <v>1</v>
      </c>
      <c r="E17" s="69"/>
      <c r="F17" s="69">
        <v>1</v>
      </c>
      <c r="G17" s="69"/>
      <c r="H17" s="69">
        <v>1</v>
      </c>
      <c r="I17" s="69"/>
      <c r="J17" s="69"/>
      <c r="K17" s="69"/>
      <c r="L17" s="69"/>
      <c r="M17" s="69"/>
      <c r="N17" s="69">
        <v>1</v>
      </c>
      <c r="O17" s="69"/>
      <c r="P17" s="69"/>
      <c r="Q17" s="69"/>
      <c r="R17" s="69">
        <v>1</v>
      </c>
      <c r="S17" s="70"/>
      <c r="T17" s="69"/>
      <c r="U17" s="69"/>
      <c r="V17" s="69"/>
      <c r="W17" s="69">
        <v>2</v>
      </c>
      <c r="X17" s="69">
        <f t="shared" si="1"/>
        <v>9</v>
      </c>
      <c r="Y17" s="72">
        <f t="shared" si="2"/>
        <v>5.8441558441558437</v>
      </c>
    </row>
    <row r="18" spans="1:25" s="4" customFormat="1" ht="12.25" customHeight="1" x14ac:dyDescent="0.3">
      <c r="A18" s="65" t="s">
        <v>44</v>
      </c>
      <c r="B18" s="69">
        <v>1</v>
      </c>
      <c r="C18" s="69">
        <v>1</v>
      </c>
      <c r="D18" s="69">
        <v>1</v>
      </c>
      <c r="E18" s="69">
        <v>1</v>
      </c>
      <c r="F18" s="69"/>
      <c r="G18" s="69"/>
      <c r="H18" s="69">
        <v>1</v>
      </c>
      <c r="I18" s="69">
        <v>1</v>
      </c>
      <c r="J18" s="69"/>
      <c r="K18" s="69"/>
      <c r="L18" s="69"/>
      <c r="M18" s="69"/>
      <c r="N18" s="69">
        <v>1</v>
      </c>
      <c r="O18" s="69"/>
      <c r="P18" s="69"/>
      <c r="Q18" s="69"/>
      <c r="R18" s="69"/>
      <c r="S18" s="70"/>
      <c r="T18" s="69"/>
      <c r="U18" s="69"/>
      <c r="V18" s="69"/>
      <c r="W18" s="69"/>
      <c r="X18" s="69">
        <f t="shared" si="1"/>
        <v>7</v>
      </c>
      <c r="Y18" s="72">
        <f t="shared" si="2"/>
        <v>4.5454545454545459</v>
      </c>
    </row>
    <row r="19" spans="1:25" s="4" customFormat="1" ht="12.25" customHeight="1" x14ac:dyDescent="0.3">
      <c r="A19" s="65" t="s">
        <v>45</v>
      </c>
      <c r="B19" s="69">
        <v>1</v>
      </c>
      <c r="C19" s="69"/>
      <c r="D19" s="69">
        <v>1</v>
      </c>
      <c r="E19" s="69">
        <v>1</v>
      </c>
      <c r="F19" s="69"/>
      <c r="G19" s="69"/>
      <c r="H19" s="69"/>
      <c r="I19" s="69">
        <v>1</v>
      </c>
      <c r="J19" s="69"/>
      <c r="K19" s="69"/>
      <c r="L19" s="69"/>
      <c r="M19" s="69"/>
      <c r="N19" s="69">
        <v>1</v>
      </c>
      <c r="O19" s="69"/>
      <c r="P19" s="69"/>
      <c r="Q19" s="69"/>
      <c r="R19" s="69"/>
      <c r="S19" s="70"/>
      <c r="T19" s="69"/>
      <c r="U19" s="69"/>
      <c r="V19" s="69"/>
      <c r="W19" s="69">
        <v>1</v>
      </c>
      <c r="X19" s="69">
        <f t="shared" si="1"/>
        <v>6</v>
      </c>
      <c r="Y19" s="72">
        <f t="shared" si="2"/>
        <v>3.8961038961038961</v>
      </c>
    </row>
    <row r="20" spans="1:25" s="4" customFormat="1" ht="15" customHeight="1" x14ac:dyDescent="0.3">
      <c r="A20" s="65" t="s">
        <v>65</v>
      </c>
      <c r="B20" s="69">
        <v>1</v>
      </c>
      <c r="C20" s="69"/>
      <c r="D20" s="69">
        <v>1</v>
      </c>
      <c r="E20" s="69"/>
      <c r="F20" s="69"/>
      <c r="G20" s="69"/>
      <c r="H20" s="69"/>
      <c r="I20" s="69"/>
      <c r="J20" s="69"/>
      <c r="K20" s="69"/>
      <c r="L20" s="69"/>
      <c r="M20" s="69"/>
      <c r="N20" s="69"/>
      <c r="O20" s="69"/>
      <c r="P20" s="69"/>
      <c r="Q20" s="69"/>
      <c r="R20" s="69"/>
      <c r="S20" s="70"/>
      <c r="T20" s="69"/>
      <c r="U20" s="69"/>
      <c r="V20" s="69"/>
      <c r="W20" s="69"/>
      <c r="X20" s="69">
        <f t="shared" si="1"/>
        <v>2</v>
      </c>
      <c r="Y20" s="72">
        <f t="shared" si="2"/>
        <v>1.2987012987012987</v>
      </c>
    </row>
    <row r="21" spans="1:25" s="4" customFormat="1" ht="12.25" customHeight="1" x14ac:dyDescent="0.3">
      <c r="A21" s="65" t="s">
        <v>46</v>
      </c>
      <c r="B21" s="69">
        <v>1</v>
      </c>
      <c r="C21" s="69">
        <v>1</v>
      </c>
      <c r="D21" s="69">
        <v>1</v>
      </c>
      <c r="E21" s="69"/>
      <c r="F21" s="69"/>
      <c r="G21" s="69"/>
      <c r="H21" s="69">
        <v>1</v>
      </c>
      <c r="I21" s="69">
        <v>1</v>
      </c>
      <c r="J21" s="69"/>
      <c r="K21" s="69"/>
      <c r="L21" s="69"/>
      <c r="M21" s="69"/>
      <c r="N21" s="69"/>
      <c r="O21" s="69"/>
      <c r="P21" s="69"/>
      <c r="Q21" s="69"/>
      <c r="R21" s="69"/>
      <c r="S21" s="70"/>
      <c r="T21" s="69"/>
      <c r="U21" s="69"/>
      <c r="V21" s="69"/>
      <c r="W21" s="69"/>
      <c r="X21" s="69">
        <f t="shared" si="1"/>
        <v>5</v>
      </c>
      <c r="Y21" s="72">
        <f t="shared" si="2"/>
        <v>3.2467532467532463</v>
      </c>
    </row>
    <row r="22" spans="1:25" s="4" customFormat="1" ht="12.25" customHeight="1" x14ac:dyDescent="0.3">
      <c r="A22" s="65" t="s">
        <v>47</v>
      </c>
      <c r="B22" s="69">
        <v>1</v>
      </c>
      <c r="C22" s="69">
        <v>1</v>
      </c>
      <c r="D22" s="69">
        <v>1</v>
      </c>
      <c r="E22" s="69">
        <v>2</v>
      </c>
      <c r="F22" s="69"/>
      <c r="G22" s="69"/>
      <c r="H22" s="69"/>
      <c r="I22" s="69"/>
      <c r="J22" s="69"/>
      <c r="K22" s="69"/>
      <c r="L22" s="69"/>
      <c r="M22" s="69"/>
      <c r="N22" s="69"/>
      <c r="O22" s="69"/>
      <c r="P22" s="69"/>
      <c r="Q22" s="69"/>
      <c r="R22" s="69"/>
      <c r="S22" s="70"/>
      <c r="T22" s="69"/>
      <c r="U22" s="69"/>
      <c r="V22" s="69"/>
      <c r="W22" s="69"/>
      <c r="X22" s="69">
        <f t="shared" si="1"/>
        <v>5</v>
      </c>
      <c r="Y22" s="72">
        <f t="shared" si="2"/>
        <v>3.2467532467532463</v>
      </c>
    </row>
    <row r="23" spans="1:25" s="4" customFormat="1" ht="12.25" customHeight="1" x14ac:dyDescent="0.3">
      <c r="A23" s="65" t="s">
        <v>48</v>
      </c>
      <c r="B23" s="69">
        <v>1</v>
      </c>
      <c r="C23" s="69">
        <v>1</v>
      </c>
      <c r="D23" s="69">
        <v>1</v>
      </c>
      <c r="E23" s="69">
        <v>1</v>
      </c>
      <c r="F23" s="69"/>
      <c r="G23" s="69"/>
      <c r="H23" s="69">
        <v>1</v>
      </c>
      <c r="I23" s="69">
        <v>1</v>
      </c>
      <c r="J23" s="69"/>
      <c r="K23" s="69"/>
      <c r="L23" s="69"/>
      <c r="M23" s="69"/>
      <c r="N23" s="69"/>
      <c r="O23" s="69"/>
      <c r="P23" s="69"/>
      <c r="Q23" s="69"/>
      <c r="R23" s="69">
        <v>1</v>
      </c>
      <c r="S23" s="70">
        <v>1</v>
      </c>
      <c r="T23" s="69"/>
      <c r="U23" s="69"/>
      <c r="V23" s="69"/>
      <c r="W23" s="69">
        <v>2</v>
      </c>
      <c r="X23" s="69">
        <f t="shared" si="1"/>
        <v>10</v>
      </c>
      <c r="Y23" s="72">
        <f t="shared" si="2"/>
        <v>6.4935064935064926</v>
      </c>
    </row>
    <row r="24" spans="1:25" s="4" customFormat="1" ht="12.25" customHeight="1" x14ac:dyDescent="0.3">
      <c r="A24" s="65" t="s">
        <v>49</v>
      </c>
      <c r="B24" s="69">
        <v>1</v>
      </c>
      <c r="C24" s="69">
        <v>1</v>
      </c>
      <c r="D24" s="69">
        <v>1</v>
      </c>
      <c r="E24" s="69">
        <v>1</v>
      </c>
      <c r="F24" s="69"/>
      <c r="G24" s="69"/>
      <c r="H24" s="69">
        <v>1</v>
      </c>
      <c r="I24" s="69"/>
      <c r="J24" s="69"/>
      <c r="K24" s="69"/>
      <c r="L24" s="69"/>
      <c r="M24" s="69"/>
      <c r="N24" s="69"/>
      <c r="O24" s="69"/>
      <c r="P24" s="69"/>
      <c r="Q24" s="69"/>
      <c r="R24" s="69">
        <v>1</v>
      </c>
      <c r="S24" s="70">
        <v>1</v>
      </c>
      <c r="T24" s="69"/>
      <c r="U24" s="69"/>
      <c r="V24" s="69"/>
      <c r="W24" s="69">
        <v>1</v>
      </c>
      <c r="X24" s="69">
        <f t="shared" si="1"/>
        <v>8</v>
      </c>
      <c r="Y24" s="72">
        <f t="shared" si="2"/>
        <v>5.1948051948051948</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69"/>
      <c r="Y25" s="72"/>
    </row>
    <row r="26" spans="1:25" s="4" customFormat="1" ht="12.25" customHeight="1" x14ac:dyDescent="0.3">
      <c r="A26" s="65" t="s">
        <v>50</v>
      </c>
      <c r="B26" s="69">
        <v>1</v>
      </c>
      <c r="C26" s="69">
        <v>1</v>
      </c>
      <c r="D26" s="69">
        <v>1</v>
      </c>
      <c r="E26" s="69">
        <v>1</v>
      </c>
      <c r="F26" s="69">
        <v>1</v>
      </c>
      <c r="G26" s="69"/>
      <c r="H26" s="69">
        <v>1</v>
      </c>
      <c r="I26" s="69"/>
      <c r="J26" s="69"/>
      <c r="K26" s="69"/>
      <c r="L26" s="69"/>
      <c r="M26" s="69"/>
      <c r="N26" s="69"/>
      <c r="O26" s="69">
        <v>1</v>
      </c>
      <c r="P26" s="69"/>
      <c r="Q26" s="69"/>
      <c r="R26" s="69"/>
      <c r="S26" s="70"/>
      <c r="T26" s="69"/>
      <c r="U26" s="69"/>
      <c r="V26" s="69"/>
      <c r="W26" s="69">
        <v>2</v>
      </c>
      <c r="X26" s="69">
        <f>SUM(B26:W26)</f>
        <v>9</v>
      </c>
      <c r="Y26" s="72">
        <f>X26/$X$8*100</f>
        <v>5.8441558441558437</v>
      </c>
    </row>
    <row r="27" spans="1:25" s="4" customFormat="1" ht="12.25" customHeight="1" x14ac:dyDescent="0.3">
      <c r="A27" s="65" t="s">
        <v>51</v>
      </c>
      <c r="B27" s="69">
        <v>2</v>
      </c>
      <c r="C27" s="69">
        <v>4</v>
      </c>
      <c r="D27" s="69">
        <v>1</v>
      </c>
      <c r="E27" s="69"/>
      <c r="F27" s="69">
        <v>1</v>
      </c>
      <c r="G27" s="69"/>
      <c r="H27" s="69"/>
      <c r="I27" s="69"/>
      <c r="J27" s="69"/>
      <c r="K27" s="69"/>
      <c r="L27" s="69"/>
      <c r="M27" s="69"/>
      <c r="N27" s="69"/>
      <c r="O27" s="69"/>
      <c r="P27" s="69"/>
      <c r="Q27" s="69"/>
      <c r="R27" s="69"/>
      <c r="S27" s="70"/>
      <c r="T27" s="69"/>
      <c r="U27" s="69"/>
      <c r="V27" s="69"/>
      <c r="W27" s="69">
        <v>4</v>
      </c>
      <c r="X27" s="69">
        <f>SUM(B27:W27)</f>
        <v>12</v>
      </c>
      <c r="Y27" s="72">
        <f>X27/$X$8*100</f>
        <v>7.7922077922077921</v>
      </c>
    </row>
    <row r="28" spans="1:25" s="4" customFormat="1" ht="12.25" customHeight="1" x14ac:dyDescent="0.3">
      <c r="A28" s="65" t="s">
        <v>52</v>
      </c>
      <c r="B28" s="69">
        <v>1</v>
      </c>
      <c r="C28" s="69"/>
      <c r="D28" s="69">
        <v>1</v>
      </c>
      <c r="E28" s="69"/>
      <c r="F28" s="69">
        <v>1</v>
      </c>
      <c r="G28" s="69"/>
      <c r="H28" s="69">
        <v>1</v>
      </c>
      <c r="I28" s="69"/>
      <c r="J28" s="69"/>
      <c r="K28" s="69"/>
      <c r="L28" s="69"/>
      <c r="M28" s="69"/>
      <c r="N28" s="69"/>
      <c r="O28" s="69"/>
      <c r="P28" s="69"/>
      <c r="Q28" s="69"/>
      <c r="R28" s="69"/>
      <c r="S28" s="70"/>
      <c r="T28" s="69"/>
      <c r="U28" s="69"/>
      <c r="V28" s="69"/>
      <c r="W28" s="69">
        <v>2</v>
      </c>
      <c r="X28" s="69">
        <f>SUM(B28:W28)</f>
        <v>6</v>
      </c>
      <c r="Y28" s="72">
        <f>X28/$X$8*100</f>
        <v>3.8961038961038961</v>
      </c>
    </row>
    <row r="29" spans="1:25" s="4" customFormat="1" ht="12.25" customHeight="1" x14ac:dyDescent="0.3">
      <c r="A29" s="65" t="s">
        <v>53</v>
      </c>
      <c r="B29" s="69">
        <v>1</v>
      </c>
      <c r="C29" s="69">
        <v>1</v>
      </c>
      <c r="D29" s="69">
        <v>1</v>
      </c>
      <c r="E29" s="69"/>
      <c r="F29" s="69">
        <v>1</v>
      </c>
      <c r="G29" s="69"/>
      <c r="H29" s="69"/>
      <c r="I29" s="69"/>
      <c r="J29" s="69"/>
      <c r="K29" s="69"/>
      <c r="L29" s="69"/>
      <c r="M29" s="69"/>
      <c r="N29" s="69"/>
      <c r="O29" s="69"/>
      <c r="P29" s="69"/>
      <c r="Q29" s="69"/>
      <c r="R29" s="69">
        <v>1</v>
      </c>
      <c r="S29" s="70">
        <v>1</v>
      </c>
      <c r="T29" s="69"/>
      <c r="U29" s="69"/>
      <c r="V29" s="69"/>
      <c r="W29" s="69">
        <v>1</v>
      </c>
      <c r="X29" s="69">
        <f>SUM(B29:W29)</f>
        <v>7</v>
      </c>
      <c r="Y29" s="72">
        <f>X29/$X$8*100</f>
        <v>4.5454545454545459</v>
      </c>
    </row>
    <row r="30" spans="1:25" s="4" customFormat="1" ht="12.25" customHeight="1" x14ac:dyDescent="0.3">
      <c r="A30" s="65" t="s">
        <v>5</v>
      </c>
      <c r="B30" s="69">
        <v>3</v>
      </c>
      <c r="C30" s="69">
        <v>1</v>
      </c>
      <c r="D30" s="69"/>
      <c r="E30" s="69"/>
      <c r="F30" s="69"/>
      <c r="G30" s="69"/>
      <c r="H30" s="69"/>
      <c r="I30" s="69"/>
      <c r="J30" s="69">
        <v>3</v>
      </c>
      <c r="K30" s="69"/>
      <c r="L30" s="69"/>
      <c r="M30" s="69"/>
      <c r="N30" s="69"/>
      <c r="O30" s="69"/>
      <c r="P30" s="69"/>
      <c r="Q30" s="69"/>
      <c r="R30" s="69"/>
      <c r="S30" s="70"/>
      <c r="T30" s="69"/>
      <c r="U30" s="69"/>
      <c r="V30" s="69"/>
      <c r="W30" s="69">
        <v>1</v>
      </c>
      <c r="X30" s="69">
        <f>SUM(B30:W30)</f>
        <v>8</v>
      </c>
      <c r="Y30" s="72">
        <f>X30/$X$8*100</f>
        <v>5.1948051948051948</v>
      </c>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69"/>
      <c r="X31" s="69"/>
      <c r="Y31" s="74"/>
    </row>
    <row r="32" spans="1:25" s="5" customFormat="1" ht="20.149999999999999" customHeight="1" x14ac:dyDescent="0.3">
      <c r="A32" s="35" t="s">
        <v>64</v>
      </c>
      <c r="B32" s="45">
        <f t="shared" ref="B32:W32" si="3">B8/$X$8*100</f>
        <v>15.584415584415584</v>
      </c>
      <c r="C32" s="45">
        <f t="shared" si="3"/>
        <v>13.636363636363635</v>
      </c>
      <c r="D32" s="45">
        <f t="shared" si="3"/>
        <v>12.987012987012985</v>
      </c>
      <c r="E32" s="45">
        <f t="shared" si="3"/>
        <v>8.4415584415584419</v>
      </c>
      <c r="F32" s="45">
        <f t="shared" si="3"/>
        <v>3.2467532467532463</v>
      </c>
      <c r="G32" s="45">
        <f t="shared" si="3"/>
        <v>0</v>
      </c>
      <c r="H32" s="45">
        <f t="shared" si="3"/>
        <v>6.4935064935064926</v>
      </c>
      <c r="I32" s="45">
        <f t="shared" si="3"/>
        <v>3.8961038961038961</v>
      </c>
      <c r="J32" s="45">
        <f t="shared" si="3"/>
        <v>2.5974025974025974</v>
      </c>
      <c r="K32" s="45">
        <f t="shared" si="3"/>
        <v>0</v>
      </c>
      <c r="L32" s="45">
        <f t="shared" si="3"/>
        <v>0</v>
      </c>
      <c r="M32" s="45">
        <f t="shared" si="3"/>
        <v>0</v>
      </c>
      <c r="N32" s="45">
        <f t="shared" si="3"/>
        <v>4.5454545454545459</v>
      </c>
      <c r="O32" s="45">
        <f t="shared" si="3"/>
        <v>1.2987012987012987</v>
      </c>
      <c r="P32" s="45">
        <f t="shared" si="3"/>
        <v>0.64935064935064934</v>
      </c>
      <c r="Q32" s="45">
        <f t="shared" si="3"/>
        <v>0</v>
      </c>
      <c r="R32" s="45">
        <f t="shared" si="3"/>
        <v>3.8961038961038961</v>
      </c>
      <c r="S32" s="45">
        <f t="shared" si="3"/>
        <v>3.2467532467532463</v>
      </c>
      <c r="T32" s="45">
        <f t="shared" si="3"/>
        <v>1.2987012987012987</v>
      </c>
      <c r="U32" s="45">
        <f t="shared" si="3"/>
        <v>0</v>
      </c>
      <c r="V32" s="45">
        <f t="shared" si="3"/>
        <v>0</v>
      </c>
      <c r="W32" s="45">
        <f t="shared" si="3"/>
        <v>18.181818181818183</v>
      </c>
      <c r="X32" s="45"/>
      <c r="Y32" s="76"/>
    </row>
    <row r="33" spans="1:25" ht="6.75" customHeight="1" x14ac:dyDescent="0.3">
      <c r="A33" s="73"/>
      <c r="B33" s="73"/>
      <c r="C33" s="73"/>
      <c r="D33" s="73"/>
      <c r="E33" s="73"/>
      <c r="F33" s="73"/>
      <c r="G33" s="52"/>
      <c r="H33" s="73"/>
      <c r="I33" s="73"/>
      <c r="J33" s="73"/>
      <c r="K33" s="52"/>
      <c r="L33" s="73"/>
      <c r="M33" s="73"/>
      <c r="N33" s="73"/>
      <c r="O33" s="73"/>
      <c r="P33" s="73"/>
      <c r="Q33" s="73"/>
      <c r="R33" s="73"/>
      <c r="S33" s="73"/>
      <c r="T33" s="80"/>
      <c r="U33" s="73"/>
      <c r="V33" s="73"/>
      <c r="W33" s="73"/>
      <c r="X33" s="73"/>
      <c r="Y33" s="73"/>
    </row>
    <row r="34" spans="1:25" s="11" customFormat="1" ht="12.5" x14ac:dyDescent="0.25">
      <c r="A34" s="86" t="s">
        <v>66</v>
      </c>
      <c r="B34" s="79"/>
      <c r="C34" s="79"/>
      <c r="D34" s="79"/>
      <c r="E34" s="79"/>
      <c r="F34" s="79"/>
      <c r="G34" s="52"/>
      <c r="H34" s="79"/>
      <c r="I34" s="79"/>
      <c r="J34" s="73"/>
      <c r="K34" s="52"/>
      <c r="L34" s="73"/>
      <c r="M34" s="79"/>
      <c r="N34" s="79"/>
      <c r="O34" s="79"/>
      <c r="P34" s="79"/>
      <c r="Q34" s="73"/>
      <c r="R34" s="79"/>
      <c r="S34" s="79"/>
      <c r="T34" s="79"/>
      <c r="U34" s="79"/>
      <c r="V34" s="73"/>
      <c r="W34" s="79"/>
      <c r="X34" s="79"/>
      <c r="Y34" s="79"/>
    </row>
    <row r="35" spans="1:25" s="6" customFormat="1" ht="12.5" x14ac:dyDescent="0.25">
      <c r="A35" s="65" t="s">
        <v>68</v>
      </c>
      <c r="B35" s="80"/>
      <c r="C35" s="80"/>
      <c r="D35" s="80"/>
      <c r="E35" s="80"/>
      <c r="F35" s="80"/>
      <c r="G35" s="52"/>
      <c r="H35" s="80"/>
      <c r="I35" s="80"/>
      <c r="J35" s="73"/>
      <c r="K35" s="52"/>
      <c r="L35" s="73"/>
      <c r="M35" s="80"/>
      <c r="N35" s="80"/>
      <c r="O35" s="80"/>
      <c r="P35" s="80"/>
      <c r="Q35" s="73"/>
      <c r="R35" s="80"/>
      <c r="S35" s="80"/>
      <c r="T35" s="80"/>
      <c r="U35" s="80"/>
      <c r="V35" s="73"/>
      <c r="W35" s="80"/>
      <c r="X35" s="80"/>
      <c r="Y35" s="80"/>
    </row>
    <row r="36" spans="1:25" x14ac:dyDescent="0.3">
      <c r="A36" s="73"/>
      <c r="B36" s="73"/>
      <c r="C36" s="73"/>
      <c r="D36" s="73"/>
      <c r="E36" s="73"/>
      <c r="F36" s="73"/>
      <c r="G36" s="73"/>
      <c r="H36" s="73"/>
      <c r="I36" s="73"/>
      <c r="J36" s="73"/>
      <c r="K36" s="73"/>
      <c r="L36" s="73"/>
      <c r="M36" s="73"/>
      <c r="N36" s="73"/>
      <c r="O36" s="73"/>
      <c r="P36" s="73"/>
      <c r="Q36" s="73"/>
      <c r="R36" s="73"/>
      <c r="S36" s="73"/>
      <c r="T36" s="73"/>
      <c r="U36" s="73"/>
      <c r="V36" s="73"/>
      <c r="W36" s="73"/>
      <c r="X36" s="80"/>
      <c r="Y36" s="73"/>
    </row>
    <row r="37" spans="1:25" x14ac:dyDescent="0.3">
      <c r="A37" s="126" t="s">
        <v>108</v>
      </c>
      <c r="B37" s="77"/>
      <c r="C37" s="77"/>
      <c r="D37" s="77"/>
      <c r="E37" s="81"/>
      <c r="F37" s="77"/>
      <c r="G37" s="52"/>
      <c r="H37" s="52"/>
      <c r="I37" s="52"/>
      <c r="J37" s="52"/>
      <c r="K37" s="52"/>
      <c r="L37" s="52"/>
      <c r="M37" s="52"/>
      <c r="N37" s="52"/>
      <c r="O37" s="52"/>
      <c r="P37" s="52"/>
      <c r="Q37" s="52"/>
      <c r="R37" s="73"/>
      <c r="S37" s="73"/>
      <c r="T37" s="73"/>
      <c r="U37" s="73"/>
      <c r="V37" s="73"/>
      <c r="W37" s="73"/>
      <c r="X37" s="80"/>
      <c r="Y37" s="73"/>
    </row>
    <row r="38" spans="1:25" x14ac:dyDescent="0.3">
      <c r="A38" s="87"/>
      <c r="B38" s="77"/>
      <c r="C38" s="77"/>
      <c r="D38" s="77"/>
      <c r="E38" s="81"/>
      <c r="F38" s="77"/>
      <c r="G38" s="52"/>
      <c r="H38" s="52"/>
      <c r="I38" s="52"/>
      <c r="J38" s="52"/>
      <c r="K38" s="52"/>
      <c r="L38" s="52"/>
      <c r="M38" s="52"/>
      <c r="N38" s="52"/>
      <c r="O38" s="52"/>
      <c r="P38" s="52"/>
      <c r="Q38" s="52"/>
      <c r="R38" s="73"/>
      <c r="S38" s="73"/>
      <c r="T38" s="73"/>
      <c r="U38" s="73"/>
      <c r="V38" s="73"/>
      <c r="W38" s="73"/>
      <c r="X38" s="80"/>
      <c r="Y38" s="73"/>
    </row>
    <row r="39" spans="1:25" x14ac:dyDescent="0.3">
      <c r="A39" s="87" t="s">
        <v>81</v>
      </c>
      <c r="B39" s="52"/>
      <c r="C39" s="52"/>
      <c r="D39" s="77"/>
      <c r="E39" s="81"/>
      <c r="F39" s="77"/>
      <c r="G39" s="52"/>
      <c r="H39" s="52"/>
      <c r="I39" s="52"/>
      <c r="J39" s="52"/>
      <c r="K39" s="52"/>
      <c r="L39" s="52"/>
      <c r="M39" s="52"/>
      <c r="N39" s="52"/>
      <c r="O39" s="52"/>
      <c r="P39" s="52"/>
      <c r="Q39" s="52"/>
      <c r="R39" s="73"/>
      <c r="S39" s="73"/>
      <c r="T39" s="73"/>
      <c r="U39" s="73"/>
      <c r="V39" s="73"/>
      <c r="W39" s="73"/>
      <c r="X39" s="80"/>
      <c r="Y39" s="73"/>
    </row>
    <row r="40" spans="1:25" x14ac:dyDescent="0.3">
      <c r="A40" s="87" t="s">
        <v>107</v>
      </c>
      <c r="B40" s="52"/>
      <c r="C40" s="52"/>
      <c r="D40" s="77"/>
      <c r="E40" s="81"/>
      <c r="F40" s="77"/>
      <c r="G40" s="52"/>
      <c r="H40" s="52"/>
      <c r="I40" s="52"/>
      <c r="J40" s="52"/>
      <c r="K40" s="52"/>
      <c r="L40" s="52"/>
      <c r="M40" s="52"/>
      <c r="N40" s="52"/>
      <c r="O40" s="52"/>
      <c r="P40" s="52"/>
      <c r="Q40" s="52"/>
      <c r="R40" s="73"/>
      <c r="S40" s="73"/>
      <c r="T40" s="73"/>
      <c r="U40" s="73"/>
      <c r="V40" s="73"/>
      <c r="W40" s="73"/>
      <c r="X40" s="80"/>
      <c r="Y40" s="73"/>
    </row>
    <row r="41" spans="1:25" x14ac:dyDescent="0.3">
      <c r="A41" s="87" t="s">
        <v>3</v>
      </c>
      <c r="B41" s="77"/>
      <c r="C41" s="77"/>
      <c r="D41" s="77"/>
      <c r="E41" s="81"/>
      <c r="F41" s="77"/>
      <c r="G41" s="52"/>
      <c r="H41" s="52"/>
      <c r="I41" s="52"/>
      <c r="J41" s="52"/>
      <c r="K41" s="52"/>
      <c r="L41" s="52"/>
      <c r="M41" s="52"/>
      <c r="N41" s="52"/>
      <c r="O41" s="52"/>
      <c r="P41" s="52"/>
      <c r="Q41" s="52"/>
      <c r="R41" s="73"/>
      <c r="S41" s="73"/>
      <c r="T41" s="73"/>
      <c r="U41" s="73"/>
      <c r="V41" s="73"/>
      <c r="W41" s="73"/>
      <c r="X41" s="80"/>
      <c r="Y41" s="73"/>
    </row>
    <row r="42" spans="1:25" x14ac:dyDescent="0.3">
      <c r="A42" s="87" t="s">
        <v>82</v>
      </c>
    </row>
  </sheetData>
  <phoneticPr fontId="0" type="noConversion"/>
  <pageMargins left="0.2" right="0.19" top="1.1811023622047245" bottom="0.71" header="0.51181102362204722" footer="0.51181102362204722"/>
  <pageSetup paperSize="9"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6">
    <pageSetUpPr fitToPage="1"/>
  </sheetPr>
  <dimension ref="A1:Y39"/>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2" width="6.26953125" style="8" customWidth="1"/>
    <col min="13" max="13" width="6.26953125" style="8" hidden="1" customWidth="1"/>
    <col min="14" max="17" width="6.26953125" style="8" customWidth="1"/>
    <col min="18" max="20" width="6.453125" style="8" customWidth="1"/>
    <col min="21" max="22" width="6.453125" style="8" hidden="1" customWidth="1"/>
    <col min="23" max="23" width="6.453125" style="8" customWidth="1"/>
    <col min="24" max="24" width="7.1796875" style="6" customWidth="1"/>
    <col min="25" max="25" width="7.1796875" style="8" customWidth="1"/>
    <col min="26" max="16384" width="11.453125" style="8"/>
  </cols>
  <sheetData>
    <row r="1" spans="1:25" s="1" customFormat="1" ht="12.25" customHeight="1" x14ac:dyDescent="0.25">
      <c r="A1" s="1" t="s">
        <v>93</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3"/>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25</v>
      </c>
      <c r="P4" s="57" t="s">
        <v>24</v>
      </c>
      <c r="Q4" s="56" t="s">
        <v>61</v>
      </c>
      <c r="R4" s="56" t="s">
        <v>27</v>
      </c>
      <c r="S4" s="56" t="s">
        <v>26</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60"/>
      <c r="P5" s="60"/>
      <c r="Q5" s="59"/>
      <c r="R5" s="59"/>
      <c r="S5" s="59"/>
      <c r="T5" s="59"/>
      <c r="U5" s="59"/>
      <c r="V5" s="59"/>
      <c r="W5" s="59"/>
      <c r="X5" s="59" t="s">
        <v>33</v>
      </c>
      <c r="Y5" s="61" t="s">
        <v>34</v>
      </c>
    </row>
    <row r="6" spans="1:25" s="4" customFormat="1" ht="3.25" customHeight="1" x14ac:dyDescent="0.3">
      <c r="A6" s="62"/>
      <c r="B6" s="63"/>
      <c r="C6" s="63"/>
      <c r="D6" s="63"/>
      <c r="E6" s="63"/>
      <c r="F6" s="63"/>
      <c r="G6" s="63"/>
      <c r="H6" s="63"/>
      <c r="I6" s="63"/>
      <c r="J6" s="63"/>
      <c r="K6" s="63"/>
      <c r="L6" s="63"/>
      <c r="M6" s="63"/>
      <c r="N6" s="64"/>
      <c r="O6" s="64"/>
      <c r="P6" s="64"/>
      <c r="Q6" s="63"/>
      <c r="R6" s="63"/>
      <c r="S6" s="63"/>
      <c r="T6" s="63"/>
      <c r="U6" s="63"/>
      <c r="V6" s="63"/>
      <c r="W6" s="63"/>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62</v>
      </c>
      <c r="B8" s="36">
        <f t="shared" ref="B8:X8" si="0">SUM(B10:B30)</f>
        <v>24</v>
      </c>
      <c r="C8" s="36">
        <f t="shared" si="0"/>
        <v>23</v>
      </c>
      <c r="D8" s="36">
        <f t="shared" si="0"/>
        <v>23</v>
      </c>
      <c r="E8" s="36">
        <f t="shared" si="0"/>
        <v>15</v>
      </c>
      <c r="F8" s="36">
        <f t="shared" si="0"/>
        <v>4</v>
      </c>
      <c r="G8" s="36">
        <f t="shared" si="0"/>
        <v>0</v>
      </c>
      <c r="H8" s="36">
        <f t="shared" si="0"/>
        <v>10</v>
      </c>
      <c r="I8" s="36">
        <f t="shared" si="0"/>
        <v>5</v>
      </c>
      <c r="J8" s="36">
        <f t="shared" si="0"/>
        <v>4</v>
      </c>
      <c r="K8" s="36">
        <f t="shared" si="0"/>
        <v>0</v>
      </c>
      <c r="L8" s="36">
        <f t="shared" si="0"/>
        <v>5</v>
      </c>
      <c r="M8" s="36">
        <f t="shared" si="0"/>
        <v>0</v>
      </c>
      <c r="N8" s="36">
        <f t="shared" si="0"/>
        <v>8</v>
      </c>
      <c r="O8" s="36">
        <f t="shared" si="0"/>
        <v>6</v>
      </c>
      <c r="P8" s="36">
        <f t="shared" si="0"/>
        <v>7</v>
      </c>
      <c r="Q8" s="36">
        <f t="shared" si="0"/>
        <v>0</v>
      </c>
      <c r="R8" s="36">
        <f t="shared" si="0"/>
        <v>9</v>
      </c>
      <c r="S8" s="36">
        <f t="shared" si="0"/>
        <v>1</v>
      </c>
      <c r="T8" s="36">
        <f t="shared" si="0"/>
        <v>2</v>
      </c>
      <c r="U8" s="36">
        <f t="shared" si="0"/>
        <v>0</v>
      </c>
      <c r="V8" s="36">
        <f t="shared" si="0"/>
        <v>0</v>
      </c>
      <c r="W8" s="36">
        <f t="shared" si="0"/>
        <v>33</v>
      </c>
      <c r="X8" s="67">
        <f t="shared" si="0"/>
        <v>179</v>
      </c>
      <c r="Y8" s="83"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2</v>
      </c>
      <c r="C10" s="69">
        <v>1</v>
      </c>
      <c r="D10" s="69">
        <v>2</v>
      </c>
      <c r="E10" s="69">
        <v>2</v>
      </c>
      <c r="F10" s="69"/>
      <c r="G10" s="69"/>
      <c r="H10" s="69">
        <v>1</v>
      </c>
      <c r="I10" s="69">
        <v>1</v>
      </c>
      <c r="J10" s="69"/>
      <c r="K10" s="69"/>
      <c r="L10" s="69">
        <v>1</v>
      </c>
      <c r="M10" s="69"/>
      <c r="N10" s="69">
        <v>1</v>
      </c>
      <c r="O10" s="70">
        <v>1</v>
      </c>
      <c r="P10" s="69">
        <v>1</v>
      </c>
      <c r="Q10" s="69"/>
      <c r="R10" s="69">
        <v>1</v>
      </c>
      <c r="S10" s="69"/>
      <c r="T10" s="69">
        <v>1</v>
      </c>
      <c r="U10" s="69"/>
      <c r="V10" s="69"/>
      <c r="W10" s="69">
        <v>6</v>
      </c>
      <c r="X10" s="71">
        <f t="shared" ref="X10:X24" si="1">SUM(B10:W10)</f>
        <v>21</v>
      </c>
      <c r="Y10" s="72">
        <f t="shared" ref="Y10:Y24" si="2">X10/$X$8*100</f>
        <v>11.731843575418994</v>
      </c>
    </row>
    <row r="11" spans="1:25" s="4" customFormat="1" ht="12.25" customHeight="1" x14ac:dyDescent="0.3">
      <c r="A11" s="65" t="s">
        <v>37</v>
      </c>
      <c r="B11" s="69">
        <v>1</v>
      </c>
      <c r="C11" s="69">
        <v>1</v>
      </c>
      <c r="D11" s="69">
        <v>1</v>
      </c>
      <c r="E11" s="69">
        <v>3</v>
      </c>
      <c r="F11" s="69"/>
      <c r="G11" s="69"/>
      <c r="H11" s="69">
        <v>1</v>
      </c>
      <c r="I11" s="69">
        <v>1</v>
      </c>
      <c r="J11" s="69"/>
      <c r="K11" s="69"/>
      <c r="L11" s="69"/>
      <c r="M11" s="69"/>
      <c r="N11" s="69">
        <v>1</v>
      </c>
      <c r="O11" s="70"/>
      <c r="P11" s="69">
        <v>2</v>
      </c>
      <c r="Q11" s="69"/>
      <c r="R11" s="69">
        <v>1</v>
      </c>
      <c r="S11" s="69"/>
      <c r="T11" s="69">
        <v>1</v>
      </c>
      <c r="U11" s="69"/>
      <c r="V11" s="69"/>
      <c r="W11" s="69">
        <v>5</v>
      </c>
      <c r="X11" s="71">
        <f t="shared" si="1"/>
        <v>18</v>
      </c>
      <c r="Y11" s="72">
        <f t="shared" si="2"/>
        <v>10.05586592178771</v>
      </c>
    </row>
    <row r="12" spans="1:25" s="4" customFormat="1" ht="12.25" customHeight="1" x14ac:dyDescent="0.3">
      <c r="A12" s="65" t="s">
        <v>38</v>
      </c>
      <c r="B12" s="69">
        <v>1</v>
      </c>
      <c r="C12" s="69">
        <v>2</v>
      </c>
      <c r="D12" s="69">
        <v>1</v>
      </c>
      <c r="E12" s="69"/>
      <c r="F12" s="69"/>
      <c r="G12" s="69"/>
      <c r="H12" s="69"/>
      <c r="I12" s="69"/>
      <c r="J12" s="69"/>
      <c r="K12" s="69"/>
      <c r="L12" s="69"/>
      <c r="M12" s="69"/>
      <c r="N12" s="69">
        <v>1</v>
      </c>
      <c r="O12" s="70"/>
      <c r="P12" s="69"/>
      <c r="Q12" s="69"/>
      <c r="R12" s="69">
        <v>1</v>
      </c>
      <c r="S12" s="69"/>
      <c r="T12" s="69"/>
      <c r="U12" s="69"/>
      <c r="V12" s="69"/>
      <c r="W12" s="69">
        <v>1</v>
      </c>
      <c r="X12" s="71">
        <f t="shared" si="1"/>
        <v>7</v>
      </c>
      <c r="Y12" s="72">
        <f t="shared" si="2"/>
        <v>3.9106145251396649</v>
      </c>
    </row>
    <row r="13" spans="1:25" s="4" customFormat="1" ht="12.25" customHeight="1" x14ac:dyDescent="0.3">
      <c r="A13" s="65" t="s">
        <v>39</v>
      </c>
      <c r="B13" s="69">
        <v>1</v>
      </c>
      <c r="C13" s="69">
        <v>1</v>
      </c>
      <c r="D13" s="69">
        <v>1</v>
      </c>
      <c r="E13" s="69">
        <v>1</v>
      </c>
      <c r="F13" s="69"/>
      <c r="G13" s="69"/>
      <c r="H13" s="69"/>
      <c r="I13" s="69"/>
      <c r="J13" s="69"/>
      <c r="K13" s="69"/>
      <c r="L13" s="69"/>
      <c r="M13" s="69"/>
      <c r="N13" s="69"/>
      <c r="O13" s="70"/>
      <c r="P13" s="69"/>
      <c r="Q13" s="69"/>
      <c r="R13" s="69"/>
      <c r="S13" s="69"/>
      <c r="T13" s="69"/>
      <c r="U13" s="69"/>
      <c r="V13" s="69"/>
      <c r="W13" s="69"/>
      <c r="X13" s="71">
        <f t="shared" si="1"/>
        <v>4</v>
      </c>
      <c r="Y13" s="72">
        <f t="shared" si="2"/>
        <v>2.2346368715083798</v>
      </c>
    </row>
    <row r="14" spans="1:25" s="4" customFormat="1" ht="12.25" customHeight="1" x14ac:dyDescent="0.3">
      <c r="A14" s="65" t="s">
        <v>40</v>
      </c>
      <c r="B14" s="69">
        <v>1</v>
      </c>
      <c r="C14" s="69">
        <v>1</v>
      </c>
      <c r="D14" s="69">
        <v>1</v>
      </c>
      <c r="E14" s="69"/>
      <c r="F14" s="69"/>
      <c r="G14" s="69"/>
      <c r="H14" s="69"/>
      <c r="I14" s="69"/>
      <c r="J14" s="69"/>
      <c r="K14" s="69"/>
      <c r="L14" s="69"/>
      <c r="M14" s="69"/>
      <c r="N14" s="69"/>
      <c r="O14" s="70"/>
      <c r="P14" s="69"/>
      <c r="Q14" s="69"/>
      <c r="R14" s="69"/>
      <c r="S14" s="69"/>
      <c r="T14" s="69"/>
      <c r="U14" s="69"/>
      <c r="V14" s="69"/>
      <c r="W14" s="69">
        <v>2</v>
      </c>
      <c r="X14" s="71">
        <f t="shared" si="1"/>
        <v>5</v>
      </c>
      <c r="Y14" s="72">
        <f t="shared" si="2"/>
        <v>2.7932960893854748</v>
      </c>
    </row>
    <row r="15" spans="1:25" s="4" customFormat="1" ht="15" customHeight="1" x14ac:dyDescent="0.3">
      <c r="A15" s="65" t="s">
        <v>41</v>
      </c>
      <c r="B15" s="69">
        <v>1</v>
      </c>
      <c r="C15" s="69">
        <v>1</v>
      </c>
      <c r="D15" s="69">
        <v>1</v>
      </c>
      <c r="E15" s="69">
        <v>1</v>
      </c>
      <c r="F15" s="69"/>
      <c r="G15" s="69"/>
      <c r="H15" s="69"/>
      <c r="I15" s="69"/>
      <c r="J15" s="69">
        <v>1</v>
      </c>
      <c r="K15" s="69"/>
      <c r="L15" s="69"/>
      <c r="M15" s="69"/>
      <c r="N15" s="69"/>
      <c r="O15" s="70"/>
      <c r="P15" s="69"/>
      <c r="Q15" s="69"/>
      <c r="R15" s="69"/>
      <c r="S15" s="69"/>
      <c r="T15" s="69"/>
      <c r="U15" s="69"/>
      <c r="V15" s="69"/>
      <c r="W15" s="69">
        <v>1</v>
      </c>
      <c r="X15" s="71">
        <f t="shared" si="1"/>
        <v>6</v>
      </c>
      <c r="Y15" s="72">
        <f t="shared" si="2"/>
        <v>3.3519553072625698</v>
      </c>
    </row>
    <row r="16" spans="1:25" s="4" customFormat="1" ht="12.25" customHeight="1" x14ac:dyDescent="0.3">
      <c r="A16" s="65" t="s">
        <v>42</v>
      </c>
      <c r="B16" s="69">
        <v>1</v>
      </c>
      <c r="C16" s="69">
        <v>1</v>
      </c>
      <c r="D16" s="69">
        <v>1</v>
      </c>
      <c r="E16" s="69"/>
      <c r="F16" s="69"/>
      <c r="G16" s="69"/>
      <c r="H16" s="69">
        <v>1</v>
      </c>
      <c r="I16" s="69"/>
      <c r="J16" s="69"/>
      <c r="K16" s="69"/>
      <c r="L16" s="69"/>
      <c r="M16" s="69"/>
      <c r="N16" s="69">
        <v>2</v>
      </c>
      <c r="O16" s="70"/>
      <c r="P16" s="69"/>
      <c r="Q16" s="69"/>
      <c r="R16" s="69"/>
      <c r="S16" s="69"/>
      <c r="T16" s="69"/>
      <c r="U16" s="69"/>
      <c r="V16" s="69"/>
      <c r="W16" s="69">
        <v>1</v>
      </c>
      <c r="X16" s="71">
        <f t="shared" si="1"/>
        <v>7</v>
      </c>
      <c r="Y16" s="72">
        <f t="shared" si="2"/>
        <v>3.9106145251396649</v>
      </c>
    </row>
    <row r="17" spans="1:25" s="4" customFormat="1" ht="12.25" customHeight="1" x14ac:dyDescent="0.3">
      <c r="A17" s="65" t="s">
        <v>43</v>
      </c>
      <c r="B17" s="69">
        <v>1</v>
      </c>
      <c r="C17" s="69">
        <v>1</v>
      </c>
      <c r="D17" s="69">
        <v>1</v>
      </c>
      <c r="E17" s="69"/>
      <c r="F17" s="69">
        <v>1</v>
      </c>
      <c r="G17" s="69"/>
      <c r="H17" s="69">
        <v>1</v>
      </c>
      <c r="I17" s="69">
        <v>1</v>
      </c>
      <c r="J17" s="69"/>
      <c r="K17" s="69"/>
      <c r="L17" s="69">
        <v>1</v>
      </c>
      <c r="M17" s="69"/>
      <c r="N17" s="69">
        <v>1</v>
      </c>
      <c r="O17" s="70"/>
      <c r="P17" s="69">
        <v>1</v>
      </c>
      <c r="Q17" s="69"/>
      <c r="R17" s="69">
        <v>1</v>
      </c>
      <c r="S17" s="69"/>
      <c r="T17" s="69"/>
      <c r="U17" s="69"/>
      <c r="V17" s="69"/>
      <c r="W17" s="69">
        <v>5</v>
      </c>
      <c r="X17" s="71">
        <f t="shared" si="1"/>
        <v>15</v>
      </c>
      <c r="Y17" s="72">
        <f t="shared" si="2"/>
        <v>8.3798882681564244</v>
      </c>
    </row>
    <row r="18" spans="1:25" s="4" customFormat="1" ht="12.25" customHeight="1" x14ac:dyDescent="0.3">
      <c r="A18" s="65" t="s">
        <v>44</v>
      </c>
      <c r="B18" s="69">
        <v>1</v>
      </c>
      <c r="C18" s="69">
        <v>1</v>
      </c>
      <c r="D18" s="69">
        <v>1</v>
      </c>
      <c r="E18" s="69">
        <v>1</v>
      </c>
      <c r="F18" s="69"/>
      <c r="G18" s="69"/>
      <c r="H18" s="69">
        <v>1</v>
      </c>
      <c r="I18" s="69"/>
      <c r="J18" s="69"/>
      <c r="K18" s="69"/>
      <c r="L18" s="69"/>
      <c r="M18" s="69"/>
      <c r="N18" s="69">
        <v>1</v>
      </c>
      <c r="O18" s="70">
        <v>1</v>
      </c>
      <c r="P18" s="69">
        <v>1</v>
      </c>
      <c r="Q18" s="69"/>
      <c r="R18" s="69">
        <v>1</v>
      </c>
      <c r="S18" s="69"/>
      <c r="T18" s="69"/>
      <c r="U18" s="69"/>
      <c r="V18" s="69"/>
      <c r="W18" s="69"/>
      <c r="X18" s="71">
        <f t="shared" si="1"/>
        <v>9</v>
      </c>
      <c r="Y18" s="72">
        <f t="shared" si="2"/>
        <v>5.027932960893855</v>
      </c>
    </row>
    <row r="19" spans="1:25" s="4" customFormat="1" ht="12.25" customHeight="1" x14ac:dyDescent="0.3">
      <c r="A19" s="65" t="s">
        <v>45</v>
      </c>
      <c r="B19" s="69">
        <v>1</v>
      </c>
      <c r="C19" s="69">
        <v>1</v>
      </c>
      <c r="D19" s="69">
        <v>1</v>
      </c>
      <c r="E19" s="69">
        <v>1</v>
      </c>
      <c r="F19" s="69"/>
      <c r="G19" s="69"/>
      <c r="H19" s="69">
        <v>1</v>
      </c>
      <c r="I19" s="69"/>
      <c r="J19" s="69"/>
      <c r="K19" s="69"/>
      <c r="L19" s="69"/>
      <c r="M19" s="69"/>
      <c r="N19" s="69">
        <v>1</v>
      </c>
      <c r="O19" s="70"/>
      <c r="P19" s="69"/>
      <c r="Q19" s="69"/>
      <c r="R19" s="69"/>
      <c r="S19" s="69"/>
      <c r="T19" s="69"/>
      <c r="U19" s="69"/>
      <c r="V19" s="69"/>
      <c r="W19" s="69">
        <v>1</v>
      </c>
      <c r="X19" s="71">
        <f t="shared" si="1"/>
        <v>7</v>
      </c>
      <c r="Y19" s="72">
        <f t="shared" si="2"/>
        <v>3.9106145251396649</v>
      </c>
    </row>
    <row r="20" spans="1:25" s="4" customFormat="1" ht="15" customHeight="1" x14ac:dyDescent="0.3">
      <c r="A20" s="65" t="s">
        <v>63</v>
      </c>
      <c r="B20" s="69">
        <v>1</v>
      </c>
      <c r="C20" s="69">
        <v>1</v>
      </c>
      <c r="D20" s="69">
        <v>1</v>
      </c>
      <c r="E20" s="69"/>
      <c r="F20" s="69"/>
      <c r="G20" s="69"/>
      <c r="H20" s="69"/>
      <c r="I20" s="69"/>
      <c r="J20" s="69"/>
      <c r="K20" s="69"/>
      <c r="L20" s="69"/>
      <c r="M20" s="69"/>
      <c r="N20" s="69"/>
      <c r="O20" s="70"/>
      <c r="P20" s="69"/>
      <c r="Q20" s="69"/>
      <c r="R20" s="69"/>
      <c r="S20" s="69"/>
      <c r="T20" s="69"/>
      <c r="U20" s="69"/>
      <c r="V20" s="69"/>
      <c r="W20" s="69">
        <v>1</v>
      </c>
      <c r="X20" s="71">
        <f t="shared" si="1"/>
        <v>4</v>
      </c>
      <c r="Y20" s="72">
        <f t="shared" si="2"/>
        <v>2.2346368715083798</v>
      </c>
    </row>
    <row r="21" spans="1:25" s="4" customFormat="1" ht="12.25" customHeight="1" x14ac:dyDescent="0.3">
      <c r="A21" s="65" t="s">
        <v>46</v>
      </c>
      <c r="B21" s="69">
        <v>1</v>
      </c>
      <c r="C21" s="69">
        <v>1</v>
      </c>
      <c r="D21" s="69">
        <v>1</v>
      </c>
      <c r="E21" s="69">
        <v>1</v>
      </c>
      <c r="F21" s="69"/>
      <c r="G21" s="69"/>
      <c r="H21" s="69">
        <v>1</v>
      </c>
      <c r="I21" s="69"/>
      <c r="J21" s="69"/>
      <c r="K21" s="69"/>
      <c r="L21" s="69"/>
      <c r="M21" s="69"/>
      <c r="N21" s="69"/>
      <c r="O21" s="70"/>
      <c r="P21" s="69">
        <v>1</v>
      </c>
      <c r="Q21" s="69"/>
      <c r="R21" s="69"/>
      <c r="S21" s="69"/>
      <c r="T21" s="69"/>
      <c r="U21" s="69"/>
      <c r="V21" s="69"/>
      <c r="W21" s="69"/>
      <c r="X21" s="71">
        <f t="shared" si="1"/>
        <v>6</v>
      </c>
      <c r="Y21" s="72">
        <f t="shared" si="2"/>
        <v>3.3519553072625698</v>
      </c>
    </row>
    <row r="22" spans="1:25" s="4" customFormat="1" ht="12.25" customHeight="1" x14ac:dyDescent="0.3">
      <c r="A22" s="65" t="s">
        <v>47</v>
      </c>
      <c r="B22" s="69">
        <v>1</v>
      </c>
      <c r="C22" s="69">
        <v>1</v>
      </c>
      <c r="D22" s="69">
        <v>1</v>
      </c>
      <c r="E22" s="69">
        <v>1</v>
      </c>
      <c r="F22" s="69"/>
      <c r="G22" s="69"/>
      <c r="H22" s="69"/>
      <c r="I22" s="69"/>
      <c r="J22" s="69"/>
      <c r="K22" s="69"/>
      <c r="L22" s="69"/>
      <c r="M22" s="69"/>
      <c r="N22" s="69"/>
      <c r="O22" s="70"/>
      <c r="P22" s="69"/>
      <c r="Q22" s="69"/>
      <c r="R22" s="69"/>
      <c r="S22" s="69"/>
      <c r="T22" s="69"/>
      <c r="U22" s="69"/>
      <c r="V22" s="69"/>
      <c r="W22" s="69"/>
      <c r="X22" s="71">
        <f t="shared" si="1"/>
        <v>4</v>
      </c>
      <c r="Y22" s="72">
        <f t="shared" si="2"/>
        <v>2.2346368715083798</v>
      </c>
    </row>
    <row r="23" spans="1:25" s="4" customFormat="1" ht="12.25" customHeight="1" x14ac:dyDescent="0.3">
      <c r="A23" s="65" t="s">
        <v>48</v>
      </c>
      <c r="B23" s="69">
        <v>1</v>
      </c>
      <c r="C23" s="69">
        <v>1</v>
      </c>
      <c r="D23" s="69">
        <v>1</v>
      </c>
      <c r="E23" s="69">
        <v>1</v>
      </c>
      <c r="F23" s="69"/>
      <c r="G23" s="69"/>
      <c r="H23" s="69">
        <v>1</v>
      </c>
      <c r="I23" s="69">
        <v>1</v>
      </c>
      <c r="J23" s="69"/>
      <c r="K23" s="69"/>
      <c r="L23" s="69"/>
      <c r="M23" s="69"/>
      <c r="N23" s="69"/>
      <c r="O23" s="70"/>
      <c r="P23" s="69"/>
      <c r="Q23" s="69"/>
      <c r="R23" s="69">
        <v>1</v>
      </c>
      <c r="S23" s="69"/>
      <c r="T23" s="69"/>
      <c r="U23" s="69"/>
      <c r="V23" s="69"/>
      <c r="W23" s="69">
        <v>3</v>
      </c>
      <c r="X23" s="71">
        <f t="shared" si="1"/>
        <v>10</v>
      </c>
      <c r="Y23" s="72">
        <f t="shared" si="2"/>
        <v>5.5865921787709496</v>
      </c>
    </row>
    <row r="24" spans="1:25" s="4" customFormat="1" ht="12.25" customHeight="1" x14ac:dyDescent="0.3">
      <c r="A24" s="65" t="s">
        <v>49</v>
      </c>
      <c r="B24" s="69">
        <v>1</v>
      </c>
      <c r="C24" s="69">
        <v>1</v>
      </c>
      <c r="D24" s="69">
        <v>1</v>
      </c>
      <c r="E24" s="69">
        <v>1</v>
      </c>
      <c r="F24" s="69"/>
      <c r="G24" s="69"/>
      <c r="H24" s="69">
        <v>1</v>
      </c>
      <c r="I24" s="69">
        <v>1</v>
      </c>
      <c r="J24" s="69"/>
      <c r="K24" s="69"/>
      <c r="L24" s="69"/>
      <c r="M24" s="69"/>
      <c r="N24" s="69"/>
      <c r="O24" s="70">
        <v>1</v>
      </c>
      <c r="P24" s="69"/>
      <c r="Q24" s="69"/>
      <c r="R24" s="69">
        <v>1</v>
      </c>
      <c r="S24" s="69"/>
      <c r="T24" s="69"/>
      <c r="U24" s="69"/>
      <c r="V24" s="69"/>
      <c r="W24" s="69"/>
      <c r="X24" s="71">
        <f t="shared" si="1"/>
        <v>8</v>
      </c>
      <c r="Y24" s="72">
        <f t="shared" si="2"/>
        <v>4.4692737430167595</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71"/>
      <c r="Y25" s="82"/>
    </row>
    <row r="26" spans="1:25" s="4" customFormat="1" ht="12.25" customHeight="1" x14ac:dyDescent="0.3">
      <c r="A26" s="65" t="s">
        <v>50</v>
      </c>
      <c r="B26" s="69">
        <v>1</v>
      </c>
      <c r="C26" s="69">
        <v>1</v>
      </c>
      <c r="D26" s="69">
        <v>1</v>
      </c>
      <c r="E26" s="69">
        <v>1</v>
      </c>
      <c r="F26" s="69">
        <v>1</v>
      </c>
      <c r="G26" s="69"/>
      <c r="H26" s="69"/>
      <c r="I26" s="69"/>
      <c r="J26" s="69"/>
      <c r="K26" s="69"/>
      <c r="L26" s="69">
        <v>1</v>
      </c>
      <c r="M26" s="69"/>
      <c r="N26" s="69"/>
      <c r="O26" s="70">
        <v>1</v>
      </c>
      <c r="P26" s="69">
        <v>1</v>
      </c>
      <c r="Q26" s="69"/>
      <c r="R26" s="69">
        <v>1</v>
      </c>
      <c r="S26" s="69"/>
      <c r="T26" s="69"/>
      <c r="U26" s="69"/>
      <c r="V26" s="69"/>
      <c r="W26" s="69">
        <v>2</v>
      </c>
      <c r="X26" s="71">
        <f>SUM(B26:W26)</f>
        <v>11</v>
      </c>
      <c r="Y26" s="72">
        <f>X26/$X$8*100</f>
        <v>6.1452513966480442</v>
      </c>
    </row>
    <row r="27" spans="1:25" s="4" customFormat="1" ht="12.25" customHeight="1" x14ac:dyDescent="0.3">
      <c r="A27" s="65" t="s">
        <v>51</v>
      </c>
      <c r="B27" s="69">
        <v>2</v>
      </c>
      <c r="C27" s="69">
        <v>4</v>
      </c>
      <c r="D27" s="69">
        <v>1</v>
      </c>
      <c r="E27" s="69"/>
      <c r="F27" s="69"/>
      <c r="G27" s="69"/>
      <c r="H27" s="69"/>
      <c r="I27" s="69"/>
      <c r="J27" s="69"/>
      <c r="K27" s="69"/>
      <c r="L27" s="69"/>
      <c r="M27" s="69"/>
      <c r="N27" s="69"/>
      <c r="O27" s="70"/>
      <c r="P27" s="69"/>
      <c r="Q27" s="69"/>
      <c r="R27" s="69"/>
      <c r="S27" s="69"/>
      <c r="T27" s="69"/>
      <c r="U27" s="69"/>
      <c r="V27" s="69"/>
      <c r="W27" s="69">
        <v>1</v>
      </c>
      <c r="X27" s="71">
        <f>SUM(B27:W27)</f>
        <v>8</v>
      </c>
      <c r="Y27" s="72">
        <f>X27/$X$8*100</f>
        <v>4.4692737430167595</v>
      </c>
    </row>
    <row r="28" spans="1:25" s="4" customFormat="1" ht="12.25" customHeight="1" x14ac:dyDescent="0.3">
      <c r="A28" s="65" t="s">
        <v>52</v>
      </c>
      <c r="B28" s="69">
        <v>1</v>
      </c>
      <c r="C28" s="69"/>
      <c r="D28" s="69">
        <v>1</v>
      </c>
      <c r="E28" s="69"/>
      <c r="F28" s="69">
        <v>1</v>
      </c>
      <c r="G28" s="69"/>
      <c r="H28" s="69">
        <v>1</v>
      </c>
      <c r="I28" s="69"/>
      <c r="J28" s="69"/>
      <c r="K28" s="69"/>
      <c r="L28" s="69">
        <v>1</v>
      </c>
      <c r="M28" s="69"/>
      <c r="N28" s="69"/>
      <c r="O28" s="70">
        <v>1</v>
      </c>
      <c r="P28" s="69"/>
      <c r="Q28" s="69"/>
      <c r="R28" s="69"/>
      <c r="S28" s="69"/>
      <c r="T28" s="69"/>
      <c r="U28" s="69"/>
      <c r="V28" s="69"/>
      <c r="W28" s="69">
        <v>1</v>
      </c>
      <c r="X28" s="71">
        <f>SUM(B28:W28)</f>
        <v>7</v>
      </c>
      <c r="Y28" s="72">
        <f>X28/$X$8*100</f>
        <v>3.9106145251396649</v>
      </c>
    </row>
    <row r="29" spans="1:25" s="4" customFormat="1" ht="12.25" customHeight="1" x14ac:dyDescent="0.3">
      <c r="A29" s="65" t="s">
        <v>53</v>
      </c>
      <c r="B29" s="69">
        <v>1</v>
      </c>
      <c r="C29" s="69">
        <v>1</v>
      </c>
      <c r="D29" s="69">
        <v>1</v>
      </c>
      <c r="E29" s="69"/>
      <c r="F29" s="69">
        <v>1</v>
      </c>
      <c r="G29" s="69"/>
      <c r="H29" s="69"/>
      <c r="I29" s="69"/>
      <c r="J29" s="69"/>
      <c r="K29" s="69"/>
      <c r="L29" s="69">
        <v>1</v>
      </c>
      <c r="M29" s="69"/>
      <c r="N29" s="69"/>
      <c r="O29" s="70">
        <v>1</v>
      </c>
      <c r="P29" s="69"/>
      <c r="Q29" s="69"/>
      <c r="R29" s="69">
        <v>1</v>
      </c>
      <c r="S29" s="69">
        <v>1</v>
      </c>
      <c r="T29" s="69"/>
      <c r="U29" s="69"/>
      <c r="V29" s="69"/>
      <c r="W29" s="69">
        <v>2</v>
      </c>
      <c r="X29" s="71">
        <f>SUM(B29:W29)</f>
        <v>10</v>
      </c>
      <c r="Y29" s="72">
        <f>X29/$X$8*100</f>
        <v>5.5865921787709496</v>
      </c>
    </row>
    <row r="30" spans="1:25" s="4" customFormat="1" ht="12.25" customHeight="1" x14ac:dyDescent="0.3">
      <c r="A30" s="65" t="s">
        <v>5</v>
      </c>
      <c r="B30" s="69">
        <v>3</v>
      </c>
      <c r="C30" s="69">
        <v>1</v>
      </c>
      <c r="D30" s="69">
        <v>3</v>
      </c>
      <c r="E30" s="69">
        <v>1</v>
      </c>
      <c r="F30" s="69"/>
      <c r="G30" s="69"/>
      <c r="H30" s="69"/>
      <c r="I30" s="69"/>
      <c r="J30" s="69">
        <v>3</v>
      </c>
      <c r="K30" s="69"/>
      <c r="L30" s="69"/>
      <c r="M30" s="69"/>
      <c r="N30" s="69"/>
      <c r="O30" s="70"/>
      <c r="P30" s="69"/>
      <c r="Q30" s="69"/>
      <c r="R30" s="69"/>
      <c r="S30" s="69"/>
      <c r="T30" s="69"/>
      <c r="U30" s="69"/>
      <c r="V30" s="69"/>
      <c r="W30" s="69">
        <v>1</v>
      </c>
      <c r="X30" s="71">
        <f>SUM(B30:W30)</f>
        <v>12</v>
      </c>
      <c r="Y30" s="72">
        <f>X30/$X$8*100</f>
        <v>6.7039106145251397</v>
      </c>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69"/>
      <c r="X31" s="74"/>
      <c r="Y31" s="75"/>
    </row>
    <row r="32" spans="1:25" s="5" customFormat="1" ht="20.149999999999999" customHeight="1" x14ac:dyDescent="0.3">
      <c r="A32" s="35" t="s">
        <v>64</v>
      </c>
      <c r="B32" s="45">
        <f t="shared" ref="B32:W32" si="3">B8/$X$8*100</f>
        <v>13.407821229050279</v>
      </c>
      <c r="C32" s="45">
        <f t="shared" si="3"/>
        <v>12.849162011173185</v>
      </c>
      <c r="D32" s="45">
        <f t="shared" si="3"/>
        <v>12.849162011173185</v>
      </c>
      <c r="E32" s="45">
        <f t="shared" si="3"/>
        <v>8.3798882681564244</v>
      </c>
      <c r="F32" s="45">
        <f t="shared" si="3"/>
        <v>2.2346368715083798</v>
      </c>
      <c r="G32" s="45">
        <f t="shared" si="3"/>
        <v>0</v>
      </c>
      <c r="H32" s="45">
        <f t="shared" si="3"/>
        <v>5.5865921787709496</v>
      </c>
      <c r="I32" s="45">
        <f t="shared" si="3"/>
        <v>2.7932960893854748</v>
      </c>
      <c r="J32" s="45">
        <f t="shared" si="3"/>
        <v>2.2346368715083798</v>
      </c>
      <c r="K32" s="45">
        <f t="shared" si="3"/>
        <v>0</v>
      </c>
      <c r="L32" s="45">
        <f t="shared" si="3"/>
        <v>2.7932960893854748</v>
      </c>
      <c r="M32" s="45">
        <f t="shared" si="3"/>
        <v>0</v>
      </c>
      <c r="N32" s="45">
        <f t="shared" si="3"/>
        <v>4.4692737430167595</v>
      </c>
      <c r="O32" s="45">
        <f t="shared" si="3"/>
        <v>3.3519553072625698</v>
      </c>
      <c r="P32" s="45">
        <f t="shared" si="3"/>
        <v>3.9106145251396649</v>
      </c>
      <c r="Q32" s="45">
        <f t="shared" si="3"/>
        <v>0</v>
      </c>
      <c r="R32" s="45">
        <f t="shared" si="3"/>
        <v>5.027932960893855</v>
      </c>
      <c r="S32" s="45">
        <f t="shared" si="3"/>
        <v>0.55865921787709494</v>
      </c>
      <c r="T32" s="45">
        <f t="shared" si="3"/>
        <v>1.1173184357541899</v>
      </c>
      <c r="U32" s="45">
        <f t="shared" si="3"/>
        <v>0</v>
      </c>
      <c r="V32" s="45">
        <f t="shared" si="3"/>
        <v>0</v>
      </c>
      <c r="W32" s="45">
        <f t="shared" si="3"/>
        <v>18.435754189944134</v>
      </c>
      <c r="X32" s="76"/>
      <c r="Y32" s="84"/>
    </row>
    <row r="33" spans="1:25" x14ac:dyDescent="0.3">
      <c r="A33" s="73"/>
      <c r="B33" s="73"/>
      <c r="C33" s="73"/>
      <c r="D33" s="73"/>
      <c r="E33" s="73"/>
      <c r="F33" s="73"/>
      <c r="G33" s="73"/>
      <c r="H33" s="73"/>
      <c r="I33" s="73"/>
      <c r="J33" s="73"/>
      <c r="K33" s="73"/>
      <c r="L33" s="73"/>
      <c r="M33" s="73"/>
      <c r="N33" s="73"/>
      <c r="O33" s="73"/>
      <c r="P33" s="73"/>
      <c r="Q33" s="73"/>
      <c r="R33" s="73"/>
      <c r="S33" s="73"/>
      <c r="T33" s="73"/>
      <c r="U33" s="73"/>
      <c r="V33" s="73"/>
      <c r="W33" s="73"/>
      <c r="X33" s="80"/>
      <c r="Y33" s="73"/>
    </row>
    <row r="34" spans="1:25" x14ac:dyDescent="0.3">
      <c r="A34" s="126" t="s">
        <v>108</v>
      </c>
      <c r="B34" s="77"/>
      <c r="C34" s="77"/>
      <c r="D34" s="77"/>
      <c r="E34" s="81"/>
      <c r="F34" s="77"/>
      <c r="G34" s="52"/>
      <c r="H34" s="52"/>
      <c r="I34" s="52"/>
      <c r="J34" s="52"/>
      <c r="K34" s="52"/>
      <c r="L34" s="52"/>
      <c r="M34" s="52"/>
      <c r="N34" s="52"/>
      <c r="O34" s="52"/>
      <c r="P34" s="52"/>
      <c r="Q34" s="52"/>
      <c r="R34" s="73"/>
      <c r="S34" s="73"/>
      <c r="T34" s="73"/>
      <c r="U34" s="73"/>
      <c r="V34" s="73"/>
      <c r="W34" s="73"/>
      <c r="X34" s="80"/>
      <c r="Y34" s="73"/>
    </row>
    <row r="35" spans="1:25" x14ac:dyDescent="0.3">
      <c r="A35" s="87"/>
      <c r="B35" s="77"/>
      <c r="C35" s="77"/>
      <c r="D35" s="77"/>
      <c r="E35" s="81"/>
      <c r="F35" s="77"/>
      <c r="G35" s="52"/>
      <c r="H35" s="52"/>
      <c r="I35" s="52"/>
      <c r="J35" s="52"/>
      <c r="K35" s="52"/>
      <c r="L35" s="52"/>
      <c r="M35" s="52"/>
      <c r="N35" s="52"/>
      <c r="O35" s="52"/>
      <c r="P35" s="52"/>
      <c r="Q35" s="52"/>
      <c r="R35" s="73"/>
      <c r="S35" s="73"/>
      <c r="T35" s="73"/>
      <c r="U35" s="73"/>
      <c r="V35" s="73"/>
      <c r="W35" s="73"/>
      <c r="X35" s="80"/>
      <c r="Y35" s="73"/>
    </row>
    <row r="36" spans="1:25" x14ac:dyDescent="0.3">
      <c r="A36" s="87" t="s">
        <v>81</v>
      </c>
      <c r="B36" s="52"/>
      <c r="C36" s="52"/>
      <c r="D36" s="77"/>
      <c r="E36" s="81"/>
      <c r="F36" s="77"/>
      <c r="G36" s="52"/>
      <c r="H36" s="52"/>
      <c r="I36" s="52"/>
      <c r="J36" s="52"/>
      <c r="K36" s="52"/>
      <c r="L36" s="52"/>
      <c r="M36" s="52"/>
      <c r="N36" s="52"/>
      <c r="O36" s="52"/>
      <c r="P36" s="52"/>
      <c r="Q36" s="52"/>
      <c r="R36" s="73"/>
      <c r="S36" s="73"/>
      <c r="T36" s="73"/>
      <c r="U36" s="73"/>
      <c r="V36" s="73"/>
      <c r="W36" s="73"/>
      <c r="X36" s="80"/>
      <c r="Y36" s="73"/>
    </row>
    <row r="37" spans="1:25" x14ac:dyDescent="0.3">
      <c r="A37" s="87" t="s">
        <v>107</v>
      </c>
      <c r="B37" s="52"/>
      <c r="C37" s="52"/>
      <c r="D37" s="77"/>
      <c r="E37" s="81"/>
      <c r="F37" s="77"/>
      <c r="G37" s="52"/>
      <c r="H37" s="52"/>
      <c r="I37" s="52"/>
      <c r="J37" s="52"/>
      <c r="K37" s="52"/>
      <c r="L37" s="52"/>
      <c r="M37" s="52"/>
      <c r="N37" s="52"/>
      <c r="O37" s="52"/>
      <c r="P37" s="52"/>
      <c r="Q37" s="52"/>
      <c r="R37" s="73"/>
      <c r="S37" s="73"/>
      <c r="T37" s="73"/>
      <c r="U37" s="73"/>
      <c r="V37" s="73"/>
      <c r="W37" s="73"/>
      <c r="X37" s="80"/>
      <c r="Y37" s="73"/>
    </row>
    <row r="38" spans="1:25" x14ac:dyDescent="0.3">
      <c r="A38" s="87" t="s">
        <v>3</v>
      </c>
      <c r="B38" s="77"/>
      <c r="C38" s="77"/>
      <c r="D38" s="77"/>
      <c r="E38" s="81"/>
      <c r="F38" s="77"/>
      <c r="G38" s="52"/>
      <c r="H38" s="52"/>
      <c r="I38" s="52"/>
      <c r="J38" s="52"/>
      <c r="K38" s="52"/>
      <c r="L38" s="52"/>
      <c r="M38" s="52"/>
      <c r="N38" s="52"/>
      <c r="O38" s="52"/>
      <c r="P38" s="52"/>
      <c r="Q38" s="52"/>
      <c r="R38" s="73"/>
      <c r="S38" s="73"/>
      <c r="T38" s="73"/>
      <c r="U38" s="73"/>
      <c r="V38" s="73"/>
      <c r="W38" s="73"/>
      <c r="X38" s="80"/>
      <c r="Y38" s="73"/>
    </row>
    <row r="39" spans="1:25" x14ac:dyDescent="0.3">
      <c r="A39" s="87" t="s">
        <v>82</v>
      </c>
    </row>
  </sheetData>
  <phoneticPr fontId="0" type="noConversion"/>
  <pageMargins left="0.2" right="0.19" top="1.1811023622047245" bottom="0.71"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pageSetUpPr fitToPage="1"/>
  </sheetPr>
  <dimension ref="A1:Y39"/>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2" width="6.26953125" style="8" customWidth="1"/>
    <col min="13" max="13" width="6.26953125" style="8" hidden="1" customWidth="1"/>
    <col min="14" max="16" width="6.26953125" style="8" customWidth="1"/>
    <col min="17" max="17" width="6.26953125" style="8" hidden="1" customWidth="1"/>
    <col min="18" max="20" width="6.453125" style="8" customWidth="1"/>
    <col min="21" max="22" width="6.453125" style="8" hidden="1" customWidth="1"/>
    <col min="23" max="23" width="6.453125" style="8" customWidth="1"/>
    <col min="24" max="24" width="7.1796875" style="6" customWidth="1"/>
    <col min="25" max="25" width="7.1796875" style="8" customWidth="1"/>
    <col min="26" max="16384" width="11.453125" style="8"/>
  </cols>
  <sheetData>
    <row r="1" spans="1:25" s="1" customFormat="1" ht="12.25" customHeight="1" x14ac:dyDescent="0.25">
      <c r="A1" s="1" t="s">
        <v>94</v>
      </c>
      <c r="Y1" s="1"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3"/>
      <c r="X3" s="53"/>
      <c r="Y3" s="54"/>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7" t="s">
        <v>25</v>
      </c>
      <c r="P4" s="56" t="s">
        <v>61</v>
      </c>
      <c r="Q4" s="57" t="s">
        <v>24</v>
      </c>
      <c r="R4" s="56" t="s">
        <v>27</v>
      </c>
      <c r="S4" s="56" t="s">
        <v>26</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60"/>
      <c r="P5" s="59"/>
      <c r="Q5" s="60"/>
      <c r="R5" s="59"/>
      <c r="S5" s="60"/>
      <c r="T5" s="59"/>
      <c r="U5" s="59"/>
      <c r="V5" s="59"/>
      <c r="W5" s="59"/>
      <c r="X5" s="59" t="s">
        <v>33</v>
      </c>
      <c r="Y5" s="61" t="s">
        <v>34</v>
      </c>
    </row>
    <row r="6" spans="1:25" s="4" customFormat="1" ht="3.25" customHeight="1" x14ac:dyDescent="0.3">
      <c r="A6" s="62"/>
      <c r="B6" s="63"/>
      <c r="C6" s="63"/>
      <c r="D6" s="63"/>
      <c r="E6" s="63"/>
      <c r="F6" s="63"/>
      <c r="G6" s="63"/>
      <c r="H6" s="63"/>
      <c r="I6" s="63"/>
      <c r="J6" s="63"/>
      <c r="K6" s="63"/>
      <c r="L6" s="63"/>
      <c r="M6" s="63"/>
      <c r="N6" s="64"/>
      <c r="O6" s="64"/>
      <c r="P6" s="63"/>
      <c r="Q6" s="64"/>
      <c r="R6" s="63"/>
      <c r="S6" s="64"/>
      <c r="T6" s="63"/>
      <c r="U6" s="63"/>
      <c r="V6" s="63"/>
      <c r="W6" s="63"/>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62</v>
      </c>
      <c r="B8" s="36">
        <f>SUM(B10:B29)</f>
        <v>24</v>
      </c>
      <c r="C8" s="36">
        <f>SUM(C10:C29)</f>
        <v>22</v>
      </c>
      <c r="D8" s="36">
        <f>SUM(D10:D29)</f>
        <v>21</v>
      </c>
      <c r="E8" s="36">
        <f>SUM(E10:E29)</f>
        <v>12</v>
      </c>
      <c r="F8" s="36">
        <f>SUM(F10:F29)</f>
        <v>4</v>
      </c>
      <c r="G8" s="36">
        <f>SUM(G10:G30)</f>
        <v>0</v>
      </c>
      <c r="H8" s="36">
        <f t="shared" ref="H8:X8" si="0">SUM(H10:H29)</f>
        <v>11</v>
      </c>
      <c r="I8" s="36">
        <f t="shared" si="0"/>
        <v>4</v>
      </c>
      <c r="J8" s="36">
        <f t="shared" si="0"/>
        <v>1</v>
      </c>
      <c r="K8" s="36">
        <f t="shared" si="0"/>
        <v>0</v>
      </c>
      <c r="L8" s="36">
        <f t="shared" si="0"/>
        <v>9</v>
      </c>
      <c r="M8" s="36">
        <f t="shared" si="0"/>
        <v>0</v>
      </c>
      <c r="N8" s="36">
        <f t="shared" si="0"/>
        <v>9</v>
      </c>
      <c r="O8" s="36">
        <f t="shared" si="0"/>
        <v>1</v>
      </c>
      <c r="P8" s="36">
        <f t="shared" si="0"/>
        <v>0</v>
      </c>
      <c r="Q8" s="36">
        <f t="shared" si="0"/>
        <v>0</v>
      </c>
      <c r="R8" s="36">
        <f t="shared" si="0"/>
        <v>10</v>
      </c>
      <c r="S8" s="36">
        <f t="shared" si="0"/>
        <v>7</v>
      </c>
      <c r="T8" s="36">
        <f t="shared" si="0"/>
        <v>3</v>
      </c>
      <c r="U8" s="36">
        <f t="shared" si="0"/>
        <v>0</v>
      </c>
      <c r="V8" s="36">
        <f t="shared" si="0"/>
        <v>0</v>
      </c>
      <c r="W8" s="36">
        <f t="shared" si="0"/>
        <v>26</v>
      </c>
      <c r="X8" s="36">
        <f t="shared" si="0"/>
        <v>164</v>
      </c>
      <c r="Y8" s="67"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2</v>
      </c>
      <c r="C10" s="69">
        <v>2</v>
      </c>
      <c r="D10" s="69">
        <v>2</v>
      </c>
      <c r="E10" s="69">
        <v>1</v>
      </c>
      <c r="F10" s="69"/>
      <c r="G10" s="69"/>
      <c r="H10" s="69">
        <v>1</v>
      </c>
      <c r="I10" s="69">
        <v>1</v>
      </c>
      <c r="J10" s="69"/>
      <c r="K10" s="69"/>
      <c r="L10" s="69">
        <v>1</v>
      </c>
      <c r="M10" s="69"/>
      <c r="N10" s="69">
        <v>1</v>
      </c>
      <c r="O10" s="69"/>
      <c r="P10" s="69"/>
      <c r="Q10" s="69"/>
      <c r="R10" s="69">
        <v>1</v>
      </c>
      <c r="S10" s="70">
        <v>1</v>
      </c>
      <c r="T10" s="69">
        <v>1</v>
      </c>
      <c r="U10" s="69"/>
      <c r="V10" s="69"/>
      <c r="W10" s="69">
        <v>7</v>
      </c>
      <c r="X10" s="69">
        <f t="shared" ref="X10:X24" si="1">SUM(B10:W10)</f>
        <v>21</v>
      </c>
      <c r="Y10" s="72">
        <f t="shared" ref="Y10:Y24" si="2">X10/$X$8*100</f>
        <v>12.804878048780488</v>
      </c>
    </row>
    <row r="11" spans="1:25" s="4" customFormat="1" ht="12.25" customHeight="1" x14ac:dyDescent="0.3">
      <c r="A11" s="65" t="s">
        <v>37</v>
      </c>
      <c r="B11" s="69">
        <v>5</v>
      </c>
      <c r="C11" s="69">
        <v>2</v>
      </c>
      <c r="D11" s="69">
        <v>2</v>
      </c>
      <c r="E11" s="69">
        <v>4</v>
      </c>
      <c r="F11" s="69"/>
      <c r="G11" s="69"/>
      <c r="H11" s="69">
        <v>1</v>
      </c>
      <c r="I11" s="69">
        <v>1</v>
      </c>
      <c r="J11" s="69">
        <v>1</v>
      </c>
      <c r="K11" s="69"/>
      <c r="L11" s="69">
        <v>2</v>
      </c>
      <c r="M11" s="69"/>
      <c r="N11" s="69">
        <v>1</v>
      </c>
      <c r="O11" s="69"/>
      <c r="P11" s="69"/>
      <c r="Q11" s="69"/>
      <c r="R11" s="69">
        <v>1</v>
      </c>
      <c r="S11" s="70">
        <v>1</v>
      </c>
      <c r="T11" s="69">
        <v>1</v>
      </c>
      <c r="U11" s="69"/>
      <c r="V11" s="69"/>
      <c r="W11" s="69">
        <v>2</v>
      </c>
      <c r="X11" s="69">
        <f t="shared" si="1"/>
        <v>24</v>
      </c>
      <c r="Y11" s="72">
        <f t="shared" si="2"/>
        <v>14.634146341463413</v>
      </c>
    </row>
    <row r="12" spans="1:25" s="4" customFormat="1" ht="12.25" customHeight="1" x14ac:dyDescent="0.3">
      <c r="A12" s="65" t="s">
        <v>38</v>
      </c>
      <c r="B12" s="69">
        <v>1</v>
      </c>
      <c r="C12" s="69">
        <v>2</v>
      </c>
      <c r="D12" s="69">
        <v>1</v>
      </c>
      <c r="E12" s="69"/>
      <c r="F12" s="69"/>
      <c r="G12" s="69"/>
      <c r="H12" s="69">
        <v>1</v>
      </c>
      <c r="I12" s="69"/>
      <c r="J12" s="69"/>
      <c r="K12" s="69"/>
      <c r="L12" s="69"/>
      <c r="M12" s="69"/>
      <c r="N12" s="69">
        <v>1</v>
      </c>
      <c r="O12" s="69"/>
      <c r="P12" s="69"/>
      <c r="Q12" s="69"/>
      <c r="R12" s="69"/>
      <c r="S12" s="70"/>
      <c r="T12" s="69"/>
      <c r="U12" s="69"/>
      <c r="V12" s="69"/>
      <c r="W12" s="69">
        <v>1</v>
      </c>
      <c r="X12" s="69">
        <f t="shared" si="1"/>
        <v>7</v>
      </c>
      <c r="Y12" s="72">
        <f t="shared" si="2"/>
        <v>4.2682926829268295</v>
      </c>
    </row>
    <row r="13" spans="1:25" s="4" customFormat="1" ht="12.25" customHeight="1" x14ac:dyDescent="0.3">
      <c r="A13" s="65" t="s">
        <v>39</v>
      </c>
      <c r="B13" s="69">
        <v>1</v>
      </c>
      <c r="C13" s="69">
        <v>1</v>
      </c>
      <c r="D13" s="69">
        <v>1</v>
      </c>
      <c r="E13" s="69">
        <v>1</v>
      </c>
      <c r="F13" s="69"/>
      <c r="G13" s="69"/>
      <c r="H13" s="69"/>
      <c r="I13" s="69"/>
      <c r="J13" s="69"/>
      <c r="K13" s="69"/>
      <c r="L13" s="69"/>
      <c r="M13" s="69"/>
      <c r="N13" s="69"/>
      <c r="O13" s="69"/>
      <c r="P13" s="69"/>
      <c r="Q13" s="69"/>
      <c r="R13" s="69"/>
      <c r="S13" s="70"/>
      <c r="T13" s="69"/>
      <c r="U13" s="69"/>
      <c r="V13" s="69"/>
      <c r="W13" s="69"/>
      <c r="X13" s="69">
        <f t="shared" si="1"/>
        <v>4</v>
      </c>
      <c r="Y13" s="72">
        <f t="shared" si="2"/>
        <v>2.4390243902439024</v>
      </c>
    </row>
    <row r="14" spans="1:25" s="4" customFormat="1" ht="12.25" customHeight="1" x14ac:dyDescent="0.3">
      <c r="A14" s="65" t="s">
        <v>40</v>
      </c>
      <c r="B14" s="69">
        <v>1</v>
      </c>
      <c r="C14" s="69">
        <v>1</v>
      </c>
      <c r="D14" s="69">
        <v>1</v>
      </c>
      <c r="E14" s="69"/>
      <c r="F14" s="69"/>
      <c r="G14" s="69"/>
      <c r="H14" s="69"/>
      <c r="I14" s="69"/>
      <c r="J14" s="69"/>
      <c r="K14" s="69"/>
      <c r="L14" s="69"/>
      <c r="M14" s="69"/>
      <c r="N14" s="69"/>
      <c r="O14" s="69"/>
      <c r="P14" s="69"/>
      <c r="Q14" s="69"/>
      <c r="R14" s="69"/>
      <c r="S14" s="70"/>
      <c r="T14" s="69"/>
      <c r="U14" s="69"/>
      <c r="V14" s="69"/>
      <c r="W14" s="69">
        <v>1</v>
      </c>
      <c r="X14" s="69">
        <f t="shared" si="1"/>
        <v>4</v>
      </c>
      <c r="Y14" s="72">
        <f t="shared" si="2"/>
        <v>2.4390243902439024</v>
      </c>
    </row>
    <row r="15" spans="1:25" s="4" customFormat="1" ht="15" customHeight="1" x14ac:dyDescent="0.3">
      <c r="A15" s="65" t="s">
        <v>41</v>
      </c>
      <c r="B15" s="69">
        <v>1</v>
      </c>
      <c r="C15" s="69">
        <v>1</v>
      </c>
      <c r="D15" s="69">
        <v>1</v>
      </c>
      <c r="E15" s="69">
        <v>1</v>
      </c>
      <c r="F15" s="69"/>
      <c r="G15" s="69"/>
      <c r="H15" s="69"/>
      <c r="I15" s="69"/>
      <c r="J15" s="69"/>
      <c r="K15" s="69"/>
      <c r="L15" s="69"/>
      <c r="M15" s="69"/>
      <c r="N15" s="69"/>
      <c r="O15" s="69"/>
      <c r="P15" s="69"/>
      <c r="Q15" s="69"/>
      <c r="R15" s="69"/>
      <c r="S15" s="70"/>
      <c r="T15" s="69"/>
      <c r="U15" s="69"/>
      <c r="V15" s="69"/>
      <c r="W15" s="69">
        <v>2</v>
      </c>
      <c r="X15" s="69">
        <f t="shared" si="1"/>
        <v>6</v>
      </c>
      <c r="Y15" s="72">
        <f t="shared" si="2"/>
        <v>3.6585365853658534</v>
      </c>
    </row>
    <row r="16" spans="1:25" s="4" customFormat="1" ht="12.25" customHeight="1" x14ac:dyDescent="0.3">
      <c r="A16" s="65" t="s">
        <v>42</v>
      </c>
      <c r="B16" s="69">
        <v>1</v>
      </c>
      <c r="C16" s="69">
        <v>1</v>
      </c>
      <c r="D16" s="69">
        <v>1</v>
      </c>
      <c r="E16" s="69"/>
      <c r="F16" s="69"/>
      <c r="G16" s="69"/>
      <c r="H16" s="69"/>
      <c r="I16" s="69"/>
      <c r="J16" s="69"/>
      <c r="K16" s="69"/>
      <c r="L16" s="69"/>
      <c r="M16" s="69"/>
      <c r="N16" s="69">
        <v>1</v>
      </c>
      <c r="O16" s="69"/>
      <c r="P16" s="69"/>
      <c r="Q16" s="69"/>
      <c r="R16" s="69"/>
      <c r="S16" s="70"/>
      <c r="T16" s="69"/>
      <c r="U16" s="69"/>
      <c r="V16" s="69"/>
      <c r="W16" s="69">
        <v>1</v>
      </c>
      <c r="X16" s="69">
        <f t="shared" si="1"/>
        <v>5</v>
      </c>
      <c r="Y16" s="72">
        <f t="shared" si="2"/>
        <v>3.0487804878048781</v>
      </c>
    </row>
    <row r="17" spans="1:25" s="4" customFormat="1" ht="12.25" customHeight="1" x14ac:dyDescent="0.3">
      <c r="A17" s="65" t="s">
        <v>43</v>
      </c>
      <c r="B17" s="69">
        <v>1</v>
      </c>
      <c r="C17" s="69">
        <v>1</v>
      </c>
      <c r="D17" s="69">
        <v>1</v>
      </c>
      <c r="E17" s="69"/>
      <c r="F17" s="69">
        <v>1</v>
      </c>
      <c r="G17" s="69"/>
      <c r="H17" s="69">
        <v>1</v>
      </c>
      <c r="I17" s="69">
        <v>1</v>
      </c>
      <c r="J17" s="69"/>
      <c r="K17" s="69"/>
      <c r="L17" s="69">
        <v>1</v>
      </c>
      <c r="M17" s="69"/>
      <c r="N17" s="69">
        <v>1</v>
      </c>
      <c r="O17" s="69"/>
      <c r="P17" s="69"/>
      <c r="Q17" s="69"/>
      <c r="R17" s="69">
        <v>1</v>
      </c>
      <c r="S17" s="70"/>
      <c r="T17" s="69"/>
      <c r="U17" s="69"/>
      <c r="V17" s="69"/>
      <c r="W17" s="69">
        <v>3</v>
      </c>
      <c r="X17" s="69">
        <f t="shared" si="1"/>
        <v>12</v>
      </c>
      <c r="Y17" s="72">
        <f t="shared" si="2"/>
        <v>7.3170731707317067</v>
      </c>
    </row>
    <row r="18" spans="1:25" s="4" customFormat="1" ht="12.25" customHeight="1" x14ac:dyDescent="0.3">
      <c r="A18" s="65" t="s">
        <v>44</v>
      </c>
      <c r="B18" s="69">
        <v>1</v>
      </c>
      <c r="C18" s="69">
        <v>1</v>
      </c>
      <c r="D18" s="69">
        <v>1</v>
      </c>
      <c r="E18" s="69">
        <v>1</v>
      </c>
      <c r="F18" s="69"/>
      <c r="G18" s="69"/>
      <c r="H18" s="69">
        <v>1</v>
      </c>
      <c r="I18" s="69"/>
      <c r="J18" s="69"/>
      <c r="K18" s="69"/>
      <c r="L18" s="69">
        <v>1</v>
      </c>
      <c r="M18" s="69"/>
      <c r="N18" s="69">
        <v>1</v>
      </c>
      <c r="O18" s="69"/>
      <c r="P18" s="69"/>
      <c r="Q18" s="69"/>
      <c r="R18" s="69">
        <v>1</v>
      </c>
      <c r="S18" s="70"/>
      <c r="T18" s="69"/>
      <c r="U18" s="69"/>
      <c r="V18" s="69"/>
      <c r="W18" s="69"/>
      <c r="X18" s="69">
        <f t="shared" si="1"/>
        <v>8</v>
      </c>
      <c r="Y18" s="72">
        <f t="shared" si="2"/>
        <v>4.8780487804878048</v>
      </c>
    </row>
    <row r="19" spans="1:25" s="4" customFormat="1" ht="12.25" customHeight="1" x14ac:dyDescent="0.3">
      <c r="A19" s="65" t="s">
        <v>45</v>
      </c>
      <c r="B19" s="69">
        <v>1</v>
      </c>
      <c r="C19" s="69"/>
      <c r="D19" s="69">
        <v>1</v>
      </c>
      <c r="E19" s="69"/>
      <c r="F19" s="69"/>
      <c r="G19" s="69"/>
      <c r="H19" s="69">
        <v>1</v>
      </c>
      <c r="I19" s="69"/>
      <c r="J19" s="69"/>
      <c r="K19" s="69"/>
      <c r="L19" s="69"/>
      <c r="M19" s="69"/>
      <c r="N19" s="69">
        <v>1</v>
      </c>
      <c r="O19" s="69"/>
      <c r="P19" s="69"/>
      <c r="Q19" s="69"/>
      <c r="R19" s="69"/>
      <c r="S19" s="70"/>
      <c r="T19" s="69"/>
      <c r="U19" s="69"/>
      <c r="V19" s="69"/>
      <c r="W19" s="69"/>
      <c r="X19" s="69">
        <f t="shared" si="1"/>
        <v>4</v>
      </c>
      <c r="Y19" s="72">
        <f t="shared" si="2"/>
        <v>2.4390243902439024</v>
      </c>
    </row>
    <row r="20" spans="1:25" s="4" customFormat="1" ht="15" customHeight="1" x14ac:dyDescent="0.3">
      <c r="A20" s="65" t="s">
        <v>63</v>
      </c>
      <c r="B20" s="69">
        <v>1</v>
      </c>
      <c r="C20" s="69">
        <v>1</v>
      </c>
      <c r="D20" s="69">
        <v>1</v>
      </c>
      <c r="E20" s="69"/>
      <c r="F20" s="69"/>
      <c r="G20" s="69"/>
      <c r="H20" s="69"/>
      <c r="I20" s="69"/>
      <c r="J20" s="69"/>
      <c r="K20" s="69"/>
      <c r="L20" s="69"/>
      <c r="M20" s="69"/>
      <c r="N20" s="69"/>
      <c r="O20" s="69"/>
      <c r="P20" s="69"/>
      <c r="Q20" s="69"/>
      <c r="R20" s="69"/>
      <c r="S20" s="70"/>
      <c r="T20" s="69"/>
      <c r="U20" s="69"/>
      <c r="V20" s="69"/>
      <c r="W20" s="69"/>
      <c r="X20" s="69">
        <f t="shared" si="1"/>
        <v>3</v>
      </c>
      <c r="Y20" s="72">
        <f t="shared" si="2"/>
        <v>1.8292682926829267</v>
      </c>
    </row>
    <row r="21" spans="1:25" s="4" customFormat="1" ht="12.25" customHeight="1" x14ac:dyDescent="0.3">
      <c r="A21" s="65" t="s">
        <v>46</v>
      </c>
      <c r="B21" s="69">
        <v>1</v>
      </c>
      <c r="C21" s="69">
        <v>1</v>
      </c>
      <c r="D21" s="69">
        <v>1</v>
      </c>
      <c r="E21" s="69"/>
      <c r="F21" s="69"/>
      <c r="G21" s="69"/>
      <c r="H21" s="69">
        <v>1</v>
      </c>
      <c r="I21" s="69"/>
      <c r="J21" s="69"/>
      <c r="K21" s="69"/>
      <c r="L21" s="69">
        <v>1</v>
      </c>
      <c r="M21" s="69"/>
      <c r="N21" s="69">
        <v>1</v>
      </c>
      <c r="O21" s="69"/>
      <c r="P21" s="69"/>
      <c r="Q21" s="69"/>
      <c r="R21" s="69">
        <v>1</v>
      </c>
      <c r="S21" s="70">
        <v>1</v>
      </c>
      <c r="T21" s="69"/>
      <c r="U21" s="69"/>
      <c r="V21" s="69"/>
      <c r="W21" s="69"/>
      <c r="X21" s="69">
        <f t="shared" si="1"/>
        <v>8</v>
      </c>
      <c r="Y21" s="72">
        <f t="shared" si="2"/>
        <v>4.8780487804878048</v>
      </c>
    </row>
    <row r="22" spans="1:25" s="4" customFormat="1" ht="12.25" customHeight="1" x14ac:dyDescent="0.3">
      <c r="A22" s="65" t="s">
        <v>47</v>
      </c>
      <c r="B22" s="69">
        <v>1</v>
      </c>
      <c r="C22" s="69">
        <v>1</v>
      </c>
      <c r="D22" s="69">
        <v>1</v>
      </c>
      <c r="E22" s="69">
        <v>1</v>
      </c>
      <c r="F22" s="69"/>
      <c r="G22" s="69"/>
      <c r="H22" s="69"/>
      <c r="I22" s="69"/>
      <c r="J22" s="69"/>
      <c r="K22" s="69"/>
      <c r="L22" s="69"/>
      <c r="M22" s="69"/>
      <c r="N22" s="69"/>
      <c r="O22" s="69"/>
      <c r="P22" s="69"/>
      <c r="Q22" s="69"/>
      <c r="R22" s="69">
        <v>1</v>
      </c>
      <c r="S22" s="70"/>
      <c r="T22" s="69"/>
      <c r="U22" s="69"/>
      <c r="V22" s="69"/>
      <c r="W22" s="69">
        <v>1</v>
      </c>
      <c r="X22" s="69">
        <f t="shared" si="1"/>
        <v>6</v>
      </c>
      <c r="Y22" s="72">
        <f t="shared" si="2"/>
        <v>3.6585365853658534</v>
      </c>
    </row>
    <row r="23" spans="1:25" s="4" customFormat="1" ht="12.25" customHeight="1" x14ac:dyDescent="0.3">
      <c r="A23" s="65" t="s">
        <v>48</v>
      </c>
      <c r="B23" s="69">
        <v>1</v>
      </c>
      <c r="C23" s="69">
        <v>1</v>
      </c>
      <c r="D23" s="69">
        <v>1</v>
      </c>
      <c r="E23" s="69">
        <v>1</v>
      </c>
      <c r="F23" s="69"/>
      <c r="G23" s="69"/>
      <c r="H23" s="69">
        <v>1</v>
      </c>
      <c r="I23" s="69">
        <v>1</v>
      </c>
      <c r="J23" s="69"/>
      <c r="K23" s="69"/>
      <c r="L23" s="69"/>
      <c r="M23" s="69"/>
      <c r="N23" s="69">
        <v>1</v>
      </c>
      <c r="O23" s="69"/>
      <c r="P23" s="69"/>
      <c r="Q23" s="69"/>
      <c r="R23" s="69">
        <v>1</v>
      </c>
      <c r="S23" s="70">
        <v>1</v>
      </c>
      <c r="T23" s="69"/>
      <c r="U23" s="69"/>
      <c r="V23" s="69"/>
      <c r="W23" s="69">
        <v>3</v>
      </c>
      <c r="X23" s="69">
        <f t="shared" si="1"/>
        <v>12</v>
      </c>
      <c r="Y23" s="72">
        <f t="shared" si="2"/>
        <v>7.3170731707317067</v>
      </c>
    </row>
    <row r="24" spans="1:25" s="4" customFormat="1" ht="12.25" customHeight="1" x14ac:dyDescent="0.3">
      <c r="A24" s="65" t="s">
        <v>49</v>
      </c>
      <c r="B24" s="69">
        <v>1</v>
      </c>
      <c r="C24" s="69">
        <v>1</v>
      </c>
      <c r="D24" s="69">
        <v>1</v>
      </c>
      <c r="E24" s="69">
        <v>1</v>
      </c>
      <c r="F24" s="69"/>
      <c r="G24" s="69"/>
      <c r="H24" s="69">
        <v>1</v>
      </c>
      <c r="I24" s="69"/>
      <c r="J24" s="69"/>
      <c r="K24" s="69"/>
      <c r="L24" s="69"/>
      <c r="M24" s="69"/>
      <c r="N24" s="69"/>
      <c r="O24" s="69"/>
      <c r="P24" s="69"/>
      <c r="Q24" s="69"/>
      <c r="R24" s="69">
        <v>1</v>
      </c>
      <c r="S24" s="70">
        <v>1</v>
      </c>
      <c r="T24" s="69"/>
      <c r="U24" s="69"/>
      <c r="V24" s="69"/>
      <c r="W24" s="69"/>
      <c r="X24" s="69">
        <f t="shared" si="1"/>
        <v>7</v>
      </c>
      <c r="Y24" s="72">
        <f t="shared" si="2"/>
        <v>4.2682926829268295</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69"/>
      <c r="Y25" s="72"/>
    </row>
    <row r="26" spans="1:25" s="4" customFormat="1" ht="12.25" customHeight="1" x14ac:dyDescent="0.3">
      <c r="A26" s="65" t="s">
        <v>50</v>
      </c>
      <c r="B26" s="69">
        <v>1</v>
      </c>
      <c r="C26" s="69">
        <v>1</v>
      </c>
      <c r="D26" s="69">
        <v>1</v>
      </c>
      <c r="E26" s="69">
        <v>1</v>
      </c>
      <c r="F26" s="69">
        <v>1</v>
      </c>
      <c r="G26" s="69"/>
      <c r="H26" s="69">
        <v>1</v>
      </c>
      <c r="I26" s="69"/>
      <c r="J26" s="69"/>
      <c r="K26" s="69"/>
      <c r="L26" s="69">
        <v>1</v>
      </c>
      <c r="M26" s="69"/>
      <c r="N26" s="69"/>
      <c r="O26" s="69">
        <v>1</v>
      </c>
      <c r="P26" s="69"/>
      <c r="Q26" s="69"/>
      <c r="R26" s="69">
        <v>1</v>
      </c>
      <c r="S26" s="70">
        <v>1</v>
      </c>
      <c r="T26" s="69">
        <v>1</v>
      </c>
      <c r="U26" s="69"/>
      <c r="V26" s="69"/>
      <c r="W26" s="69">
        <v>1</v>
      </c>
      <c r="X26" s="69">
        <f>SUM(B26:W26)</f>
        <v>12</v>
      </c>
      <c r="Y26" s="72">
        <f>X26/$X$8*100</f>
        <v>7.3170731707317067</v>
      </c>
    </row>
    <row r="27" spans="1:25" s="4" customFormat="1" ht="12.25" customHeight="1" x14ac:dyDescent="0.3">
      <c r="A27" s="65" t="s">
        <v>51</v>
      </c>
      <c r="B27" s="69">
        <v>1</v>
      </c>
      <c r="C27" s="69">
        <v>3</v>
      </c>
      <c r="D27" s="69">
        <v>1</v>
      </c>
      <c r="E27" s="69"/>
      <c r="F27" s="69"/>
      <c r="G27" s="69"/>
      <c r="H27" s="69"/>
      <c r="I27" s="69"/>
      <c r="J27" s="69"/>
      <c r="K27" s="69"/>
      <c r="L27" s="69"/>
      <c r="M27" s="69"/>
      <c r="N27" s="69"/>
      <c r="O27" s="69"/>
      <c r="P27" s="69"/>
      <c r="Q27" s="69"/>
      <c r="R27" s="69"/>
      <c r="S27" s="70"/>
      <c r="T27" s="69"/>
      <c r="U27" s="69"/>
      <c r="V27" s="69"/>
      <c r="W27" s="69">
        <v>1</v>
      </c>
      <c r="X27" s="69">
        <f>SUM(B27:W27)</f>
        <v>6</v>
      </c>
      <c r="Y27" s="72">
        <f>X27/$X$8*100</f>
        <v>3.6585365853658534</v>
      </c>
    </row>
    <row r="28" spans="1:25" s="4" customFormat="1" ht="12.25" customHeight="1" x14ac:dyDescent="0.3">
      <c r="A28" s="65" t="s">
        <v>52</v>
      </c>
      <c r="B28" s="69">
        <v>1</v>
      </c>
      <c r="C28" s="69"/>
      <c r="D28" s="69">
        <v>1</v>
      </c>
      <c r="E28" s="69"/>
      <c r="F28" s="69">
        <v>1</v>
      </c>
      <c r="G28" s="69"/>
      <c r="H28" s="69"/>
      <c r="I28" s="69"/>
      <c r="J28" s="69"/>
      <c r="K28" s="69"/>
      <c r="L28" s="69">
        <v>1</v>
      </c>
      <c r="M28" s="69"/>
      <c r="N28" s="69"/>
      <c r="O28" s="69"/>
      <c r="P28" s="69"/>
      <c r="Q28" s="69"/>
      <c r="R28" s="69"/>
      <c r="S28" s="70"/>
      <c r="T28" s="69"/>
      <c r="U28" s="69"/>
      <c r="V28" s="69"/>
      <c r="W28" s="69">
        <v>2</v>
      </c>
      <c r="X28" s="69">
        <f>SUM(B28:W28)</f>
        <v>6</v>
      </c>
      <c r="Y28" s="72">
        <f>X28/$X$8*100</f>
        <v>3.6585365853658534</v>
      </c>
    </row>
    <row r="29" spans="1:25" s="4" customFormat="1" ht="12.25" customHeight="1" x14ac:dyDescent="0.3">
      <c r="A29" s="65" t="s">
        <v>53</v>
      </c>
      <c r="B29" s="69">
        <v>1</v>
      </c>
      <c r="C29" s="69">
        <v>1</v>
      </c>
      <c r="D29" s="69">
        <v>1</v>
      </c>
      <c r="E29" s="69"/>
      <c r="F29" s="69">
        <v>1</v>
      </c>
      <c r="G29" s="69"/>
      <c r="H29" s="69">
        <v>1</v>
      </c>
      <c r="I29" s="69"/>
      <c r="J29" s="69"/>
      <c r="K29" s="69"/>
      <c r="L29" s="69">
        <v>1</v>
      </c>
      <c r="M29" s="69"/>
      <c r="N29" s="69"/>
      <c r="O29" s="69"/>
      <c r="P29" s="69"/>
      <c r="Q29" s="69"/>
      <c r="R29" s="69">
        <v>1</v>
      </c>
      <c r="S29" s="70">
        <v>1</v>
      </c>
      <c r="T29" s="69"/>
      <c r="U29" s="69"/>
      <c r="V29" s="69"/>
      <c r="W29" s="69">
        <v>1</v>
      </c>
      <c r="X29" s="69">
        <f>SUM(B29:W29)</f>
        <v>9</v>
      </c>
      <c r="Y29" s="72">
        <f>X29/$X$8*100</f>
        <v>5.4878048780487809</v>
      </c>
    </row>
    <row r="30" spans="1:25" s="4" customFormat="1" ht="12.25" customHeight="1" x14ac:dyDescent="0.3">
      <c r="A30" s="65"/>
      <c r="B30" s="69"/>
      <c r="C30" s="69"/>
      <c r="D30" s="69"/>
      <c r="E30" s="69"/>
      <c r="F30" s="69"/>
      <c r="G30" s="69"/>
      <c r="H30" s="69"/>
      <c r="I30" s="69"/>
      <c r="J30" s="69"/>
      <c r="K30" s="69"/>
      <c r="L30" s="69"/>
      <c r="M30" s="69"/>
      <c r="N30" s="69"/>
      <c r="O30" s="69"/>
      <c r="P30" s="69"/>
      <c r="Q30" s="69"/>
      <c r="R30" s="69"/>
      <c r="S30" s="70"/>
      <c r="T30" s="69"/>
      <c r="U30" s="69"/>
      <c r="V30" s="69"/>
      <c r="W30" s="69"/>
      <c r="X30" s="69"/>
      <c r="Y30" s="71"/>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69"/>
      <c r="X31" s="69"/>
      <c r="Y31" s="74"/>
    </row>
    <row r="32" spans="1:25" s="5" customFormat="1" ht="20.149999999999999" customHeight="1" x14ac:dyDescent="0.3">
      <c r="A32" s="35" t="s">
        <v>64</v>
      </c>
      <c r="B32" s="45">
        <f t="shared" ref="B32:W32" si="3">B8/$X$8*100</f>
        <v>14.634146341463413</v>
      </c>
      <c r="C32" s="45">
        <f t="shared" si="3"/>
        <v>13.414634146341465</v>
      </c>
      <c r="D32" s="45">
        <f t="shared" si="3"/>
        <v>12.804878048780488</v>
      </c>
      <c r="E32" s="45">
        <f t="shared" si="3"/>
        <v>7.3170731707317067</v>
      </c>
      <c r="F32" s="45">
        <f t="shared" si="3"/>
        <v>2.4390243902439024</v>
      </c>
      <c r="G32" s="45">
        <f t="shared" si="3"/>
        <v>0</v>
      </c>
      <c r="H32" s="45">
        <f t="shared" si="3"/>
        <v>6.7073170731707323</v>
      </c>
      <c r="I32" s="45">
        <f t="shared" si="3"/>
        <v>2.4390243902439024</v>
      </c>
      <c r="J32" s="45">
        <f t="shared" si="3"/>
        <v>0.6097560975609756</v>
      </c>
      <c r="K32" s="45">
        <f t="shared" si="3"/>
        <v>0</v>
      </c>
      <c r="L32" s="45">
        <f t="shared" si="3"/>
        <v>5.4878048780487809</v>
      </c>
      <c r="M32" s="45">
        <f t="shared" si="3"/>
        <v>0</v>
      </c>
      <c r="N32" s="45">
        <f t="shared" si="3"/>
        <v>5.4878048780487809</v>
      </c>
      <c r="O32" s="45">
        <f t="shared" si="3"/>
        <v>0.6097560975609756</v>
      </c>
      <c r="P32" s="45">
        <f t="shared" si="3"/>
        <v>0</v>
      </c>
      <c r="Q32" s="45">
        <f t="shared" si="3"/>
        <v>0</v>
      </c>
      <c r="R32" s="45">
        <f t="shared" si="3"/>
        <v>6.0975609756097562</v>
      </c>
      <c r="S32" s="45">
        <f t="shared" si="3"/>
        <v>4.2682926829268295</v>
      </c>
      <c r="T32" s="45">
        <f t="shared" si="3"/>
        <v>1.8292682926829267</v>
      </c>
      <c r="U32" s="45">
        <f t="shared" si="3"/>
        <v>0</v>
      </c>
      <c r="V32" s="45">
        <f t="shared" si="3"/>
        <v>0</v>
      </c>
      <c r="W32" s="45">
        <f t="shared" si="3"/>
        <v>15.853658536585366</v>
      </c>
      <c r="X32" s="45"/>
      <c r="Y32" s="76"/>
    </row>
    <row r="33" spans="1:25" x14ac:dyDescent="0.3">
      <c r="A33" s="73"/>
      <c r="B33" s="73"/>
      <c r="C33" s="73"/>
      <c r="D33" s="73"/>
      <c r="E33" s="73"/>
      <c r="F33" s="73"/>
      <c r="G33" s="73"/>
      <c r="H33" s="73"/>
      <c r="I33" s="73"/>
      <c r="J33" s="73"/>
      <c r="K33" s="73"/>
      <c r="L33" s="73"/>
      <c r="M33" s="73"/>
      <c r="N33" s="73"/>
      <c r="O33" s="73"/>
      <c r="P33" s="73"/>
      <c r="Q33" s="73"/>
      <c r="R33" s="73"/>
      <c r="S33" s="73"/>
      <c r="T33" s="73"/>
      <c r="U33" s="73"/>
      <c r="V33" s="73"/>
      <c r="W33" s="73"/>
      <c r="X33" s="80"/>
      <c r="Y33" s="73"/>
    </row>
    <row r="34" spans="1:25" x14ac:dyDescent="0.3">
      <c r="A34" s="126" t="s">
        <v>108</v>
      </c>
      <c r="B34" s="77"/>
      <c r="C34" s="77"/>
      <c r="D34" s="77"/>
      <c r="E34" s="81"/>
      <c r="F34" s="77"/>
      <c r="G34" s="52"/>
      <c r="H34" s="52"/>
      <c r="I34" s="52"/>
      <c r="J34" s="52"/>
      <c r="K34" s="52"/>
      <c r="L34" s="52"/>
      <c r="M34" s="52"/>
      <c r="N34" s="52"/>
      <c r="O34" s="52"/>
      <c r="P34" s="52"/>
      <c r="Q34" s="52"/>
      <c r="R34" s="73"/>
      <c r="S34" s="73"/>
      <c r="T34" s="73"/>
      <c r="U34" s="73"/>
      <c r="V34" s="73"/>
      <c r="W34" s="73"/>
      <c r="X34" s="80"/>
      <c r="Y34" s="73"/>
    </row>
    <row r="35" spans="1:25" x14ac:dyDescent="0.3">
      <c r="A35" s="87"/>
      <c r="B35" s="77"/>
      <c r="C35" s="77"/>
      <c r="D35" s="77"/>
      <c r="E35" s="81"/>
      <c r="F35" s="77"/>
      <c r="G35" s="52"/>
      <c r="H35" s="52"/>
      <c r="I35" s="52"/>
      <c r="J35" s="52"/>
      <c r="K35" s="52"/>
      <c r="L35" s="52"/>
      <c r="M35" s="52"/>
      <c r="N35" s="52"/>
      <c r="O35" s="52"/>
      <c r="P35" s="52"/>
      <c r="Q35" s="52"/>
      <c r="R35" s="73"/>
      <c r="S35" s="73"/>
      <c r="T35" s="73"/>
      <c r="U35" s="73"/>
      <c r="V35" s="73"/>
      <c r="W35" s="73"/>
      <c r="X35" s="80"/>
      <c r="Y35" s="73"/>
    </row>
    <row r="36" spans="1:25" x14ac:dyDescent="0.3">
      <c r="A36" s="87" t="s">
        <v>81</v>
      </c>
      <c r="B36" s="52"/>
      <c r="C36" s="52"/>
      <c r="D36" s="77"/>
      <c r="E36" s="81"/>
      <c r="F36" s="77"/>
      <c r="G36" s="52"/>
      <c r="H36" s="52"/>
      <c r="I36" s="52"/>
      <c r="J36" s="52"/>
      <c r="K36" s="52"/>
      <c r="L36" s="52"/>
      <c r="M36" s="52"/>
      <c r="N36" s="52"/>
      <c r="O36" s="52"/>
      <c r="P36" s="52"/>
      <c r="Q36" s="52"/>
      <c r="R36" s="73"/>
      <c r="S36" s="73"/>
      <c r="T36" s="73"/>
      <c r="U36" s="73"/>
      <c r="V36" s="73"/>
      <c r="W36" s="73"/>
      <c r="X36" s="80"/>
      <c r="Y36" s="73"/>
    </row>
    <row r="37" spans="1:25" x14ac:dyDescent="0.3">
      <c r="A37" s="87" t="s">
        <v>107</v>
      </c>
      <c r="B37" s="52"/>
      <c r="C37" s="52"/>
      <c r="D37" s="77"/>
      <c r="E37" s="81"/>
      <c r="F37" s="77"/>
      <c r="G37" s="52"/>
      <c r="H37" s="52"/>
      <c r="I37" s="52"/>
      <c r="J37" s="52"/>
      <c r="K37" s="52"/>
      <c r="L37" s="52"/>
      <c r="M37" s="52"/>
      <c r="N37" s="52"/>
      <c r="O37" s="52"/>
      <c r="P37" s="52"/>
      <c r="Q37" s="52"/>
      <c r="R37" s="73"/>
      <c r="S37" s="73"/>
      <c r="T37" s="73"/>
      <c r="U37" s="73"/>
      <c r="V37" s="73"/>
      <c r="W37" s="73"/>
      <c r="X37" s="80"/>
      <c r="Y37" s="73"/>
    </row>
    <row r="38" spans="1:25" x14ac:dyDescent="0.3">
      <c r="A38" s="87" t="s">
        <v>3</v>
      </c>
      <c r="B38" s="77"/>
      <c r="C38" s="77"/>
      <c r="D38" s="77"/>
      <c r="E38" s="81"/>
      <c r="F38" s="77"/>
      <c r="G38" s="52"/>
      <c r="H38" s="52"/>
      <c r="I38" s="52"/>
      <c r="J38" s="52"/>
      <c r="K38" s="52"/>
      <c r="L38" s="52"/>
      <c r="M38" s="52"/>
      <c r="N38" s="52"/>
      <c r="O38" s="52"/>
      <c r="P38" s="52"/>
      <c r="Q38" s="52"/>
      <c r="R38" s="73"/>
      <c r="S38" s="73"/>
      <c r="T38" s="73"/>
      <c r="U38" s="73"/>
      <c r="V38" s="73"/>
      <c r="W38" s="73"/>
      <c r="X38" s="80"/>
      <c r="Y38" s="73"/>
    </row>
    <row r="39" spans="1:25" x14ac:dyDescent="0.3">
      <c r="A39" s="87" t="s">
        <v>82</v>
      </c>
    </row>
  </sheetData>
  <phoneticPr fontId="0" type="noConversion"/>
  <pageMargins left="0.2" right="0.19" top="1.1811023622047245" bottom="0.7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3">
    <pageSetUpPr fitToPage="1"/>
  </sheetPr>
  <dimension ref="A1:Y42"/>
  <sheetViews>
    <sheetView workbookViewId="0">
      <selection activeCell="J22" sqref="J22"/>
    </sheetView>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2" width="6.26953125" style="8" customWidth="1"/>
    <col min="13" max="13" width="6.26953125" style="8" hidden="1" customWidth="1"/>
    <col min="14" max="15" width="6.26953125" style="8" customWidth="1"/>
    <col min="16" max="17" width="6.26953125" style="8" hidden="1" customWidth="1"/>
    <col min="18" max="19" width="6.453125" style="8" customWidth="1"/>
    <col min="20" max="22" width="6.453125" style="8" hidden="1" customWidth="1"/>
    <col min="23" max="23" width="6.453125" style="8" customWidth="1"/>
    <col min="24" max="24" width="7.1796875" style="6" customWidth="1"/>
    <col min="25" max="25" width="7.1796875" style="8" customWidth="1"/>
    <col min="26" max="16384" width="11.453125" style="8"/>
  </cols>
  <sheetData>
    <row r="1" spans="1:25" s="1" customFormat="1" ht="12.25" customHeight="1" x14ac:dyDescent="0.25">
      <c r="A1" s="1" t="s">
        <v>95</v>
      </c>
      <c r="Y1" s="1"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3"/>
      <c r="X3" s="53"/>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61</v>
      </c>
      <c r="P4" s="57" t="s">
        <v>24</v>
      </c>
      <c r="Q4" s="57" t="s">
        <v>25</v>
      </c>
      <c r="R4" s="56" t="s">
        <v>27</v>
      </c>
      <c r="S4" s="57" t="s">
        <v>26</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59"/>
      <c r="P5" s="60"/>
      <c r="Q5" s="60"/>
      <c r="R5" s="60"/>
      <c r="S5" s="60"/>
      <c r="T5" s="59"/>
      <c r="U5" s="59"/>
      <c r="V5" s="59"/>
      <c r="W5" s="59"/>
      <c r="X5" s="59" t="s">
        <v>33</v>
      </c>
      <c r="Y5" s="59" t="s">
        <v>34</v>
      </c>
    </row>
    <row r="6" spans="1:25" s="4" customFormat="1" ht="3.25" customHeight="1" x14ac:dyDescent="0.3">
      <c r="A6" s="62"/>
      <c r="B6" s="63"/>
      <c r="C6" s="63"/>
      <c r="D6" s="63"/>
      <c r="E6" s="63"/>
      <c r="F6" s="63"/>
      <c r="G6" s="63"/>
      <c r="H6" s="63"/>
      <c r="I6" s="63"/>
      <c r="J6" s="63"/>
      <c r="K6" s="63"/>
      <c r="L6" s="63"/>
      <c r="M6" s="63"/>
      <c r="N6" s="64"/>
      <c r="O6" s="63"/>
      <c r="P6" s="64"/>
      <c r="Q6" s="64"/>
      <c r="R6" s="64"/>
      <c r="S6" s="64"/>
      <c r="T6" s="63"/>
      <c r="U6" s="63"/>
      <c r="V6" s="63"/>
      <c r="W6" s="63"/>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6"/>
    </row>
    <row r="8" spans="1:25" s="5" customFormat="1" ht="20.149999999999999" customHeight="1" x14ac:dyDescent="0.3">
      <c r="A8" s="35" t="s">
        <v>62</v>
      </c>
      <c r="B8" s="36">
        <f>SUM(B10:B29)</f>
        <v>26</v>
      </c>
      <c r="C8" s="36">
        <f>SUM(C10:C29)</f>
        <v>21</v>
      </c>
      <c r="D8" s="36">
        <f>SUM(D10:D29)</f>
        <v>20</v>
      </c>
      <c r="E8" s="36">
        <f>SUM(E10:E29)</f>
        <v>14</v>
      </c>
      <c r="F8" s="36">
        <f>SUM(F10:F29)</f>
        <v>4</v>
      </c>
      <c r="G8" s="36">
        <f>SUM(G10:G30)</f>
        <v>0</v>
      </c>
      <c r="H8" s="36">
        <f t="shared" ref="H8:X8" si="0">SUM(H10:H29)</f>
        <v>11</v>
      </c>
      <c r="I8" s="36">
        <f t="shared" si="0"/>
        <v>4</v>
      </c>
      <c r="J8" s="36">
        <f t="shared" si="0"/>
        <v>2</v>
      </c>
      <c r="K8" s="36">
        <f t="shared" si="0"/>
        <v>0</v>
      </c>
      <c r="L8" s="36">
        <f t="shared" si="0"/>
        <v>5</v>
      </c>
      <c r="M8" s="36">
        <f t="shared" si="0"/>
        <v>0</v>
      </c>
      <c r="N8" s="36">
        <f t="shared" si="0"/>
        <v>2</v>
      </c>
      <c r="O8" s="36">
        <f t="shared" si="0"/>
        <v>0</v>
      </c>
      <c r="P8" s="36">
        <f t="shared" si="0"/>
        <v>0</v>
      </c>
      <c r="Q8" s="36">
        <f t="shared" si="0"/>
        <v>0</v>
      </c>
      <c r="R8" s="36">
        <f t="shared" si="0"/>
        <v>10</v>
      </c>
      <c r="S8" s="36">
        <f t="shared" si="0"/>
        <v>9</v>
      </c>
      <c r="T8" s="36">
        <f t="shared" si="0"/>
        <v>0</v>
      </c>
      <c r="U8" s="36">
        <f t="shared" si="0"/>
        <v>0</v>
      </c>
      <c r="V8" s="36">
        <f t="shared" si="0"/>
        <v>0</v>
      </c>
      <c r="W8" s="36">
        <f t="shared" si="0"/>
        <v>16</v>
      </c>
      <c r="X8" s="36">
        <f t="shared" si="0"/>
        <v>144</v>
      </c>
      <c r="Y8" s="36" t="s">
        <v>3</v>
      </c>
    </row>
    <row r="9" spans="1:25" ht="6.7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ht="15" customHeight="1" x14ac:dyDescent="0.3">
      <c r="A10" s="65" t="s">
        <v>36</v>
      </c>
      <c r="B10" s="69">
        <v>2</v>
      </c>
      <c r="C10" s="69">
        <v>1</v>
      </c>
      <c r="D10" s="69">
        <v>2</v>
      </c>
      <c r="E10" s="69">
        <v>2</v>
      </c>
      <c r="F10" s="69"/>
      <c r="G10" s="69"/>
      <c r="H10" s="69">
        <v>1</v>
      </c>
      <c r="I10" s="69">
        <v>1</v>
      </c>
      <c r="J10" s="69"/>
      <c r="K10" s="69"/>
      <c r="L10" s="69">
        <v>1</v>
      </c>
      <c r="M10" s="69"/>
      <c r="N10" s="69"/>
      <c r="O10" s="69"/>
      <c r="P10" s="69"/>
      <c r="Q10" s="69"/>
      <c r="R10" s="69">
        <v>1</v>
      </c>
      <c r="S10" s="70">
        <v>1</v>
      </c>
      <c r="T10" s="69"/>
      <c r="U10" s="69"/>
      <c r="V10" s="69"/>
      <c r="W10" s="69">
        <v>6</v>
      </c>
      <c r="X10" s="71">
        <f t="shared" ref="X10:X24" si="1">SUM(B10:W10)</f>
        <v>18</v>
      </c>
      <c r="Y10" s="72">
        <f t="shared" ref="Y10:Y24" si="2">X10/$X$8*100</f>
        <v>12.5</v>
      </c>
    </row>
    <row r="11" spans="1:25" ht="12.25" customHeight="1" x14ac:dyDescent="0.3">
      <c r="A11" s="65" t="s">
        <v>37</v>
      </c>
      <c r="B11" s="69">
        <v>6</v>
      </c>
      <c r="C11" s="69">
        <v>2</v>
      </c>
      <c r="D11" s="69">
        <v>2</v>
      </c>
      <c r="E11" s="69">
        <v>6</v>
      </c>
      <c r="F11" s="69"/>
      <c r="G11" s="69"/>
      <c r="H11" s="69">
        <v>1</v>
      </c>
      <c r="I11" s="69">
        <v>1</v>
      </c>
      <c r="J11" s="69">
        <v>1</v>
      </c>
      <c r="K11" s="69"/>
      <c r="L11" s="69"/>
      <c r="M11" s="69"/>
      <c r="N11" s="69"/>
      <c r="O11" s="69"/>
      <c r="P11" s="69"/>
      <c r="Q11" s="69"/>
      <c r="R11" s="69">
        <v>1</v>
      </c>
      <c r="S11" s="70">
        <v>1</v>
      </c>
      <c r="T11" s="69"/>
      <c r="U11" s="69"/>
      <c r="V11" s="69"/>
      <c r="W11" s="69">
        <v>1</v>
      </c>
      <c r="X11" s="71">
        <f t="shared" si="1"/>
        <v>22</v>
      </c>
      <c r="Y11" s="72">
        <f t="shared" si="2"/>
        <v>15.277777777777779</v>
      </c>
    </row>
    <row r="12" spans="1:25" ht="12.25" customHeight="1" x14ac:dyDescent="0.3">
      <c r="A12" s="65" t="s">
        <v>38</v>
      </c>
      <c r="B12" s="69">
        <v>1</v>
      </c>
      <c r="C12" s="69">
        <v>1</v>
      </c>
      <c r="D12" s="69">
        <v>1</v>
      </c>
      <c r="E12" s="69"/>
      <c r="F12" s="69"/>
      <c r="G12" s="69"/>
      <c r="H12" s="69">
        <v>1</v>
      </c>
      <c r="I12" s="69"/>
      <c r="J12" s="69"/>
      <c r="K12" s="69"/>
      <c r="L12" s="69"/>
      <c r="M12" s="69"/>
      <c r="N12" s="69"/>
      <c r="O12" s="69"/>
      <c r="P12" s="69"/>
      <c r="Q12" s="69"/>
      <c r="R12" s="69"/>
      <c r="S12" s="70"/>
      <c r="T12" s="69"/>
      <c r="U12" s="69"/>
      <c r="V12" s="69"/>
      <c r="W12" s="69"/>
      <c r="X12" s="71">
        <f t="shared" si="1"/>
        <v>4</v>
      </c>
      <c r="Y12" s="72">
        <f t="shared" si="2"/>
        <v>2.7777777777777777</v>
      </c>
    </row>
    <row r="13" spans="1:25" ht="12.25" customHeight="1" x14ac:dyDescent="0.3">
      <c r="A13" s="65" t="s">
        <v>39</v>
      </c>
      <c r="B13" s="69">
        <v>1</v>
      </c>
      <c r="C13" s="69">
        <v>1</v>
      </c>
      <c r="D13" s="69">
        <v>1</v>
      </c>
      <c r="E13" s="69"/>
      <c r="F13" s="69"/>
      <c r="G13" s="69"/>
      <c r="H13" s="69"/>
      <c r="I13" s="69"/>
      <c r="J13" s="69"/>
      <c r="K13" s="69"/>
      <c r="L13" s="69"/>
      <c r="M13" s="69"/>
      <c r="N13" s="69"/>
      <c r="O13" s="69"/>
      <c r="P13" s="69"/>
      <c r="Q13" s="69"/>
      <c r="R13" s="69"/>
      <c r="S13" s="70"/>
      <c r="T13" s="69"/>
      <c r="U13" s="69"/>
      <c r="V13" s="69"/>
      <c r="W13" s="69">
        <v>1</v>
      </c>
      <c r="X13" s="71">
        <f t="shared" si="1"/>
        <v>4</v>
      </c>
      <c r="Y13" s="72">
        <f t="shared" si="2"/>
        <v>2.7777777777777777</v>
      </c>
    </row>
    <row r="14" spans="1:25" ht="12.25" customHeight="1" x14ac:dyDescent="0.3">
      <c r="A14" s="65" t="s">
        <v>69</v>
      </c>
      <c r="B14" s="69">
        <v>1</v>
      </c>
      <c r="C14" s="69">
        <v>1</v>
      </c>
      <c r="D14" s="69"/>
      <c r="E14" s="69"/>
      <c r="F14" s="69"/>
      <c r="G14" s="69"/>
      <c r="H14" s="69"/>
      <c r="I14" s="69"/>
      <c r="J14" s="69"/>
      <c r="K14" s="69"/>
      <c r="L14" s="69"/>
      <c r="M14" s="69"/>
      <c r="N14" s="69"/>
      <c r="O14" s="69"/>
      <c r="P14" s="69"/>
      <c r="Q14" s="69"/>
      <c r="R14" s="69"/>
      <c r="S14" s="70"/>
      <c r="T14" s="69"/>
      <c r="U14" s="69"/>
      <c r="V14" s="69"/>
      <c r="W14" s="69"/>
      <c r="X14" s="71">
        <f t="shared" si="1"/>
        <v>2</v>
      </c>
      <c r="Y14" s="72">
        <f t="shared" si="2"/>
        <v>1.3888888888888888</v>
      </c>
    </row>
    <row r="15" spans="1:25" ht="15" customHeight="1" x14ac:dyDescent="0.3">
      <c r="A15" s="65" t="s">
        <v>41</v>
      </c>
      <c r="B15" s="69">
        <v>1</v>
      </c>
      <c r="C15" s="69">
        <v>1</v>
      </c>
      <c r="D15" s="69">
        <v>1</v>
      </c>
      <c r="E15" s="69">
        <v>1</v>
      </c>
      <c r="F15" s="69"/>
      <c r="G15" s="69"/>
      <c r="H15" s="69"/>
      <c r="I15" s="69"/>
      <c r="J15" s="69">
        <v>1</v>
      </c>
      <c r="K15" s="69"/>
      <c r="L15" s="69"/>
      <c r="M15" s="69"/>
      <c r="N15" s="69"/>
      <c r="O15" s="69"/>
      <c r="P15" s="69"/>
      <c r="Q15" s="69"/>
      <c r="R15" s="69"/>
      <c r="S15" s="70"/>
      <c r="T15" s="69"/>
      <c r="U15" s="69"/>
      <c r="V15" s="69"/>
      <c r="W15" s="69"/>
      <c r="X15" s="71">
        <f t="shared" si="1"/>
        <v>5</v>
      </c>
      <c r="Y15" s="72">
        <f t="shared" si="2"/>
        <v>3.4722222222222223</v>
      </c>
    </row>
    <row r="16" spans="1:25" ht="12.25" customHeight="1" x14ac:dyDescent="0.3">
      <c r="A16" s="65" t="s">
        <v>42</v>
      </c>
      <c r="B16" s="69">
        <v>1</v>
      </c>
      <c r="C16" s="69">
        <v>1</v>
      </c>
      <c r="D16" s="69">
        <v>1</v>
      </c>
      <c r="E16" s="69"/>
      <c r="F16" s="69"/>
      <c r="G16" s="69"/>
      <c r="H16" s="69">
        <v>1</v>
      </c>
      <c r="I16" s="69"/>
      <c r="J16" s="69"/>
      <c r="K16" s="69"/>
      <c r="L16" s="69"/>
      <c r="M16" s="69"/>
      <c r="N16" s="69"/>
      <c r="O16" s="69"/>
      <c r="P16" s="69"/>
      <c r="Q16" s="69"/>
      <c r="R16" s="69">
        <v>1</v>
      </c>
      <c r="S16" s="70"/>
      <c r="T16" s="69"/>
      <c r="U16" s="69"/>
      <c r="V16" s="69"/>
      <c r="W16" s="69"/>
      <c r="X16" s="71">
        <f t="shared" si="1"/>
        <v>5</v>
      </c>
      <c r="Y16" s="72">
        <f t="shared" si="2"/>
        <v>3.4722222222222223</v>
      </c>
    </row>
    <row r="17" spans="1:25" ht="12.25" customHeight="1" x14ac:dyDescent="0.3">
      <c r="A17" s="65" t="s">
        <v>43</v>
      </c>
      <c r="B17" s="69">
        <v>1</v>
      </c>
      <c r="C17" s="69">
        <v>1</v>
      </c>
      <c r="D17" s="69">
        <v>1</v>
      </c>
      <c r="E17" s="69"/>
      <c r="F17" s="69">
        <v>1</v>
      </c>
      <c r="G17" s="69"/>
      <c r="H17" s="69">
        <v>1</v>
      </c>
      <c r="I17" s="69"/>
      <c r="J17" s="69"/>
      <c r="K17" s="69"/>
      <c r="L17" s="69">
        <v>1</v>
      </c>
      <c r="M17" s="69"/>
      <c r="N17" s="69">
        <v>1</v>
      </c>
      <c r="O17" s="69"/>
      <c r="P17" s="69"/>
      <c r="Q17" s="69"/>
      <c r="R17" s="69">
        <v>1</v>
      </c>
      <c r="S17" s="70">
        <v>1</v>
      </c>
      <c r="T17" s="69"/>
      <c r="U17" s="69"/>
      <c r="V17" s="69"/>
      <c r="W17" s="69">
        <v>1</v>
      </c>
      <c r="X17" s="71">
        <f t="shared" si="1"/>
        <v>10</v>
      </c>
      <c r="Y17" s="72">
        <f t="shared" si="2"/>
        <v>6.9444444444444446</v>
      </c>
    </row>
    <row r="18" spans="1:25" ht="12.25" customHeight="1" x14ac:dyDescent="0.3">
      <c r="A18" s="65" t="s">
        <v>44</v>
      </c>
      <c r="B18" s="69">
        <v>1</v>
      </c>
      <c r="C18" s="69">
        <v>1</v>
      </c>
      <c r="D18" s="69">
        <v>1</v>
      </c>
      <c r="E18" s="69">
        <v>1</v>
      </c>
      <c r="F18" s="69"/>
      <c r="G18" s="69"/>
      <c r="H18" s="69">
        <v>1</v>
      </c>
      <c r="I18" s="69"/>
      <c r="J18" s="69"/>
      <c r="K18" s="69"/>
      <c r="L18" s="69"/>
      <c r="M18" s="69"/>
      <c r="N18" s="69"/>
      <c r="O18" s="69"/>
      <c r="P18" s="69"/>
      <c r="Q18" s="69"/>
      <c r="R18" s="69">
        <v>1</v>
      </c>
      <c r="S18" s="70"/>
      <c r="T18" s="69"/>
      <c r="U18" s="69"/>
      <c r="V18" s="69"/>
      <c r="W18" s="69"/>
      <c r="X18" s="71">
        <f t="shared" si="1"/>
        <v>6</v>
      </c>
      <c r="Y18" s="72">
        <f t="shared" si="2"/>
        <v>4.1666666666666661</v>
      </c>
    </row>
    <row r="19" spans="1:25" ht="12.25" customHeight="1" x14ac:dyDescent="0.3">
      <c r="A19" s="65" t="s">
        <v>45</v>
      </c>
      <c r="B19" s="69">
        <v>1</v>
      </c>
      <c r="C19" s="69">
        <v>1</v>
      </c>
      <c r="D19" s="69">
        <v>1</v>
      </c>
      <c r="E19" s="69"/>
      <c r="F19" s="69"/>
      <c r="G19" s="69"/>
      <c r="H19" s="69">
        <v>1</v>
      </c>
      <c r="I19" s="69"/>
      <c r="J19" s="69"/>
      <c r="K19" s="69"/>
      <c r="L19" s="69"/>
      <c r="M19" s="69"/>
      <c r="N19" s="69"/>
      <c r="O19" s="69"/>
      <c r="P19" s="69"/>
      <c r="Q19" s="69"/>
      <c r="R19" s="69">
        <v>1</v>
      </c>
      <c r="S19" s="70"/>
      <c r="T19" s="69"/>
      <c r="U19" s="69"/>
      <c r="V19" s="69"/>
      <c r="W19" s="69"/>
      <c r="X19" s="71">
        <f t="shared" si="1"/>
        <v>5</v>
      </c>
      <c r="Y19" s="72">
        <f t="shared" si="2"/>
        <v>3.4722222222222223</v>
      </c>
    </row>
    <row r="20" spans="1:25" ht="15" customHeight="1" x14ac:dyDescent="0.3">
      <c r="A20" s="65" t="s">
        <v>63</v>
      </c>
      <c r="B20" s="69">
        <v>1</v>
      </c>
      <c r="C20" s="69"/>
      <c r="D20" s="69">
        <v>1</v>
      </c>
      <c r="E20" s="69"/>
      <c r="F20" s="69"/>
      <c r="G20" s="69"/>
      <c r="H20" s="69"/>
      <c r="I20" s="69"/>
      <c r="J20" s="69"/>
      <c r="K20" s="69"/>
      <c r="L20" s="69"/>
      <c r="M20" s="69"/>
      <c r="N20" s="69"/>
      <c r="O20" s="69"/>
      <c r="P20" s="69"/>
      <c r="Q20" s="69"/>
      <c r="R20" s="69"/>
      <c r="S20" s="70"/>
      <c r="T20" s="69"/>
      <c r="U20" s="69"/>
      <c r="V20" s="69"/>
      <c r="W20" s="69"/>
      <c r="X20" s="71">
        <f t="shared" si="1"/>
        <v>2</v>
      </c>
      <c r="Y20" s="72">
        <f t="shared" si="2"/>
        <v>1.3888888888888888</v>
      </c>
    </row>
    <row r="21" spans="1:25" ht="12.25" customHeight="1" x14ac:dyDescent="0.3">
      <c r="A21" s="65" t="s">
        <v>46</v>
      </c>
      <c r="B21" s="69">
        <v>2</v>
      </c>
      <c r="C21" s="69">
        <v>1</v>
      </c>
      <c r="D21" s="69">
        <v>1</v>
      </c>
      <c r="E21" s="69"/>
      <c r="F21" s="69"/>
      <c r="G21" s="69"/>
      <c r="H21" s="69">
        <v>1</v>
      </c>
      <c r="I21" s="69">
        <v>1</v>
      </c>
      <c r="J21" s="69"/>
      <c r="K21" s="69"/>
      <c r="L21" s="69"/>
      <c r="M21" s="69"/>
      <c r="N21" s="69">
        <v>1</v>
      </c>
      <c r="O21" s="69"/>
      <c r="P21" s="69"/>
      <c r="Q21" s="69"/>
      <c r="R21" s="69"/>
      <c r="S21" s="70">
        <v>1</v>
      </c>
      <c r="T21" s="69"/>
      <c r="U21" s="69"/>
      <c r="V21" s="69"/>
      <c r="W21" s="69">
        <v>1</v>
      </c>
      <c r="X21" s="71">
        <f t="shared" si="1"/>
        <v>9</v>
      </c>
      <c r="Y21" s="72">
        <f t="shared" si="2"/>
        <v>6.25</v>
      </c>
    </row>
    <row r="22" spans="1:25" ht="12.25" customHeight="1" x14ac:dyDescent="0.3">
      <c r="A22" s="65" t="s">
        <v>47</v>
      </c>
      <c r="B22" s="69">
        <v>1</v>
      </c>
      <c r="C22" s="69">
        <v>1</v>
      </c>
      <c r="D22" s="69">
        <v>1</v>
      </c>
      <c r="E22" s="69">
        <v>1</v>
      </c>
      <c r="F22" s="69"/>
      <c r="G22" s="69"/>
      <c r="H22" s="69"/>
      <c r="I22" s="69"/>
      <c r="J22" s="69"/>
      <c r="K22" s="69"/>
      <c r="L22" s="69"/>
      <c r="M22" s="69"/>
      <c r="N22" s="69"/>
      <c r="O22" s="69"/>
      <c r="P22" s="69"/>
      <c r="Q22" s="69"/>
      <c r="R22" s="69"/>
      <c r="S22" s="70"/>
      <c r="T22" s="69"/>
      <c r="U22" s="69"/>
      <c r="V22" s="69"/>
      <c r="W22" s="69"/>
      <c r="X22" s="71">
        <f t="shared" si="1"/>
        <v>4</v>
      </c>
      <c r="Y22" s="72">
        <f t="shared" si="2"/>
        <v>2.7777777777777777</v>
      </c>
    </row>
    <row r="23" spans="1:25" ht="12.25" customHeight="1" x14ac:dyDescent="0.3">
      <c r="A23" s="65" t="s">
        <v>48</v>
      </c>
      <c r="B23" s="69">
        <v>1</v>
      </c>
      <c r="C23" s="69">
        <v>1</v>
      </c>
      <c r="D23" s="69">
        <v>1</v>
      </c>
      <c r="E23" s="69">
        <v>1</v>
      </c>
      <c r="F23" s="69"/>
      <c r="G23" s="69"/>
      <c r="H23" s="69">
        <v>1</v>
      </c>
      <c r="I23" s="69">
        <v>1</v>
      </c>
      <c r="J23" s="69"/>
      <c r="K23" s="69"/>
      <c r="L23" s="69"/>
      <c r="M23" s="69"/>
      <c r="N23" s="69"/>
      <c r="O23" s="69"/>
      <c r="P23" s="69"/>
      <c r="Q23" s="69"/>
      <c r="R23" s="69">
        <v>1</v>
      </c>
      <c r="S23" s="70">
        <v>1</v>
      </c>
      <c r="T23" s="69"/>
      <c r="U23" s="69"/>
      <c r="V23" s="69"/>
      <c r="W23" s="69">
        <v>4</v>
      </c>
      <c r="X23" s="71">
        <f t="shared" si="1"/>
        <v>12</v>
      </c>
      <c r="Y23" s="72">
        <f t="shared" si="2"/>
        <v>8.3333333333333321</v>
      </c>
    </row>
    <row r="24" spans="1:25" ht="12.25" customHeight="1" x14ac:dyDescent="0.3">
      <c r="A24" s="65" t="s">
        <v>49</v>
      </c>
      <c r="B24" s="69">
        <v>1</v>
      </c>
      <c r="C24" s="69">
        <v>2</v>
      </c>
      <c r="D24" s="69">
        <v>1</v>
      </c>
      <c r="E24" s="69">
        <v>1</v>
      </c>
      <c r="F24" s="69"/>
      <c r="G24" s="69"/>
      <c r="H24" s="69"/>
      <c r="I24" s="69"/>
      <c r="J24" s="69"/>
      <c r="K24" s="69"/>
      <c r="L24" s="69"/>
      <c r="M24" s="69"/>
      <c r="N24" s="69"/>
      <c r="O24" s="69"/>
      <c r="P24" s="69"/>
      <c r="Q24" s="69"/>
      <c r="R24" s="69">
        <v>1</v>
      </c>
      <c r="S24" s="70">
        <v>1</v>
      </c>
      <c r="T24" s="69"/>
      <c r="U24" s="69"/>
      <c r="V24" s="69"/>
      <c r="W24" s="69"/>
      <c r="X24" s="71">
        <f t="shared" si="1"/>
        <v>7</v>
      </c>
      <c r="Y24" s="72">
        <f t="shared" si="2"/>
        <v>4.8611111111111116</v>
      </c>
    </row>
    <row r="25" spans="1:25"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71"/>
      <c r="Y25" s="82"/>
    </row>
    <row r="26" spans="1:25" ht="12.25" customHeight="1" x14ac:dyDescent="0.3">
      <c r="A26" s="65" t="s">
        <v>50</v>
      </c>
      <c r="B26" s="69">
        <v>1</v>
      </c>
      <c r="C26" s="69">
        <v>1</v>
      </c>
      <c r="D26" s="69">
        <v>1</v>
      </c>
      <c r="E26" s="69">
        <v>1</v>
      </c>
      <c r="F26" s="69">
        <v>1</v>
      </c>
      <c r="G26" s="69"/>
      <c r="H26" s="69">
        <v>1</v>
      </c>
      <c r="I26" s="69"/>
      <c r="J26" s="69"/>
      <c r="K26" s="69"/>
      <c r="L26" s="69">
        <v>1</v>
      </c>
      <c r="M26" s="69"/>
      <c r="N26" s="69"/>
      <c r="O26" s="69"/>
      <c r="P26" s="69"/>
      <c r="Q26" s="69"/>
      <c r="R26" s="69">
        <v>1</v>
      </c>
      <c r="S26" s="70">
        <v>1</v>
      </c>
      <c r="T26" s="69"/>
      <c r="U26" s="69"/>
      <c r="V26" s="69"/>
      <c r="W26" s="69"/>
      <c r="X26" s="71">
        <f>SUM(B26:W26)</f>
        <v>9</v>
      </c>
      <c r="Y26" s="72">
        <f>X26/$X$8*100</f>
        <v>6.25</v>
      </c>
    </row>
    <row r="27" spans="1:25" ht="12.25" customHeight="1" x14ac:dyDescent="0.3">
      <c r="A27" s="65" t="s">
        <v>51</v>
      </c>
      <c r="B27" s="69">
        <v>1</v>
      </c>
      <c r="C27" s="69">
        <v>3</v>
      </c>
      <c r="D27" s="69">
        <v>1</v>
      </c>
      <c r="E27" s="69"/>
      <c r="F27" s="69"/>
      <c r="G27" s="69"/>
      <c r="H27" s="69"/>
      <c r="I27" s="69"/>
      <c r="J27" s="69"/>
      <c r="K27" s="69"/>
      <c r="L27" s="69"/>
      <c r="M27" s="69"/>
      <c r="N27" s="69"/>
      <c r="O27" s="69"/>
      <c r="P27" s="69"/>
      <c r="Q27" s="69"/>
      <c r="R27" s="69"/>
      <c r="S27" s="70"/>
      <c r="T27" s="69"/>
      <c r="U27" s="69"/>
      <c r="V27" s="69"/>
      <c r="W27" s="69">
        <v>1</v>
      </c>
      <c r="X27" s="71">
        <f>SUM(B27:W27)</f>
        <v>6</v>
      </c>
      <c r="Y27" s="72">
        <f>X27/$X$8*100</f>
        <v>4.1666666666666661</v>
      </c>
    </row>
    <row r="28" spans="1:25" ht="12.25" customHeight="1" x14ac:dyDescent="0.3">
      <c r="A28" s="65" t="s">
        <v>52</v>
      </c>
      <c r="B28" s="69">
        <v>1</v>
      </c>
      <c r="C28" s="69"/>
      <c r="D28" s="69">
        <v>1</v>
      </c>
      <c r="E28" s="69"/>
      <c r="F28" s="69">
        <v>1</v>
      </c>
      <c r="G28" s="69"/>
      <c r="H28" s="69"/>
      <c r="I28" s="69"/>
      <c r="J28" s="69"/>
      <c r="K28" s="69"/>
      <c r="L28" s="69">
        <v>1</v>
      </c>
      <c r="M28" s="69"/>
      <c r="N28" s="69"/>
      <c r="O28" s="69"/>
      <c r="P28" s="69"/>
      <c r="Q28" s="69"/>
      <c r="R28" s="69"/>
      <c r="S28" s="70">
        <v>1</v>
      </c>
      <c r="T28" s="69"/>
      <c r="U28" s="69"/>
      <c r="V28" s="69"/>
      <c r="W28" s="69">
        <v>1</v>
      </c>
      <c r="X28" s="71">
        <f>SUM(B28:W28)</f>
        <v>6</v>
      </c>
      <c r="Y28" s="72">
        <f>X28/$X$8*100</f>
        <v>4.1666666666666661</v>
      </c>
    </row>
    <row r="29" spans="1:25" ht="12.25" customHeight="1" x14ac:dyDescent="0.3">
      <c r="A29" s="65" t="s">
        <v>53</v>
      </c>
      <c r="B29" s="69">
        <v>1</v>
      </c>
      <c r="C29" s="69">
        <v>1</v>
      </c>
      <c r="D29" s="69">
        <v>1</v>
      </c>
      <c r="E29" s="69"/>
      <c r="F29" s="69">
        <v>1</v>
      </c>
      <c r="G29" s="69"/>
      <c r="H29" s="69">
        <v>1</v>
      </c>
      <c r="I29" s="69"/>
      <c r="J29" s="69"/>
      <c r="K29" s="69"/>
      <c r="L29" s="69">
        <v>1</v>
      </c>
      <c r="M29" s="69"/>
      <c r="N29" s="69"/>
      <c r="O29" s="69"/>
      <c r="P29" s="69"/>
      <c r="Q29" s="69"/>
      <c r="R29" s="69">
        <v>1</v>
      </c>
      <c r="S29" s="70">
        <v>1</v>
      </c>
      <c r="T29" s="69"/>
      <c r="U29" s="69"/>
      <c r="V29" s="69"/>
      <c r="W29" s="69"/>
      <c r="X29" s="71">
        <f>SUM(B29:W29)</f>
        <v>8</v>
      </c>
      <c r="Y29" s="72">
        <f>X29/$X$8*100</f>
        <v>5.5555555555555554</v>
      </c>
    </row>
    <row r="30" spans="1:25" ht="4" hidden="1" customHeight="1" x14ac:dyDescent="0.3">
      <c r="A30" s="65"/>
      <c r="B30" s="69"/>
      <c r="C30" s="69"/>
      <c r="D30" s="69"/>
      <c r="E30" s="69"/>
      <c r="F30" s="69"/>
      <c r="G30" s="69"/>
      <c r="H30" s="69"/>
      <c r="I30" s="69"/>
      <c r="J30" s="69"/>
      <c r="K30" s="69"/>
      <c r="L30" s="69"/>
      <c r="M30" s="69"/>
      <c r="N30" s="69"/>
      <c r="O30" s="69"/>
      <c r="P30" s="69"/>
      <c r="Q30" s="69"/>
      <c r="R30" s="69"/>
      <c r="S30" s="69"/>
      <c r="T30" s="69"/>
      <c r="U30" s="69"/>
      <c r="V30" s="69"/>
      <c r="W30" s="69"/>
      <c r="X30" s="74"/>
      <c r="Y30" s="75"/>
    </row>
    <row r="31" spans="1:25" ht="6.75" customHeight="1" x14ac:dyDescent="0.3">
      <c r="A31" s="73"/>
      <c r="B31" s="73"/>
      <c r="C31" s="73"/>
      <c r="D31" s="73"/>
      <c r="E31" s="73"/>
      <c r="F31" s="73"/>
      <c r="G31" s="69"/>
      <c r="H31" s="73"/>
      <c r="I31" s="73"/>
      <c r="J31" s="73"/>
      <c r="K31" s="69"/>
      <c r="L31" s="73"/>
      <c r="M31" s="73"/>
      <c r="N31" s="73"/>
      <c r="O31" s="69"/>
      <c r="P31" s="69"/>
      <c r="Q31" s="69"/>
      <c r="R31" s="73"/>
      <c r="S31" s="73"/>
      <c r="T31" s="69"/>
      <c r="U31" s="69"/>
      <c r="V31" s="69"/>
      <c r="W31" s="73"/>
      <c r="X31" s="80"/>
      <c r="Y31" s="73"/>
    </row>
    <row r="32" spans="1:25" s="10" customFormat="1" ht="20.149999999999999" customHeight="1" x14ac:dyDescent="0.3">
      <c r="A32" s="35" t="s">
        <v>64</v>
      </c>
      <c r="B32" s="45">
        <f t="shared" ref="B32:W32" si="3">B8/$X$8*100</f>
        <v>18.055555555555554</v>
      </c>
      <c r="C32" s="45">
        <f t="shared" si="3"/>
        <v>14.583333333333334</v>
      </c>
      <c r="D32" s="45">
        <f t="shared" si="3"/>
        <v>13.888888888888889</v>
      </c>
      <c r="E32" s="45">
        <f t="shared" si="3"/>
        <v>9.7222222222222232</v>
      </c>
      <c r="F32" s="45">
        <f t="shared" si="3"/>
        <v>2.7777777777777777</v>
      </c>
      <c r="G32" s="45">
        <f t="shared" si="3"/>
        <v>0</v>
      </c>
      <c r="H32" s="45">
        <f t="shared" si="3"/>
        <v>7.6388888888888893</v>
      </c>
      <c r="I32" s="45">
        <f t="shared" si="3"/>
        <v>2.7777777777777777</v>
      </c>
      <c r="J32" s="45">
        <f t="shared" si="3"/>
        <v>1.3888888888888888</v>
      </c>
      <c r="K32" s="45">
        <f t="shared" si="3"/>
        <v>0</v>
      </c>
      <c r="L32" s="45">
        <f t="shared" si="3"/>
        <v>3.4722222222222223</v>
      </c>
      <c r="M32" s="45">
        <f t="shared" si="3"/>
        <v>0</v>
      </c>
      <c r="N32" s="45">
        <f t="shared" si="3"/>
        <v>1.3888888888888888</v>
      </c>
      <c r="O32" s="45">
        <f t="shared" si="3"/>
        <v>0</v>
      </c>
      <c r="P32" s="45">
        <f t="shared" si="3"/>
        <v>0</v>
      </c>
      <c r="Q32" s="45">
        <f t="shared" si="3"/>
        <v>0</v>
      </c>
      <c r="R32" s="45">
        <f t="shared" si="3"/>
        <v>6.9444444444444446</v>
      </c>
      <c r="S32" s="45">
        <f t="shared" si="3"/>
        <v>6.25</v>
      </c>
      <c r="T32" s="45">
        <f t="shared" si="3"/>
        <v>0</v>
      </c>
      <c r="U32" s="45">
        <f t="shared" si="3"/>
        <v>0</v>
      </c>
      <c r="V32" s="45">
        <f t="shared" si="3"/>
        <v>0</v>
      </c>
      <c r="W32" s="45">
        <f t="shared" si="3"/>
        <v>11.111111111111111</v>
      </c>
      <c r="X32" s="76"/>
      <c r="Y32" s="84"/>
    </row>
    <row r="33" spans="1:25" ht="6.75" customHeight="1" x14ac:dyDescent="0.3">
      <c r="A33" s="73"/>
      <c r="B33" s="73"/>
      <c r="C33" s="73"/>
      <c r="D33" s="73"/>
      <c r="E33" s="73"/>
      <c r="F33" s="73"/>
      <c r="G33" s="52"/>
      <c r="H33" s="73"/>
      <c r="I33" s="73"/>
      <c r="J33" s="73"/>
      <c r="K33" s="52"/>
      <c r="L33" s="73"/>
      <c r="M33" s="73"/>
      <c r="N33" s="73"/>
      <c r="O33" s="73"/>
      <c r="P33" s="73"/>
      <c r="Q33" s="73"/>
      <c r="R33" s="73"/>
      <c r="S33" s="73"/>
      <c r="T33" s="73"/>
      <c r="U33" s="73"/>
      <c r="V33" s="73"/>
      <c r="W33" s="73"/>
      <c r="X33" s="80"/>
      <c r="Y33" s="73"/>
    </row>
    <row r="34" spans="1:25" s="11" customFormat="1" ht="16" customHeight="1" x14ac:dyDescent="0.25">
      <c r="A34" s="86" t="s">
        <v>66</v>
      </c>
      <c r="B34" s="79"/>
      <c r="C34" s="79"/>
      <c r="D34" s="79"/>
      <c r="E34" s="79"/>
      <c r="F34" s="79"/>
      <c r="G34" s="52"/>
      <c r="H34" s="79"/>
      <c r="I34" s="79"/>
      <c r="J34" s="79"/>
      <c r="K34" s="52"/>
      <c r="L34" s="79"/>
      <c r="M34" s="79"/>
      <c r="N34" s="79"/>
      <c r="O34" s="73"/>
      <c r="P34" s="79"/>
      <c r="Q34" s="73"/>
      <c r="R34" s="79"/>
      <c r="S34" s="79"/>
      <c r="T34" s="73"/>
      <c r="U34" s="79"/>
      <c r="V34" s="73"/>
      <c r="W34" s="79"/>
      <c r="X34" s="79"/>
      <c r="Y34" s="79"/>
    </row>
    <row r="35" spans="1:25" s="6" customFormat="1" ht="10.5" customHeight="1" x14ac:dyDescent="0.25">
      <c r="A35" s="65" t="s">
        <v>70</v>
      </c>
      <c r="B35" s="80"/>
      <c r="C35" s="80"/>
      <c r="D35" s="80"/>
      <c r="E35" s="80"/>
      <c r="F35" s="80"/>
      <c r="G35" s="52"/>
      <c r="H35" s="80"/>
      <c r="I35" s="80"/>
      <c r="J35" s="80"/>
      <c r="K35" s="52"/>
      <c r="L35" s="80"/>
      <c r="M35" s="80"/>
      <c r="N35" s="80"/>
      <c r="O35" s="73"/>
      <c r="P35" s="80"/>
      <c r="Q35" s="73"/>
      <c r="R35" s="80"/>
      <c r="S35" s="80"/>
      <c r="T35" s="73"/>
      <c r="U35" s="80"/>
      <c r="V35" s="73"/>
      <c r="W35" s="80"/>
      <c r="X35" s="80"/>
      <c r="Y35" s="80"/>
    </row>
    <row r="36" spans="1:25" s="6" customFormat="1" ht="10.5" x14ac:dyDescent="0.25">
      <c r="A36" s="80"/>
      <c r="B36" s="80"/>
      <c r="C36" s="80"/>
      <c r="D36" s="80"/>
      <c r="E36" s="80"/>
      <c r="F36" s="80"/>
      <c r="G36" s="80"/>
      <c r="H36" s="80"/>
      <c r="I36" s="80"/>
      <c r="J36" s="80"/>
      <c r="K36" s="80"/>
      <c r="L36" s="80"/>
      <c r="M36" s="80"/>
      <c r="N36" s="80"/>
      <c r="O36" s="80"/>
      <c r="P36" s="80"/>
      <c r="Q36" s="80"/>
      <c r="R36" s="80"/>
      <c r="S36" s="80"/>
      <c r="T36" s="80"/>
      <c r="U36" s="80"/>
      <c r="V36" s="80"/>
      <c r="W36" s="80"/>
      <c r="X36" s="80"/>
      <c r="Y36" s="80"/>
    </row>
    <row r="37" spans="1:25" s="6" customFormat="1" ht="12.5" x14ac:dyDescent="0.25">
      <c r="A37" s="126" t="s">
        <v>108</v>
      </c>
      <c r="B37" s="77"/>
      <c r="C37" s="77"/>
      <c r="D37" s="77"/>
      <c r="E37" s="81"/>
      <c r="F37" s="77"/>
      <c r="G37" s="52"/>
      <c r="H37" s="52"/>
      <c r="I37" s="52"/>
      <c r="J37" s="52"/>
      <c r="K37" s="52"/>
      <c r="L37" s="52"/>
      <c r="M37" s="52"/>
      <c r="N37" s="52"/>
      <c r="O37" s="52"/>
      <c r="P37" s="52"/>
      <c r="Q37" s="52"/>
      <c r="R37" s="80"/>
      <c r="S37" s="80"/>
      <c r="T37" s="80"/>
      <c r="U37" s="80"/>
      <c r="V37" s="80"/>
      <c r="W37" s="80"/>
      <c r="X37" s="80"/>
      <c r="Y37" s="80"/>
    </row>
    <row r="38" spans="1:25" s="6" customFormat="1" ht="12.5" x14ac:dyDescent="0.25">
      <c r="A38" s="87"/>
      <c r="B38" s="77"/>
      <c r="C38" s="77"/>
      <c r="D38" s="77"/>
      <c r="E38" s="81"/>
      <c r="F38" s="77"/>
      <c r="G38" s="52"/>
      <c r="H38" s="52"/>
      <c r="I38" s="52"/>
      <c r="J38" s="52"/>
      <c r="K38" s="52"/>
      <c r="L38" s="52"/>
      <c r="M38" s="52"/>
      <c r="N38" s="52"/>
      <c r="O38" s="52"/>
      <c r="P38" s="52"/>
      <c r="Q38" s="52"/>
      <c r="R38" s="80"/>
      <c r="S38" s="80"/>
      <c r="T38" s="80"/>
      <c r="U38" s="80"/>
      <c r="V38" s="80"/>
      <c r="W38" s="80"/>
      <c r="X38" s="80"/>
      <c r="Y38" s="80"/>
    </row>
    <row r="39" spans="1:25" s="6" customFormat="1" ht="12.5" x14ac:dyDescent="0.25">
      <c r="A39" s="87" t="s">
        <v>81</v>
      </c>
      <c r="B39" s="52"/>
      <c r="C39" s="52"/>
      <c r="D39" s="77"/>
      <c r="E39" s="81"/>
      <c r="F39" s="77"/>
      <c r="G39" s="52"/>
      <c r="H39" s="52"/>
      <c r="I39" s="52"/>
      <c r="J39" s="52"/>
      <c r="K39" s="52"/>
      <c r="L39" s="52"/>
      <c r="M39" s="52"/>
      <c r="N39" s="52"/>
      <c r="O39" s="52"/>
      <c r="P39" s="52"/>
      <c r="Q39" s="52"/>
      <c r="R39" s="80"/>
      <c r="S39" s="80"/>
      <c r="T39" s="80"/>
      <c r="U39" s="80"/>
      <c r="V39" s="80"/>
      <c r="W39" s="80"/>
      <c r="X39" s="80"/>
      <c r="Y39" s="80"/>
    </row>
    <row r="40" spans="1:25" s="6" customFormat="1" ht="12.5" x14ac:dyDescent="0.25">
      <c r="A40" s="87" t="s">
        <v>107</v>
      </c>
      <c r="B40" s="52"/>
      <c r="C40" s="52"/>
      <c r="D40" s="77"/>
      <c r="E40" s="81"/>
      <c r="F40" s="77"/>
      <c r="G40" s="52"/>
      <c r="H40" s="52"/>
      <c r="I40" s="52"/>
      <c r="J40" s="52"/>
      <c r="K40" s="52"/>
      <c r="L40" s="52"/>
      <c r="M40" s="52"/>
      <c r="N40" s="52"/>
      <c r="O40" s="52"/>
      <c r="P40" s="52"/>
      <c r="Q40" s="52"/>
      <c r="R40" s="80"/>
      <c r="S40" s="80"/>
      <c r="T40" s="80"/>
      <c r="U40" s="80"/>
      <c r="V40" s="80"/>
      <c r="W40" s="80"/>
      <c r="X40" s="80"/>
      <c r="Y40" s="80"/>
    </row>
    <row r="41" spans="1:25" s="6" customFormat="1" ht="12.5" x14ac:dyDescent="0.25">
      <c r="A41" s="87" t="s">
        <v>3</v>
      </c>
      <c r="B41" s="77"/>
      <c r="C41" s="77"/>
      <c r="D41" s="77"/>
      <c r="E41" s="81"/>
      <c r="F41" s="77"/>
      <c r="G41" s="52"/>
      <c r="H41" s="52"/>
      <c r="I41" s="52"/>
      <c r="J41" s="52"/>
      <c r="K41" s="52"/>
      <c r="L41" s="52"/>
      <c r="M41" s="52"/>
      <c r="N41" s="52"/>
      <c r="O41" s="52"/>
      <c r="P41" s="52"/>
      <c r="Q41" s="52"/>
      <c r="R41" s="80"/>
      <c r="S41" s="80"/>
      <c r="T41" s="80"/>
      <c r="U41" s="80"/>
      <c r="V41" s="80"/>
      <c r="W41" s="80"/>
      <c r="X41" s="80"/>
      <c r="Y41" s="80"/>
    </row>
    <row r="42" spans="1:25" x14ac:dyDescent="0.3">
      <c r="A42" s="87" t="s">
        <v>82</v>
      </c>
    </row>
  </sheetData>
  <phoneticPr fontId="0" type="noConversion"/>
  <pageMargins left="0.2" right="0.19" top="1.1811023622047245" bottom="0.71" header="0.51181102362204722" footer="0.51181102362204722"/>
  <pageSetup paperSize="9"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3"/>
  <sheetViews>
    <sheetView workbookViewId="0"/>
  </sheetViews>
  <sheetFormatPr baseColWidth="10" defaultColWidth="11.453125" defaultRowHeight="13" x14ac:dyDescent="0.3"/>
  <cols>
    <col min="1" max="1" width="16.1796875" style="96" customWidth="1"/>
    <col min="2" max="5" width="6.26953125" style="96" customWidth="1"/>
    <col min="6" max="6" width="6.26953125" style="96" hidden="1" customWidth="1"/>
    <col min="7" max="7" width="4.1796875" style="96" hidden="1" customWidth="1"/>
    <col min="8" max="8" width="6.26953125" style="96" hidden="1" customWidth="1"/>
    <col min="9" max="12" width="6.26953125" style="96" customWidth="1"/>
    <col min="13" max="13" width="5.26953125" style="96" hidden="1" customWidth="1"/>
    <col min="14" max="14" width="6.54296875" style="96" hidden="1" customWidth="1"/>
    <col min="15" max="15" width="6.1796875" style="96" customWidth="1"/>
    <col min="16" max="17" width="6.26953125" style="96" customWidth="1"/>
    <col min="18" max="18" width="4.54296875" style="96" hidden="1" customWidth="1"/>
    <col min="19" max="20" width="6.453125" style="96" customWidth="1"/>
    <col min="21" max="21" width="6.453125" style="96" hidden="1" customWidth="1"/>
    <col min="22" max="23" width="6.453125" style="96" customWidth="1"/>
    <col min="24" max="24" width="8.81640625" style="96" customWidth="1"/>
    <col min="25" max="25" width="9.1796875" style="128" bestFit="1" customWidth="1"/>
    <col min="26" max="26" width="7.1796875" style="96" customWidth="1"/>
    <col min="27" max="27" width="11.453125" style="96"/>
    <col min="28" max="28" width="14.26953125" style="96" bestFit="1" customWidth="1"/>
    <col min="29" max="16384" width="11.453125" style="96"/>
  </cols>
  <sheetData>
    <row r="1" spans="1:27" s="90" customFormat="1" ht="12.25" customHeight="1" x14ac:dyDescent="0.25">
      <c r="A1" s="90" t="s">
        <v>83</v>
      </c>
      <c r="Z1" s="91" t="s">
        <v>80</v>
      </c>
    </row>
    <row r="2" spans="1:27" s="92" customFormat="1" ht="12.25" customHeight="1" x14ac:dyDescent="0.25">
      <c r="A2" s="90" t="s">
        <v>12</v>
      </c>
      <c r="B2" s="90"/>
      <c r="C2" s="90"/>
      <c r="D2" s="90"/>
      <c r="E2" s="90"/>
      <c r="F2" s="90"/>
      <c r="G2" s="90"/>
      <c r="H2" s="90"/>
      <c r="I2" s="90"/>
      <c r="J2" s="90"/>
      <c r="K2" s="90"/>
      <c r="L2" s="90"/>
      <c r="M2" s="90"/>
      <c r="N2" s="90"/>
      <c r="O2" s="90"/>
      <c r="P2" s="90"/>
      <c r="Q2" s="90"/>
      <c r="R2" s="90"/>
      <c r="S2" s="90"/>
      <c r="T2" s="90"/>
      <c r="U2" s="90"/>
      <c r="V2" s="90"/>
      <c r="W2" s="90"/>
      <c r="X2" s="90"/>
      <c r="Y2" s="90"/>
      <c r="Z2" s="90"/>
    </row>
    <row r="3" spans="1:27" ht="8.15" customHeight="1" x14ac:dyDescent="0.3">
      <c r="A3" s="93"/>
      <c r="B3" s="94"/>
      <c r="C3" s="94"/>
      <c r="D3" s="94"/>
      <c r="E3" s="94"/>
      <c r="F3" s="94"/>
      <c r="G3" s="94"/>
      <c r="H3" s="94"/>
      <c r="I3" s="94"/>
      <c r="J3" s="94"/>
      <c r="K3" s="94"/>
      <c r="L3" s="94"/>
      <c r="M3" s="94"/>
      <c r="N3" s="94"/>
      <c r="O3" s="94"/>
      <c r="P3" s="94"/>
      <c r="Q3" s="94"/>
      <c r="R3" s="94"/>
      <c r="S3" s="94"/>
      <c r="T3" s="94"/>
      <c r="U3" s="94"/>
      <c r="V3" s="94"/>
      <c r="W3" s="94"/>
      <c r="X3" s="94"/>
      <c r="Y3" s="95"/>
      <c r="Z3" s="94"/>
    </row>
    <row r="4" spans="1:27" s="100" customFormat="1" ht="13" customHeight="1" x14ac:dyDescent="0.25">
      <c r="A4" s="97" t="s">
        <v>13</v>
      </c>
      <c r="B4" s="88" t="s">
        <v>72</v>
      </c>
      <c r="C4" s="88" t="s">
        <v>15</v>
      </c>
      <c r="D4" s="88" t="s">
        <v>16</v>
      </c>
      <c r="E4" s="88" t="s">
        <v>17</v>
      </c>
      <c r="F4" s="88" t="s">
        <v>11</v>
      </c>
      <c r="G4" s="88" t="s">
        <v>19</v>
      </c>
      <c r="H4" s="88" t="s">
        <v>20</v>
      </c>
      <c r="I4" s="88" t="s">
        <v>21</v>
      </c>
      <c r="J4" s="88" t="s">
        <v>22</v>
      </c>
      <c r="K4" s="88" t="s">
        <v>18</v>
      </c>
      <c r="L4" s="88" t="s">
        <v>59</v>
      </c>
      <c r="M4" s="98" t="s">
        <v>7</v>
      </c>
      <c r="N4" s="98" t="s">
        <v>8</v>
      </c>
      <c r="O4" s="98" t="s">
        <v>24</v>
      </c>
      <c r="P4" s="88" t="s">
        <v>25</v>
      </c>
      <c r="Q4" s="98" t="s">
        <v>96</v>
      </c>
      <c r="R4" s="88" t="s">
        <v>26</v>
      </c>
      <c r="S4" s="88" t="s">
        <v>27</v>
      </c>
      <c r="T4" s="88" t="s">
        <v>28</v>
      </c>
      <c r="U4" s="88" t="s">
        <v>29</v>
      </c>
      <c r="V4" s="88" t="s">
        <v>0</v>
      </c>
      <c r="W4" s="88" t="s">
        <v>10</v>
      </c>
      <c r="X4" s="88" t="s">
        <v>30</v>
      </c>
      <c r="Y4" s="88" t="s">
        <v>6</v>
      </c>
      <c r="Z4" s="88" t="s">
        <v>31</v>
      </c>
      <c r="AA4" s="99"/>
    </row>
    <row r="5" spans="1:27" s="100" customFormat="1" ht="13" customHeight="1" x14ac:dyDescent="0.25">
      <c r="A5" s="101"/>
      <c r="B5" s="89"/>
      <c r="C5" s="89"/>
      <c r="D5" s="89"/>
      <c r="E5" s="89"/>
      <c r="F5" s="89"/>
      <c r="G5" s="89"/>
      <c r="H5" s="89"/>
      <c r="I5" s="89"/>
      <c r="J5" s="89"/>
      <c r="K5" s="89"/>
      <c r="L5" s="89"/>
      <c r="M5" s="102"/>
      <c r="N5" s="102"/>
      <c r="O5" s="102"/>
      <c r="P5" s="102"/>
      <c r="Q5" s="102"/>
      <c r="R5" s="89"/>
      <c r="S5" s="89"/>
      <c r="T5" s="89"/>
      <c r="U5" s="89"/>
      <c r="V5" s="89"/>
      <c r="W5" s="89"/>
      <c r="X5" s="89"/>
      <c r="Y5" s="89" t="s">
        <v>33</v>
      </c>
      <c r="Z5" s="103" t="s">
        <v>34</v>
      </c>
    </row>
    <row r="6" spans="1:27" ht="3.25" customHeight="1" x14ac:dyDescent="0.3">
      <c r="A6" s="104"/>
      <c r="B6" s="105"/>
      <c r="C6" s="105"/>
      <c r="D6" s="105"/>
      <c r="E6" s="105"/>
      <c r="F6" s="105"/>
      <c r="G6" s="105"/>
      <c r="H6" s="105"/>
      <c r="I6" s="105"/>
      <c r="J6" s="105"/>
      <c r="K6" s="105"/>
      <c r="L6" s="105"/>
      <c r="M6" s="106"/>
      <c r="N6" s="106"/>
      <c r="O6" s="106"/>
      <c r="P6" s="106"/>
      <c r="Q6" s="105"/>
      <c r="R6" s="106"/>
      <c r="S6" s="105"/>
      <c r="T6" s="105"/>
      <c r="U6" s="105"/>
      <c r="V6" s="105"/>
      <c r="W6" s="105"/>
      <c r="X6" s="105"/>
      <c r="Y6" s="105"/>
      <c r="Z6" s="105"/>
    </row>
    <row r="7" spans="1:27" ht="3.25" customHeight="1" x14ac:dyDescent="0.3">
      <c r="A7" s="107"/>
      <c r="B7" s="108"/>
      <c r="C7" s="108"/>
      <c r="D7" s="108"/>
      <c r="E7" s="108"/>
      <c r="F7" s="108"/>
      <c r="G7" s="108"/>
      <c r="H7" s="108"/>
      <c r="I7" s="108"/>
      <c r="J7" s="108"/>
      <c r="K7" s="108"/>
      <c r="L7" s="108"/>
      <c r="M7" s="108"/>
      <c r="N7" s="108"/>
      <c r="O7" s="108"/>
      <c r="P7" s="108"/>
      <c r="Q7" s="108"/>
      <c r="R7" s="108"/>
      <c r="S7" s="108"/>
      <c r="T7" s="108"/>
      <c r="U7" s="108"/>
      <c r="V7" s="108"/>
      <c r="W7" s="108"/>
      <c r="X7" s="108"/>
      <c r="Y7" s="108"/>
      <c r="Z7" s="109"/>
    </row>
    <row r="8" spans="1:27" s="112" customFormat="1" ht="20.149999999999999" customHeight="1" x14ac:dyDescent="0.3">
      <c r="A8" s="110" t="s">
        <v>35</v>
      </c>
      <c r="B8" s="36">
        <f>SUM(B10:B30,F10:F30)</f>
        <v>64</v>
      </c>
      <c r="C8" s="36">
        <f t="shared" ref="C8:X8" si="0">SUM(C10:C30)</f>
        <v>77</v>
      </c>
      <c r="D8" s="36">
        <f t="shared" si="0"/>
        <v>76</v>
      </c>
      <c r="E8" s="36">
        <f t="shared" si="0"/>
        <v>67</v>
      </c>
      <c r="F8" s="37" t="s">
        <v>77</v>
      </c>
      <c r="G8" s="36">
        <f t="shared" si="0"/>
        <v>0</v>
      </c>
      <c r="H8" s="36">
        <f t="shared" si="0"/>
        <v>23</v>
      </c>
      <c r="I8" s="36">
        <f t="shared" si="0"/>
        <v>6</v>
      </c>
      <c r="J8" s="36">
        <f t="shared" si="0"/>
        <v>43</v>
      </c>
      <c r="K8" s="36">
        <f t="shared" si="0"/>
        <v>20</v>
      </c>
      <c r="L8" s="36">
        <f t="shared" si="0"/>
        <v>6</v>
      </c>
      <c r="M8" s="36">
        <f t="shared" si="0"/>
        <v>0</v>
      </c>
      <c r="N8" s="36">
        <f t="shared" si="0"/>
        <v>0</v>
      </c>
      <c r="O8" s="36">
        <f t="shared" si="0"/>
        <v>2</v>
      </c>
      <c r="P8" s="36">
        <f t="shared" si="0"/>
        <v>49</v>
      </c>
      <c r="Q8" s="36">
        <f t="shared" si="0"/>
        <v>6</v>
      </c>
      <c r="R8" s="36">
        <f t="shared" si="0"/>
        <v>0</v>
      </c>
      <c r="S8" s="36">
        <f t="shared" si="0"/>
        <v>6</v>
      </c>
      <c r="T8" s="36">
        <f t="shared" si="0"/>
        <v>11</v>
      </c>
      <c r="U8" s="36">
        <f t="shared" si="0"/>
        <v>0</v>
      </c>
      <c r="V8" s="36">
        <f t="shared" si="0"/>
        <v>1</v>
      </c>
      <c r="W8" s="36">
        <f t="shared" si="0"/>
        <v>1</v>
      </c>
      <c r="X8" s="36">
        <f t="shared" si="0"/>
        <v>53</v>
      </c>
      <c r="Y8" s="111">
        <f t="shared" ref="Y8" si="1">SUM(Y10:Y30,AC10:AC30)</f>
        <v>511</v>
      </c>
      <c r="Z8" s="111"/>
    </row>
    <row r="9" spans="1:27" ht="4.75" customHeight="1" x14ac:dyDescent="0.3">
      <c r="A9" s="107"/>
      <c r="B9" s="113"/>
      <c r="C9" s="113"/>
      <c r="D9" s="113"/>
      <c r="E9" s="113"/>
      <c r="F9" s="113"/>
      <c r="G9" s="113"/>
      <c r="H9" s="113"/>
      <c r="I9" s="113"/>
      <c r="J9" s="113"/>
      <c r="K9" s="113"/>
      <c r="L9" s="113"/>
      <c r="M9" s="113"/>
      <c r="N9" s="113"/>
      <c r="O9" s="113"/>
      <c r="P9" s="114"/>
      <c r="Q9" s="114"/>
      <c r="R9" s="113"/>
      <c r="S9" s="113"/>
      <c r="T9" s="113"/>
      <c r="U9" s="113"/>
      <c r="V9" s="113"/>
      <c r="W9" s="113"/>
      <c r="X9" s="113"/>
      <c r="Y9" s="115"/>
      <c r="Z9" s="116"/>
    </row>
    <row r="10" spans="1:27" x14ac:dyDescent="0.3">
      <c r="A10" s="107" t="s">
        <v>36</v>
      </c>
      <c r="B10" s="113">
        <v>2</v>
      </c>
      <c r="C10" s="113">
        <v>4</v>
      </c>
      <c r="D10" s="113">
        <v>2</v>
      </c>
      <c r="E10" s="113">
        <v>3</v>
      </c>
      <c r="F10" s="113"/>
      <c r="G10" s="113"/>
      <c r="H10" s="113">
        <v>3</v>
      </c>
      <c r="I10" s="113"/>
      <c r="J10" s="113">
        <v>4</v>
      </c>
      <c r="K10" s="113">
        <v>1</v>
      </c>
      <c r="L10" s="113">
        <v>1</v>
      </c>
      <c r="M10" s="113"/>
      <c r="N10" s="113"/>
      <c r="O10" s="113">
        <v>1</v>
      </c>
      <c r="P10" s="113">
        <v>3</v>
      </c>
      <c r="Q10" s="113"/>
      <c r="R10" s="113"/>
      <c r="S10" s="113">
        <v>1</v>
      </c>
      <c r="T10" s="113">
        <v>1</v>
      </c>
      <c r="U10" s="113"/>
      <c r="V10" s="113"/>
      <c r="W10" s="113"/>
      <c r="X10" s="113">
        <v>6</v>
      </c>
      <c r="Y10" s="113">
        <f>SUM(B10:X10)</f>
        <v>32</v>
      </c>
      <c r="Z10" s="116">
        <f>IF(ISNUMBER(Y10),(Y10/$Y$8*100),"")</f>
        <v>6.262230919765166</v>
      </c>
    </row>
    <row r="11" spans="1:27" x14ac:dyDescent="0.3">
      <c r="A11" s="107" t="s">
        <v>37</v>
      </c>
      <c r="B11" s="113">
        <v>3</v>
      </c>
      <c r="C11" s="113">
        <v>2</v>
      </c>
      <c r="D11" s="113">
        <v>4</v>
      </c>
      <c r="E11" s="113">
        <v>2</v>
      </c>
      <c r="F11" s="113"/>
      <c r="G11" s="113"/>
      <c r="H11" s="113">
        <v>2</v>
      </c>
      <c r="I11" s="113"/>
      <c r="J11" s="113">
        <v>3</v>
      </c>
      <c r="K11" s="113">
        <v>2</v>
      </c>
      <c r="L11" s="113">
        <v>1</v>
      </c>
      <c r="M11" s="113"/>
      <c r="N11" s="113"/>
      <c r="O11" s="113"/>
      <c r="P11" s="113">
        <v>2</v>
      </c>
      <c r="Q11" s="113"/>
      <c r="R11" s="113"/>
      <c r="S11" s="113">
        <v>1</v>
      </c>
      <c r="T11" s="113">
        <v>1</v>
      </c>
      <c r="U11" s="113"/>
      <c r="V11" s="113"/>
      <c r="W11" s="113"/>
      <c r="X11" s="113">
        <v>11</v>
      </c>
      <c r="Y11" s="113">
        <f t="shared" ref="Y11:Y30" si="2">SUM(B11:X11)</f>
        <v>34</v>
      </c>
      <c r="Z11" s="116">
        <f t="shared" ref="Z11:Z30" si="3">IF(ISNUMBER(Y11),(Y11/$Y$8*100),"")</f>
        <v>6.6536203522504884</v>
      </c>
    </row>
    <row r="12" spans="1:27" x14ac:dyDescent="0.3">
      <c r="A12" s="107" t="s">
        <v>38</v>
      </c>
      <c r="B12" s="113">
        <v>3</v>
      </c>
      <c r="C12" s="113">
        <v>8</v>
      </c>
      <c r="D12" s="113">
        <v>6</v>
      </c>
      <c r="E12" s="117">
        <v>7</v>
      </c>
      <c r="F12" s="113"/>
      <c r="G12" s="113"/>
      <c r="H12" s="113">
        <v>1</v>
      </c>
      <c r="I12" s="113"/>
      <c r="J12" s="113">
        <v>3</v>
      </c>
      <c r="K12" s="113"/>
      <c r="L12" s="113"/>
      <c r="M12" s="113"/>
      <c r="N12" s="113"/>
      <c r="O12" s="113"/>
      <c r="P12" s="113">
        <v>3</v>
      </c>
      <c r="Q12" s="113"/>
      <c r="R12" s="113"/>
      <c r="S12" s="113">
        <v>1</v>
      </c>
      <c r="T12" s="113"/>
      <c r="U12" s="113"/>
      <c r="V12" s="113"/>
      <c r="W12" s="113"/>
      <c r="X12" s="113">
        <v>1</v>
      </c>
      <c r="Y12" s="113">
        <f t="shared" si="2"/>
        <v>33</v>
      </c>
      <c r="Z12" s="116">
        <f t="shared" si="3"/>
        <v>6.4579256360078272</v>
      </c>
    </row>
    <row r="13" spans="1:27" x14ac:dyDescent="0.3">
      <c r="A13" s="107" t="s">
        <v>39</v>
      </c>
      <c r="B13" s="113">
        <v>5</v>
      </c>
      <c r="C13" s="113">
        <v>4</v>
      </c>
      <c r="D13" s="113">
        <v>6</v>
      </c>
      <c r="E13" s="113">
        <v>2</v>
      </c>
      <c r="F13" s="113"/>
      <c r="G13" s="113"/>
      <c r="H13" s="113">
        <v>1</v>
      </c>
      <c r="I13" s="113"/>
      <c r="J13" s="113">
        <v>2</v>
      </c>
      <c r="K13" s="113"/>
      <c r="L13" s="113"/>
      <c r="M13" s="113"/>
      <c r="N13" s="113"/>
      <c r="O13" s="113"/>
      <c r="P13" s="113">
        <v>1</v>
      </c>
      <c r="Q13" s="113"/>
      <c r="R13" s="113"/>
      <c r="S13" s="113"/>
      <c r="T13" s="113"/>
      <c r="U13" s="113"/>
      <c r="V13" s="113"/>
      <c r="W13" s="113"/>
      <c r="X13" s="113"/>
      <c r="Y13" s="113">
        <f t="shared" si="2"/>
        <v>21</v>
      </c>
      <c r="Z13" s="116">
        <f t="shared" si="3"/>
        <v>4.10958904109589</v>
      </c>
    </row>
    <row r="14" spans="1:27" x14ac:dyDescent="0.3">
      <c r="A14" s="107" t="s">
        <v>40</v>
      </c>
      <c r="B14" s="113">
        <v>3</v>
      </c>
      <c r="C14" s="113">
        <v>4</v>
      </c>
      <c r="D14" s="113">
        <v>7</v>
      </c>
      <c r="E14" s="113">
        <v>3</v>
      </c>
      <c r="F14" s="113"/>
      <c r="G14" s="113"/>
      <c r="H14" s="113">
        <v>1</v>
      </c>
      <c r="I14" s="113"/>
      <c r="J14" s="113">
        <v>2</v>
      </c>
      <c r="K14" s="113"/>
      <c r="L14" s="113"/>
      <c r="M14" s="113"/>
      <c r="N14" s="113"/>
      <c r="O14" s="113"/>
      <c r="P14" s="113">
        <v>5</v>
      </c>
      <c r="Q14" s="113"/>
      <c r="R14" s="113"/>
      <c r="S14" s="113"/>
      <c r="T14" s="113"/>
      <c r="U14" s="113"/>
      <c r="V14" s="113"/>
      <c r="W14" s="113"/>
      <c r="X14" s="113"/>
      <c r="Y14" s="113">
        <f t="shared" si="2"/>
        <v>25</v>
      </c>
      <c r="Z14" s="116">
        <f t="shared" si="3"/>
        <v>4.8923679060665357</v>
      </c>
    </row>
    <row r="15" spans="1:27" x14ac:dyDescent="0.3">
      <c r="A15" s="107" t="s">
        <v>41</v>
      </c>
      <c r="B15" s="113">
        <v>2</v>
      </c>
      <c r="C15" s="113">
        <v>5</v>
      </c>
      <c r="D15" s="113">
        <v>5</v>
      </c>
      <c r="E15" s="113">
        <v>2</v>
      </c>
      <c r="F15" s="113"/>
      <c r="G15" s="113"/>
      <c r="H15" s="113">
        <v>1</v>
      </c>
      <c r="I15" s="113">
        <v>1</v>
      </c>
      <c r="J15" s="113">
        <v>2</v>
      </c>
      <c r="K15" s="113">
        <v>1</v>
      </c>
      <c r="L15" s="113"/>
      <c r="M15" s="113"/>
      <c r="N15" s="113"/>
      <c r="O15" s="113"/>
      <c r="P15" s="113">
        <v>1</v>
      </c>
      <c r="Q15" s="113"/>
      <c r="R15" s="113"/>
      <c r="S15" s="113"/>
      <c r="T15" s="113">
        <v>1</v>
      </c>
      <c r="U15" s="113"/>
      <c r="V15" s="113"/>
      <c r="W15" s="113"/>
      <c r="X15" s="113">
        <v>4</v>
      </c>
      <c r="Y15" s="113">
        <f t="shared" si="2"/>
        <v>25</v>
      </c>
      <c r="Z15" s="116">
        <f t="shared" si="3"/>
        <v>4.8923679060665357</v>
      </c>
    </row>
    <row r="16" spans="1:27" x14ac:dyDescent="0.3">
      <c r="A16" s="107" t="s">
        <v>42</v>
      </c>
      <c r="B16" s="113">
        <v>4</v>
      </c>
      <c r="C16" s="113">
        <v>4</v>
      </c>
      <c r="D16" s="113">
        <v>5</v>
      </c>
      <c r="E16" s="113">
        <v>4</v>
      </c>
      <c r="F16" s="113"/>
      <c r="G16" s="113"/>
      <c r="H16" s="113">
        <v>1</v>
      </c>
      <c r="I16" s="113"/>
      <c r="J16" s="113">
        <v>3</v>
      </c>
      <c r="K16" s="113">
        <v>3</v>
      </c>
      <c r="L16" s="113"/>
      <c r="M16" s="113"/>
      <c r="N16" s="113"/>
      <c r="O16" s="113"/>
      <c r="P16" s="113">
        <v>3</v>
      </c>
      <c r="Q16" s="113"/>
      <c r="R16" s="113"/>
      <c r="S16" s="113">
        <v>1</v>
      </c>
      <c r="T16" s="113"/>
      <c r="U16" s="113"/>
      <c r="V16" s="113"/>
      <c r="W16" s="113"/>
      <c r="X16" s="113">
        <v>1</v>
      </c>
      <c r="Y16" s="113">
        <f t="shared" si="2"/>
        <v>29</v>
      </c>
      <c r="Z16" s="116">
        <f t="shared" si="3"/>
        <v>5.6751467710371815</v>
      </c>
    </row>
    <row r="17" spans="1:28" x14ac:dyDescent="0.3">
      <c r="A17" s="107" t="s">
        <v>43</v>
      </c>
      <c r="B17" s="113">
        <v>3</v>
      </c>
      <c r="C17" s="113">
        <v>3</v>
      </c>
      <c r="D17" s="113">
        <v>3</v>
      </c>
      <c r="E17" s="113">
        <v>4</v>
      </c>
      <c r="F17" s="117">
        <v>3</v>
      </c>
      <c r="G17" s="113"/>
      <c r="H17" s="113">
        <v>1</v>
      </c>
      <c r="I17" s="113"/>
      <c r="J17" s="113">
        <v>2</v>
      </c>
      <c r="K17" s="113">
        <v>1</v>
      </c>
      <c r="L17" s="113"/>
      <c r="M17" s="113"/>
      <c r="N17" s="113"/>
      <c r="O17" s="113"/>
      <c r="P17" s="113">
        <v>3</v>
      </c>
      <c r="Q17" s="113"/>
      <c r="R17" s="113"/>
      <c r="S17" s="113"/>
      <c r="T17" s="113">
        <v>1</v>
      </c>
      <c r="U17" s="113"/>
      <c r="V17" s="113"/>
      <c r="W17" s="113"/>
      <c r="X17" s="113">
        <v>4</v>
      </c>
      <c r="Y17" s="113">
        <f t="shared" si="2"/>
        <v>28</v>
      </c>
      <c r="Z17" s="116">
        <f t="shared" si="3"/>
        <v>5.4794520547945202</v>
      </c>
    </row>
    <row r="18" spans="1:28" x14ac:dyDescent="0.3">
      <c r="A18" s="107" t="s">
        <v>44</v>
      </c>
      <c r="B18" s="113">
        <v>2</v>
      </c>
      <c r="C18" s="113">
        <v>3</v>
      </c>
      <c r="D18" s="113">
        <v>3</v>
      </c>
      <c r="E18" s="113">
        <v>3</v>
      </c>
      <c r="F18" s="113"/>
      <c r="G18" s="113"/>
      <c r="H18" s="113">
        <v>2</v>
      </c>
      <c r="I18" s="113"/>
      <c r="J18" s="113">
        <v>2</v>
      </c>
      <c r="K18" s="113">
        <v>1</v>
      </c>
      <c r="L18" s="113"/>
      <c r="M18" s="113"/>
      <c r="N18" s="113"/>
      <c r="O18" s="113"/>
      <c r="P18" s="113">
        <v>3</v>
      </c>
      <c r="Q18" s="113"/>
      <c r="R18" s="113"/>
      <c r="S18" s="113"/>
      <c r="T18" s="113"/>
      <c r="U18" s="113"/>
      <c r="V18" s="113"/>
      <c r="W18" s="113"/>
      <c r="X18" s="113">
        <v>1</v>
      </c>
      <c r="Y18" s="113">
        <f t="shared" si="2"/>
        <v>20</v>
      </c>
      <c r="Z18" s="116">
        <f t="shared" si="3"/>
        <v>3.9138943248532287</v>
      </c>
    </row>
    <row r="19" spans="1:28" x14ac:dyDescent="0.3">
      <c r="A19" s="107" t="s">
        <v>45</v>
      </c>
      <c r="B19" s="113">
        <v>2</v>
      </c>
      <c r="C19" s="113">
        <v>1</v>
      </c>
      <c r="D19" s="113">
        <v>2</v>
      </c>
      <c r="E19" s="113">
        <v>3</v>
      </c>
      <c r="F19" s="113"/>
      <c r="G19" s="113"/>
      <c r="H19" s="113">
        <v>1</v>
      </c>
      <c r="I19" s="113"/>
      <c r="J19" s="113">
        <v>2</v>
      </c>
      <c r="K19" s="113"/>
      <c r="L19" s="113"/>
      <c r="M19" s="113"/>
      <c r="N19" s="113"/>
      <c r="O19" s="113">
        <v>1</v>
      </c>
      <c r="P19" s="113">
        <v>2</v>
      </c>
      <c r="Q19" s="113"/>
      <c r="R19" s="113"/>
      <c r="S19" s="113"/>
      <c r="T19" s="113">
        <v>1</v>
      </c>
      <c r="U19" s="113"/>
      <c r="V19" s="113"/>
      <c r="W19" s="113"/>
      <c r="X19" s="113"/>
      <c r="Y19" s="113">
        <f t="shared" si="2"/>
        <v>15</v>
      </c>
      <c r="Z19" s="116">
        <f t="shared" si="3"/>
        <v>2.9354207436399218</v>
      </c>
    </row>
    <row r="20" spans="1:28" ht="6" hidden="1" customHeight="1" x14ac:dyDescent="0.3">
      <c r="A20" s="107"/>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f t="shared" si="2"/>
        <v>0</v>
      </c>
      <c r="Z20" s="116">
        <f t="shared" si="3"/>
        <v>0</v>
      </c>
    </row>
    <row r="21" spans="1:28" x14ac:dyDescent="0.3">
      <c r="A21" s="107" t="s">
        <v>46</v>
      </c>
      <c r="B21" s="113">
        <v>4</v>
      </c>
      <c r="C21" s="113">
        <v>4</v>
      </c>
      <c r="D21" s="113">
        <v>2</v>
      </c>
      <c r="E21" s="113">
        <v>4</v>
      </c>
      <c r="F21" s="113"/>
      <c r="G21" s="113"/>
      <c r="H21" s="113">
        <v>1</v>
      </c>
      <c r="I21" s="113"/>
      <c r="J21" s="113">
        <v>2</v>
      </c>
      <c r="K21" s="113">
        <v>1</v>
      </c>
      <c r="L21" s="113"/>
      <c r="M21" s="113"/>
      <c r="N21" s="113"/>
      <c r="O21" s="113"/>
      <c r="P21" s="113">
        <v>3</v>
      </c>
      <c r="Q21" s="113"/>
      <c r="R21" s="113"/>
      <c r="S21" s="113">
        <v>1</v>
      </c>
      <c r="T21" s="113">
        <v>1</v>
      </c>
      <c r="U21" s="113"/>
      <c r="V21" s="113"/>
      <c r="W21" s="113"/>
      <c r="X21" s="113">
        <v>2</v>
      </c>
      <c r="Y21" s="113">
        <f t="shared" si="2"/>
        <v>25</v>
      </c>
      <c r="Z21" s="116">
        <f t="shared" si="3"/>
        <v>4.8923679060665357</v>
      </c>
    </row>
    <row r="22" spans="1:28" x14ac:dyDescent="0.3">
      <c r="A22" s="107" t="s">
        <v>47</v>
      </c>
      <c r="B22" s="113">
        <v>4</v>
      </c>
      <c r="C22" s="113">
        <v>3</v>
      </c>
      <c r="D22" s="113">
        <v>3</v>
      </c>
      <c r="E22" s="113">
        <v>5</v>
      </c>
      <c r="F22" s="113"/>
      <c r="G22" s="113"/>
      <c r="H22" s="113"/>
      <c r="I22" s="113"/>
      <c r="J22" s="113">
        <v>2</v>
      </c>
      <c r="K22" s="113">
        <v>2</v>
      </c>
      <c r="L22" s="113"/>
      <c r="M22" s="113"/>
      <c r="N22" s="113"/>
      <c r="O22" s="113"/>
      <c r="P22" s="113">
        <v>1</v>
      </c>
      <c r="Q22" s="113"/>
      <c r="R22" s="113"/>
      <c r="S22" s="113"/>
      <c r="T22" s="113"/>
      <c r="U22" s="113"/>
      <c r="V22" s="113"/>
      <c r="W22" s="113"/>
      <c r="X22" s="113"/>
      <c r="Y22" s="113">
        <f t="shared" si="2"/>
        <v>20</v>
      </c>
      <c r="Z22" s="116">
        <f t="shared" si="3"/>
        <v>3.9138943248532287</v>
      </c>
    </row>
    <row r="23" spans="1:28" x14ac:dyDescent="0.3">
      <c r="A23" s="107" t="s">
        <v>48</v>
      </c>
      <c r="B23" s="113">
        <v>2</v>
      </c>
      <c r="C23" s="113">
        <v>9</v>
      </c>
      <c r="D23" s="113">
        <v>5</v>
      </c>
      <c r="E23" s="113">
        <v>2</v>
      </c>
      <c r="F23" s="113"/>
      <c r="G23" s="113"/>
      <c r="H23" s="113">
        <v>3</v>
      </c>
      <c r="I23" s="113"/>
      <c r="J23" s="113">
        <v>3</v>
      </c>
      <c r="K23" s="113">
        <v>3</v>
      </c>
      <c r="L23" s="113"/>
      <c r="M23" s="113"/>
      <c r="N23" s="113"/>
      <c r="O23" s="113"/>
      <c r="P23" s="113">
        <v>2</v>
      </c>
      <c r="Q23" s="113"/>
      <c r="R23" s="113"/>
      <c r="S23" s="113"/>
      <c r="T23" s="113">
        <v>1</v>
      </c>
      <c r="U23" s="113"/>
      <c r="V23" s="113"/>
      <c r="W23" s="113"/>
      <c r="X23" s="113">
        <v>6</v>
      </c>
      <c r="Y23" s="113">
        <f t="shared" si="2"/>
        <v>36</v>
      </c>
      <c r="Z23" s="116">
        <f t="shared" si="3"/>
        <v>7.0450097847358117</v>
      </c>
    </row>
    <row r="24" spans="1:28" x14ac:dyDescent="0.3">
      <c r="A24" s="107" t="s">
        <v>49</v>
      </c>
      <c r="B24" s="113">
        <v>3</v>
      </c>
      <c r="C24" s="113">
        <v>3</v>
      </c>
      <c r="D24" s="113">
        <v>3</v>
      </c>
      <c r="E24" s="113">
        <v>2</v>
      </c>
      <c r="F24" s="113"/>
      <c r="G24" s="113"/>
      <c r="H24" s="113">
        <v>2</v>
      </c>
      <c r="I24" s="113"/>
      <c r="J24" s="113">
        <v>3</v>
      </c>
      <c r="K24" s="113">
        <v>3</v>
      </c>
      <c r="L24" s="113"/>
      <c r="M24" s="113"/>
      <c r="N24" s="113"/>
      <c r="O24" s="113"/>
      <c r="P24" s="113">
        <v>3</v>
      </c>
      <c r="Q24" s="113"/>
      <c r="R24" s="113"/>
      <c r="S24" s="113"/>
      <c r="T24" s="113">
        <v>1</v>
      </c>
      <c r="U24" s="113"/>
      <c r="V24" s="113"/>
      <c r="W24" s="113"/>
      <c r="X24" s="113"/>
      <c r="Y24" s="113">
        <f t="shared" si="2"/>
        <v>23</v>
      </c>
      <c r="Z24" s="116">
        <f t="shared" si="3"/>
        <v>4.5009784735812133</v>
      </c>
    </row>
    <row r="25" spans="1:28" x14ac:dyDescent="0.3">
      <c r="A25" s="107" t="s">
        <v>1</v>
      </c>
      <c r="B25" s="113">
        <v>1</v>
      </c>
      <c r="C25" s="113">
        <v>4</v>
      </c>
      <c r="D25" s="113">
        <v>3</v>
      </c>
      <c r="E25" s="113">
        <v>3</v>
      </c>
      <c r="F25" s="113"/>
      <c r="G25" s="113"/>
      <c r="H25" s="113"/>
      <c r="I25" s="113"/>
      <c r="J25" s="113">
        <v>1</v>
      </c>
      <c r="K25" s="113"/>
      <c r="L25" s="113">
        <v>1</v>
      </c>
      <c r="M25" s="113"/>
      <c r="N25" s="113"/>
      <c r="O25" s="113"/>
      <c r="P25" s="113">
        <v>2</v>
      </c>
      <c r="Q25" s="113"/>
      <c r="R25" s="113"/>
      <c r="S25" s="113"/>
      <c r="T25" s="113">
        <v>1</v>
      </c>
      <c r="U25" s="113"/>
      <c r="V25" s="113">
        <v>1</v>
      </c>
      <c r="W25" s="113"/>
      <c r="X25" s="113">
        <v>6</v>
      </c>
      <c r="Y25" s="113">
        <f t="shared" si="2"/>
        <v>23</v>
      </c>
      <c r="Z25" s="116">
        <f t="shared" si="3"/>
        <v>4.5009784735812133</v>
      </c>
    </row>
    <row r="26" spans="1:28" x14ac:dyDescent="0.3">
      <c r="A26" s="107" t="s">
        <v>50</v>
      </c>
      <c r="B26" s="113">
        <v>3</v>
      </c>
      <c r="C26" s="113">
        <v>2</v>
      </c>
      <c r="D26" s="113">
        <v>2</v>
      </c>
      <c r="E26" s="113">
        <v>2</v>
      </c>
      <c r="F26" s="113"/>
      <c r="G26" s="113"/>
      <c r="H26" s="113">
        <v>1</v>
      </c>
      <c r="I26" s="113"/>
      <c r="J26" s="113">
        <v>2</v>
      </c>
      <c r="K26" s="113">
        <v>1</v>
      </c>
      <c r="L26" s="113">
        <v>1</v>
      </c>
      <c r="M26" s="113"/>
      <c r="N26" s="113"/>
      <c r="O26" s="113"/>
      <c r="P26" s="113">
        <v>2</v>
      </c>
      <c r="Q26" s="113">
        <v>1</v>
      </c>
      <c r="R26" s="113"/>
      <c r="S26" s="113">
        <v>1</v>
      </c>
      <c r="T26" s="113">
        <v>1</v>
      </c>
      <c r="U26" s="113"/>
      <c r="V26" s="113"/>
      <c r="W26" s="113"/>
      <c r="X26" s="113">
        <v>5</v>
      </c>
      <c r="Y26" s="113">
        <f t="shared" si="2"/>
        <v>24</v>
      </c>
      <c r="Z26" s="116">
        <f t="shared" si="3"/>
        <v>4.6966731898238745</v>
      </c>
    </row>
    <row r="27" spans="1:28" x14ac:dyDescent="0.3">
      <c r="A27" s="107" t="s">
        <v>51</v>
      </c>
      <c r="B27" s="113">
        <v>8</v>
      </c>
      <c r="C27" s="113">
        <v>8</v>
      </c>
      <c r="D27" s="113">
        <v>8</v>
      </c>
      <c r="E27" s="113">
        <v>8</v>
      </c>
      <c r="F27" s="113"/>
      <c r="G27" s="113"/>
      <c r="H27" s="113"/>
      <c r="I27" s="113">
        <v>2</v>
      </c>
      <c r="J27" s="113">
        <v>1</v>
      </c>
      <c r="K27" s="113"/>
      <c r="L27" s="113"/>
      <c r="M27" s="113"/>
      <c r="N27" s="113"/>
      <c r="O27" s="113"/>
      <c r="P27" s="113">
        <v>4</v>
      </c>
      <c r="Q27" s="113"/>
      <c r="R27" s="113"/>
      <c r="S27" s="113"/>
      <c r="T27" s="113"/>
      <c r="U27" s="113"/>
      <c r="V27" s="113"/>
      <c r="W27" s="113"/>
      <c r="X27" s="113">
        <v>1</v>
      </c>
      <c r="Y27" s="113">
        <f t="shared" si="2"/>
        <v>40</v>
      </c>
      <c r="Z27" s="116">
        <f t="shared" si="3"/>
        <v>7.8277886497064575</v>
      </c>
    </row>
    <row r="28" spans="1:28" x14ac:dyDescent="0.3">
      <c r="A28" s="107" t="s">
        <v>52</v>
      </c>
      <c r="B28" s="113">
        <v>2</v>
      </c>
      <c r="C28" s="113">
        <v>1</v>
      </c>
      <c r="D28" s="113">
        <v>2</v>
      </c>
      <c r="E28" s="113">
        <v>2</v>
      </c>
      <c r="F28" s="113"/>
      <c r="G28" s="113"/>
      <c r="H28" s="113"/>
      <c r="I28" s="113"/>
      <c r="J28" s="113">
        <v>2</v>
      </c>
      <c r="K28" s="113"/>
      <c r="L28" s="113">
        <v>1</v>
      </c>
      <c r="M28" s="113"/>
      <c r="N28" s="113"/>
      <c r="O28" s="113"/>
      <c r="P28" s="113">
        <v>1</v>
      </c>
      <c r="Q28" s="113">
        <v>1</v>
      </c>
      <c r="R28" s="113"/>
      <c r="S28" s="113"/>
      <c r="T28" s="113"/>
      <c r="U28" s="113"/>
      <c r="V28" s="113"/>
      <c r="W28" s="113"/>
      <c r="X28" s="113">
        <v>1</v>
      </c>
      <c r="Y28" s="113">
        <f t="shared" si="2"/>
        <v>13</v>
      </c>
      <c r="Z28" s="116">
        <f t="shared" si="3"/>
        <v>2.5440313111545985</v>
      </c>
    </row>
    <row r="29" spans="1:28" x14ac:dyDescent="0.3">
      <c r="A29" s="107" t="s">
        <v>53</v>
      </c>
      <c r="B29" s="113">
        <v>2</v>
      </c>
      <c r="C29" s="113">
        <v>2</v>
      </c>
      <c r="D29" s="113">
        <v>3</v>
      </c>
      <c r="E29" s="113">
        <v>3</v>
      </c>
      <c r="F29" s="113"/>
      <c r="G29" s="113"/>
      <c r="H29" s="113">
        <v>1</v>
      </c>
      <c r="I29" s="113"/>
      <c r="J29" s="113">
        <v>2</v>
      </c>
      <c r="K29" s="113">
        <v>1</v>
      </c>
      <c r="L29" s="113">
        <v>1</v>
      </c>
      <c r="M29" s="113"/>
      <c r="N29" s="113"/>
      <c r="O29" s="113"/>
      <c r="P29" s="113">
        <v>3</v>
      </c>
      <c r="Q29" s="113">
        <v>4</v>
      </c>
      <c r="R29" s="113"/>
      <c r="S29" s="113"/>
      <c r="T29" s="113">
        <v>1</v>
      </c>
      <c r="U29" s="113"/>
      <c r="V29" s="113"/>
      <c r="W29" s="113">
        <v>1</v>
      </c>
      <c r="X29" s="113">
        <v>4</v>
      </c>
      <c r="Y29" s="113">
        <f t="shared" si="2"/>
        <v>28</v>
      </c>
      <c r="Z29" s="116">
        <f t="shared" si="3"/>
        <v>5.4794520547945202</v>
      </c>
    </row>
    <row r="30" spans="1:28" x14ac:dyDescent="0.3">
      <c r="A30" s="107" t="s">
        <v>2</v>
      </c>
      <c r="B30" s="113">
        <v>3</v>
      </c>
      <c r="C30" s="113">
        <v>3</v>
      </c>
      <c r="D30" s="113">
        <v>2</v>
      </c>
      <c r="E30" s="113">
        <v>3</v>
      </c>
      <c r="F30" s="113"/>
      <c r="G30" s="113"/>
      <c r="H30" s="113">
        <v>1</v>
      </c>
      <c r="I30" s="113">
        <v>3</v>
      </c>
      <c r="J30" s="113"/>
      <c r="K30" s="113"/>
      <c r="L30" s="113"/>
      <c r="M30" s="113"/>
      <c r="N30" s="113"/>
      <c r="O30" s="113"/>
      <c r="P30" s="113">
        <v>2</v>
      </c>
      <c r="Q30" s="113"/>
      <c r="R30" s="113"/>
      <c r="S30" s="113"/>
      <c r="T30" s="113"/>
      <c r="U30" s="113"/>
      <c r="V30" s="113"/>
      <c r="W30" s="113"/>
      <c r="X30" s="113"/>
      <c r="Y30" s="113">
        <f t="shared" si="2"/>
        <v>17</v>
      </c>
      <c r="Z30" s="116">
        <f t="shared" si="3"/>
        <v>3.3268101761252442</v>
      </c>
    </row>
    <row r="31" spans="1:28" ht="6" customHeight="1" x14ac:dyDescent="0.3">
      <c r="A31" s="107"/>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8"/>
      <c r="Z31" s="119"/>
    </row>
    <row r="32" spans="1:28" s="112" customFormat="1" ht="20.149999999999999" customHeight="1" x14ac:dyDescent="0.3">
      <c r="A32" s="110" t="s">
        <v>54</v>
      </c>
      <c r="B32" s="120">
        <f>B8/$Y$8*100</f>
        <v>12.524461839530332</v>
      </c>
      <c r="C32" s="120">
        <f t="shared" ref="C32:X32" si="4">C8/$Y$8*100</f>
        <v>15.068493150684931</v>
      </c>
      <c r="D32" s="120">
        <f t="shared" si="4"/>
        <v>14.87279843444227</v>
      </c>
      <c r="E32" s="120">
        <v>12.6</v>
      </c>
      <c r="F32" s="120"/>
      <c r="G32" s="120">
        <f t="shared" si="4"/>
        <v>0</v>
      </c>
      <c r="H32" s="120">
        <f t="shared" si="4"/>
        <v>4.5009784735812133</v>
      </c>
      <c r="I32" s="120">
        <f t="shared" si="4"/>
        <v>1.1741682974559686</v>
      </c>
      <c r="J32" s="120">
        <f t="shared" si="4"/>
        <v>8.4148727984344411</v>
      </c>
      <c r="K32" s="120">
        <f t="shared" si="4"/>
        <v>3.9138943248532287</v>
      </c>
      <c r="L32" s="120">
        <f t="shared" si="4"/>
        <v>1.1741682974559686</v>
      </c>
      <c r="M32" s="120">
        <f t="shared" si="4"/>
        <v>0</v>
      </c>
      <c r="N32" s="120">
        <f t="shared" si="4"/>
        <v>0</v>
      </c>
      <c r="O32" s="120">
        <f t="shared" si="4"/>
        <v>0.39138943248532287</v>
      </c>
      <c r="P32" s="120">
        <f t="shared" si="4"/>
        <v>9.5890410958904102</v>
      </c>
      <c r="Q32" s="120">
        <f t="shared" si="4"/>
        <v>1.1741682974559686</v>
      </c>
      <c r="R32" s="120">
        <f t="shared" si="4"/>
        <v>0</v>
      </c>
      <c r="S32" s="120">
        <f t="shared" si="4"/>
        <v>1.1741682974559686</v>
      </c>
      <c r="T32" s="120">
        <f t="shared" si="4"/>
        <v>2.152641878669276</v>
      </c>
      <c r="U32" s="120">
        <f t="shared" si="4"/>
        <v>0</v>
      </c>
      <c r="V32" s="120">
        <f t="shared" si="4"/>
        <v>0.19569471624266144</v>
      </c>
      <c r="W32" s="120">
        <f t="shared" si="4"/>
        <v>0.19569471624266144</v>
      </c>
      <c r="X32" s="120">
        <f t="shared" si="4"/>
        <v>10.371819960861057</v>
      </c>
      <c r="Y32" s="111"/>
      <c r="Z32" s="120">
        <v>100</v>
      </c>
      <c r="AB32" s="129"/>
    </row>
    <row r="33" spans="1:26" hidden="1" x14ac:dyDescent="0.3">
      <c r="A33" s="121" t="s">
        <v>71</v>
      </c>
      <c r="B33" s="93"/>
      <c r="C33" s="93"/>
      <c r="D33" s="93"/>
      <c r="E33" s="93"/>
      <c r="F33" s="93"/>
      <c r="G33" s="122"/>
      <c r="H33" s="93"/>
      <c r="I33" s="93"/>
      <c r="J33" s="93"/>
      <c r="K33" s="93"/>
      <c r="L33" s="93"/>
      <c r="M33" s="93"/>
      <c r="N33" s="122"/>
      <c r="O33" s="122"/>
      <c r="P33" s="93"/>
      <c r="Q33" s="93"/>
      <c r="R33" s="122"/>
      <c r="S33" s="93"/>
      <c r="T33" s="93"/>
      <c r="U33" s="93"/>
      <c r="V33" s="93"/>
      <c r="W33" s="93"/>
      <c r="X33" s="93"/>
      <c r="Y33" s="121"/>
      <c r="Z33" s="93"/>
    </row>
    <row r="34" spans="1:26" x14ac:dyDescent="0.3">
      <c r="A34" s="93"/>
      <c r="B34" s="93"/>
      <c r="C34" s="93"/>
      <c r="D34" s="93"/>
      <c r="E34" s="93"/>
      <c r="F34" s="93"/>
      <c r="G34" s="122"/>
      <c r="H34" s="93"/>
      <c r="I34" s="93"/>
      <c r="J34" s="93"/>
      <c r="K34" s="93"/>
      <c r="L34" s="93"/>
      <c r="M34" s="93"/>
      <c r="N34" s="122"/>
      <c r="O34" s="122"/>
      <c r="P34" s="93"/>
      <c r="Q34" s="93"/>
      <c r="R34" s="122"/>
      <c r="S34" s="93"/>
      <c r="T34" s="93"/>
      <c r="U34" s="93"/>
      <c r="V34" s="93"/>
      <c r="W34" s="93"/>
      <c r="X34" s="93"/>
      <c r="Y34" s="121"/>
      <c r="Z34" s="93"/>
    </row>
    <row r="35" spans="1:26" x14ac:dyDescent="0.3">
      <c r="A35" s="123" t="s">
        <v>55</v>
      </c>
      <c r="B35" s="93"/>
      <c r="C35" s="93"/>
      <c r="D35" s="93"/>
      <c r="E35" s="93"/>
      <c r="F35" s="93"/>
      <c r="G35" s="122"/>
      <c r="H35" s="93"/>
      <c r="I35" s="93"/>
      <c r="J35" s="93"/>
      <c r="K35" s="93"/>
      <c r="L35" s="93"/>
      <c r="M35" s="93"/>
      <c r="N35" s="122"/>
      <c r="O35" s="122"/>
      <c r="P35" s="93"/>
      <c r="Q35" s="93"/>
      <c r="R35" s="122"/>
      <c r="S35" s="93"/>
      <c r="T35" s="93"/>
      <c r="U35" s="93"/>
      <c r="V35" s="93"/>
      <c r="W35" s="93"/>
      <c r="X35" s="93"/>
      <c r="Y35" s="121"/>
      <c r="Z35" s="93"/>
    </row>
    <row r="36" spans="1:26" ht="25.5" customHeight="1" x14ac:dyDescent="0.3">
      <c r="A36" s="141" t="s">
        <v>78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row>
    <row r="37" spans="1:26" x14ac:dyDescent="0.3">
      <c r="A37" s="121"/>
      <c r="B37" s="93"/>
      <c r="C37" s="93"/>
      <c r="D37" s="93"/>
      <c r="E37" s="93"/>
      <c r="F37" s="93"/>
      <c r="G37" s="125"/>
      <c r="H37" s="93"/>
      <c r="I37" s="93"/>
      <c r="J37" s="93"/>
      <c r="K37" s="93"/>
      <c r="L37" s="93"/>
      <c r="M37" s="93"/>
      <c r="N37" s="122"/>
      <c r="O37" s="122"/>
      <c r="P37" s="93"/>
      <c r="Q37" s="93"/>
      <c r="R37" s="125"/>
      <c r="S37" s="93"/>
      <c r="T37" s="93"/>
      <c r="U37" s="93"/>
      <c r="V37" s="93"/>
      <c r="W37" s="93"/>
      <c r="X37" s="93"/>
      <c r="Y37" s="121"/>
      <c r="Z37" s="93"/>
    </row>
    <row r="38" spans="1:26" x14ac:dyDescent="0.3">
      <c r="A38" s="126" t="s">
        <v>108</v>
      </c>
      <c r="B38" s="93"/>
      <c r="C38" s="93"/>
      <c r="D38" s="93"/>
      <c r="E38" s="93"/>
      <c r="F38" s="93"/>
      <c r="G38" s="124"/>
      <c r="H38" s="93"/>
      <c r="I38" s="93"/>
      <c r="J38" s="93"/>
      <c r="K38" s="93"/>
      <c r="L38" s="93"/>
      <c r="M38" s="93"/>
      <c r="N38" s="122"/>
      <c r="O38" s="122"/>
      <c r="P38" s="93"/>
      <c r="Q38" s="93"/>
      <c r="R38" s="124"/>
      <c r="S38" s="93"/>
      <c r="T38" s="93"/>
      <c r="U38" s="93"/>
      <c r="V38" s="93"/>
      <c r="W38" s="93"/>
      <c r="X38" s="93"/>
      <c r="Y38" s="121"/>
      <c r="Z38" s="93"/>
    </row>
    <row r="39" spans="1:26" x14ac:dyDescent="0.3">
      <c r="A39" s="126"/>
      <c r="B39" s="121"/>
      <c r="C39" s="121"/>
      <c r="D39" s="121"/>
      <c r="E39" s="127"/>
      <c r="F39" s="93"/>
      <c r="G39" s="93"/>
      <c r="H39" s="93"/>
      <c r="I39" s="93"/>
      <c r="J39" s="93"/>
      <c r="K39" s="93"/>
      <c r="L39" s="93"/>
      <c r="M39" s="93"/>
      <c r="N39" s="93"/>
      <c r="O39" s="93"/>
      <c r="P39" s="93"/>
      <c r="Q39" s="93"/>
      <c r="R39" s="93"/>
      <c r="S39" s="93"/>
      <c r="T39" s="93"/>
      <c r="U39" s="93"/>
      <c r="V39" s="93"/>
      <c r="W39" s="93"/>
      <c r="X39" s="93"/>
      <c r="Y39" s="121"/>
      <c r="Z39" s="93"/>
    </row>
    <row r="40" spans="1:26" x14ac:dyDescent="0.3">
      <c r="A40" s="126" t="s">
        <v>81</v>
      </c>
      <c r="B40" s="93"/>
      <c r="C40" s="93"/>
      <c r="D40" s="121"/>
      <c r="E40" s="127"/>
      <c r="F40" s="93"/>
      <c r="G40" s="93"/>
      <c r="H40" s="93"/>
      <c r="I40" s="93"/>
      <c r="J40" s="93"/>
      <c r="K40" s="93"/>
      <c r="L40" s="93"/>
      <c r="M40" s="93"/>
      <c r="N40" s="93"/>
      <c r="O40" s="93"/>
      <c r="P40" s="93"/>
      <c r="Q40" s="93"/>
      <c r="R40" s="93"/>
      <c r="S40" s="93"/>
      <c r="T40" s="93"/>
      <c r="U40" s="93"/>
      <c r="V40" s="93"/>
      <c r="W40" s="93"/>
      <c r="X40" s="93"/>
      <c r="Y40" s="121"/>
      <c r="Z40" s="93"/>
    </row>
    <row r="41" spans="1:26" x14ac:dyDescent="0.3">
      <c r="A41" s="126" t="s">
        <v>107</v>
      </c>
      <c r="B41" s="93"/>
      <c r="C41" s="93"/>
      <c r="D41" s="121"/>
      <c r="E41" s="127"/>
      <c r="F41" s="93"/>
      <c r="G41" s="93"/>
      <c r="H41" s="93"/>
      <c r="I41" s="93"/>
      <c r="J41" s="93"/>
      <c r="K41" s="93"/>
      <c r="L41" s="93"/>
      <c r="M41" s="93"/>
      <c r="N41" s="93"/>
      <c r="O41" s="93"/>
      <c r="P41" s="93"/>
      <c r="Q41" s="93"/>
      <c r="R41" s="93"/>
      <c r="S41" s="93"/>
      <c r="T41" s="93"/>
      <c r="U41" s="93"/>
      <c r="V41" s="93"/>
      <c r="W41" s="93"/>
      <c r="X41" s="93"/>
      <c r="Y41" s="121"/>
      <c r="Z41" s="93"/>
    </row>
    <row r="42" spans="1:26" x14ac:dyDescent="0.3">
      <c r="A42" s="126" t="s">
        <v>3</v>
      </c>
      <c r="B42" s="121"/>
      <c r="C42" s="121"/>
      <c r="D42" s="121"/>
      <c r="E42" s="127"/>
      <c r="F42" s="93"/>
      <c r="G42" s="93"/>
      <c r="H42" s="93"/>
      <c r="I42" s="93"/>
      <c r="J42" s="93"/>
      <c r="K42" s="93"/>
      <c r="L42" s="93"/>
      <c r="M42" s="93"/>
      <c r="N42" s="93"/>
      <c r="O42" s="93"/>
      <c r="P42" s="93"/>
      <c r="Q42" s="93"/>
      <c r="R42" s="93"/>
      <c r="S42" s="93"/>
      <c r="T42" s="93"/>
      <c r="U42" s="93"/>
      <c r="V42" s="93"/>
      <c r="W42" s="93"/>
      <c r="X42" s="93"/>
      <c r="Y42" s="121"/>
      <c r="Z42" s="93"/>
    </row>
    <row r="43" spans="1:26" x14ac:dyDescent="0.3">
      <c r="A43" s="126" t="s">
        <v>82</v>
      </c>
    </row>
  </sheetData>
  <mergeCells count="1">
    <mergeCell ref="A36:Z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6"/>
  <sheetViews>
    <sheetView workbookViewId="0">
      <pane ySplit="7" topLeftCell="A8" activePane="bottomLeft" state="frozen"/>
      <selection activeCell="A20" sqref="A20:IV20"/>
      <selection pane="bottomLeft"/>
    </sheetView>
  </sheetViews>
  <sheetFormatPr baseColWidth="10" defaultColWidth="11.453125" defaultRowHeight="13" x14ac:dyDescent="0.3"/>
  <cols>
    <col min="1" max="1" width="16.1796875" style="15" customWidth="1"/>
    <col min="2" max="6" width="6.26953125" style="15" customWidth="1"/>
    <col min="7" max="7" width="4.1796875" style="15" hidden="1" customWidth="1"/>
    <col min="8" max="12" width="6.26953125" style="15" customWidth="1"/>
    <col min="13" max="13" width="5.26953125" style="15" hidden="1" customWidth="1"/>
    <col min="14" max="14" width="6.54296875" style="15" hidden="1" customWidth="1"/>
    <col min="15" max="15" width="5.1796875" style="15" hidden="1" customWidth="1"/>
    <col min="16" max="17" width="6.26953125" style="15" customWidth="1"/>
    <col min="18" max="18" width="5.26953125" style="15" hidden="1" customWidth="1"/>
    <col min="19" max="20" width="6.453125" style="15" customWidth="1"/>
    <col min="21" max="21" width="6.453125" style="15" hidden="1" customWidth="1"/>
    <col min="22" max="24" width="6.453125" style="15" customWidth="1"/>
    <col min="25" max="25" width="9.1796875" style="13" customWidth="1"/>
    <col min="26" max="26" width="7.1796875" style="15" customWidth="1"/>
    <col min="27" max="29" width="11.453125" style="15"/>
    <col min="30" max="30" width="14.26953125" style="15" bestFit="1" customWidth="1"/>
    <col min="31" max="16384" width="11.453125" style="15"/>
  </cols>
  <sheetData>
    <row r="1" spans="1:26" s="17" customFormat="1" ht="12.25" customHeight="1" x14ac:dyDescent="0.25">
      <c r="A1" s="17" t="s">
        <v>84</v>
      </c>
      <c r="Z1" s="18" t="s">
        <v>80</v>
      </c>
    </row>
    <row r="2" spans="1:26" s="19" customFormat="1" ht="12.25" customHeight="1" x14ac:dyDescent="0.25">
      <c r="A2" s="17" t="s">
        <v>12</v>
      </c>
      <c r="B2" s="17"/>
      <c r="C2" s="17"/>
      <c r="D2" s="17"/>
      <c r="E2" s="17"/>
      <c r="F2" s="17"/>
      <c r="G2" s="17"/>
      <c r="H2" s="17"/>
      <c r="I2" s="17"/>
      <c r="J2" s="17"/>
      <c r="K2" s="17"/>
      <c r="L2" s="17"/>
      <c r="M2" s="17"/>
      <c r="N2" s="17"/>
      <c r="O2" s="17"/>
      <c r="P2" s="17"/>
      <c r="Q2" s="17"/>
      <c r="R2" s="17"/>
      <c r="S2" s="17"/>
      <c r="T2" s="17"/>
      <c r="U2" s="17"/>
      <c r="V2" s="17"/>
      <c r="W2" s="17"/>
      <c r="X2" s="17"/>
      <c r="Y2" s="17"/>
      <c r="Z2" s="17"/>
    </row>
    <row r="3" spans="1:26" ht="8.15" customHeight="1" x14ac:dyDescent="0.3">
      <c r="A3" s="20"/>
      <c r="B3" s="21"/>
      <c r="C3" s="21"/>
      <c r="D3" s="21"/>
      <c r="E3" s="21"/>
      <c r="F3" s="21"/>
      <c r="G3" s="21"/>
      <c r="H3" s="21"/>
      <c r="I3" s="21"/>
      <c r="J3" s="21"/>
      <c r="K3" s="21"/>
      <c r="L3" s="21"/>
      <c r="M3" s="21"/>
      <c r="N3" s="21"/>
      <c r="O3" s="21"/>
      <c r="P3" s="21"/>
      <c r="Q3" s="21"/>
      <c r="R3" s="21"/>
      <c r="S3" s="21"/>
      <c r="T3" s="21"/>
      <c r="U3" s="21"/>
      <c r="V3" s="21"/>
      <c r="W3" s="21"/>
      <c r="X3" s="21"/>
      <c r="Y3" s="22"/>
      <c r="Z3" s="21"/>
    </row>
    <row r="4" spans="1:26" s="14" customFormat="1" ht="13" customHeight="1" x14ac:dyDescent="0.25">
      <c r="A4" s="23" t="s">
        <v>13</v>
      </c>
      <c r="B4" s="24" t="s">
        <v>72</v>
      </c>
      <c r="C4" s="24" t="s">
        <v>15</v>
      </c>
      <c r="D4" s="24" t="s">
        <v>16</v>
      </c>
      <c r="E4" s="24" t="s">
        <v>17</v>
      </c>
      <c r="F4" s="24" t="s">
        <v>11</v>
      </c>
      <c r="G4" s="24" t="s">
        <v>19</v>
      </c>
      <c r="H4" s="24" t="s">
        <v>20</v>
      </c>
      <c r="I4" s="24" t="s">
        <v>21</v>
      </c>
      <c r="J4" s="24" t="s">
        <v>22</v>
      </c>
      <c r="K4" s="24" t="s">
        <v>18</v>
      </c>
      <c r="L4" s="24" t="s">
        <v>23</v>
      </c>
      <c r="M4" s="25" t="s">
        <v>7</v>
      </c>
      <c r="N4" s="25" t="s">
        <v>8</v>
      </c>
      <c r="O4" s="25" t="s">
        <v>24</v>
      </c>
      <c r="P4" s="24" t="s">
        <v>25</v>
      </c>
      <c r="Q4" s="25" t="s">
        <v>9</v>
      </c>
      <c r="R4" s="24" t="s">
        <v>26</v>
      </c>
      <c r="S4" s="24" t="s">
        <v>27</v>
      </c>
      <c r="T4" s="24" t="s">
        <v>28</v>
      </c>
      <c r="U4" s="24" t="s">
        <v>29</v>
      </c>
      <c r="V4" s="24" t="s">
        <v>0</v>
      </c>
      <c r="W4" s="24" t="s">
        <v>10</v>
      </c>
      <c r="X4" s="24" t="s">
        <v>73</v>
      </c>
      <c r="Y4" s="24" t="s">
        <v>6</v>
      </c>
      <c r="Z4" s="24" t="s">
        <v>31</v>
      </c>
    </row>
    <row r="5" spans="1:26" s="14" customFormat="1" ht="13" customHeight="1" x14ac:dyDescent="0.25">
      <c r="A5" s="26"/>
      <c r="B5" s="27"/>
      <c r="C5" s="27"/>
      <c r="D5" s="27"/>
      <c r="E5" s="27"/>
      <c r="F5" s="27"/>
      <c r="G5" s="27"/>
      <c r="H5" s="27"/>
      <c r="I5" s="27"/>
      <c r="J5" s="27"/>
      <c r="K5" s="27"/>
      <c r="L5" s="27"/>
      <c r="M5" s="28"/>
      <c r="N5" s="28"/>
      <c r="O5" s="28"/>
      <c r="P5" s="28"/>
      <c r="Q5" s="28"/>
      <c r="R5" s="27"/>
      <c r="S5" s="27"/>
      <c r="T5" s="27"/>
      <c r="U5" s="27"/>
      <c r="V5" s="27"/>
      <c r="W5" s="27"/>
      <c r="X5" s="27"/>
      <c r="Y5" s="27" t="s">
        <v>33</v>
      </c>
      <c r="Z5" s="29" t="s">
        <v>34</v>
      </c>
    </row>
    <row r="6" spans="1:26" ht="3.25" customHeight="1" x14ac:dyDescent="0.3">
      <c r="A6" s="30"/>
      <c r="B6" s="31"/>
      <c r="C6" s="31"/>
      <c r="D6" s="31"/>
      <c r="E6" s="31"/>
      <c r="F6" s="31"/>
      <c r="G6" s="31"/>
      <c r="H6" s="31"/>
      <c r="I6" s="31"/>
      <c r="J6" s="31"/>
      <c r="K6" s="31"/>
      <c r="L6" s="31"/>
      <c r="M6" s="32"/>
      <c r="N6" s="32"/>
      <c r="O6" s="32"/>
      <c r="P6" s="32"/>
      <c r="Q6" s="31"/>
      <c r="R6" s="32"/>
      <c r="S6" s="31"/>
      <c r="T6" s="31"/>
      <c r="U6" s="31"/>
      <c r="V6" s="31"/>
      <c r="W6" s="31"/>
      <c r="X6" s="31"/>
      <c r="Y6" s="31"/>
      <c r="Z6" s="31"/>
    </row>
    <row r="7" spans="1:26" ht="3.25" customHeight="1" x14ac:dyDescent="0.3">
      <c r="A7" s="33"/>
      <c r="B7" s="34"/>
      <c r="C7" s="34"/>
      <c r="D7" s="34"/>
      <c r="E7" s="34"/>
      <c r="F7" s="34"/>
      <c r="G7" s="34"/>
      <c r="H7" s="34"/>
      <c r="I7" s="34"/>
      <c r="J7" s="34"/>
      <c r="K7" s="34"/>
      <c r="L7" s="34"/>
      <c r="M7" s="34"/>
      <c r="N7" s="34"/>
      <c r="O7" s="34"/>
      <c r="P7" s="34"/>
      <c r="Q7" s="34"/>
      <c r="R7" s="34"/>
      <c r="S7" s="34"/>
      <c r="T7" s="34"/>
      <c r="U7" s="34"/>
      <c r="V7" s="34"/>
      <c r="W7" s="34"/>
      <c r="X7" s="34"/>
      <c r="Y7" s="34"/>
      <c r="Z7" s="38"/>
    </row>
    <row r="8" spans="1:26" s="16" customFormat="1" ht="20.149999999999999" customHeight="1" x14ac:dyDescent="0.3">
      <c r="A8" s="35" t="s">
        <v>35</v>
      </c>
      <c r="B8" s="36">
        <f>SUM(B10:B30,F10:F31)</f>
        <v>56</v>
      </c>
      <c r="C8" s="36">
        <f t="shared" ref="C8:Y8" si="0">SUM(C10:C30)</f>
        <v>55</v>
      </c>
      <c r="D8" s="36">
        <f t="shared" si="0"/>
        <v>57</v>
      </c>
      <c r="E8" s="36">
        <f t="shared" si="0"/>
        <v>53</v>
      </c>
      <c r="F8" s="37" t="s">
        <v>77</v>
      </c>
      <c r="G8" s="36">
        <f t="shared" si="0"/>
        <v>0</v>
      </c>
      <c r="H8" s="36">
        <f t="shared" si="0"/>
        <v>15</v>
      </c>
      <c r="I8" s="36">
        <f t="shared" si="0"/>
        <v>3</v>
      </c>
      <c r="J8" s="36">
        <f t="shared" si="0"/>
        <v>30</v>
      </c>
      <c r="K8" s="36">
        <f t="shared" si="0"/>
        <v>21</v>
      </c>
      <c r="L8" s="36">
        <f t="shared" si="0"/>
        <v>5</v>
      </c>
      <c r="M8" s="36">
        <f t="shared" si="0"/>
        <v>0</v>
      </c>
      <c r="N8" s="36">
        <f t="shared" si="0"/>
        <v>0</v>
      </c>
      <c r="O8" s="36">
        <f t="shared" si="0"/>
        <v>0</v>
      </c>
      <c r="P8" s="36">
        <f t="shared" si="0"/>
        <v>41</v>
      </c>
      <c r="Q8" s="36">
        <f t="shared" si="0"/>
        <v>5</v>
      </c>
      <c r="R8" s="36">
        <f t="shared" si="0"/>
        <v>0</v>
      </c>
      <c r="S8" s="36">
        <f t="shared" si="0"/>
        <v>5</v>
      </c>
      <c r="T8" s="36">
        <f t="shared" si="0"/>
        <v>18</v>
      </c>
      <c r="U8" s="36">
        <f t="shared" si="0"/>
        <v>0</v>
      </c>
      <c r="V8" s="36">
        <f t="shared" si="0"/>
        <v>1</v>
      </c>
      <c r="W8" s="36">
        <f t="shared" si="0"/>
        <v>3</v>
      </c>
      <c r="X8" s="36">
        <f t="shared" si="0"/>
        <v>54</v>
      </c>
      <c r="Y8" s="36">
        <f t="shared" si="0"/>
        <v>422</v>
      </c>
      <c r="Z8" s="36"/>
    </row>
    <row r="9" spans="1:26" ht="4.75" customHeight="1" x14ac:dyDescent="0.3">
      <c r="A9" s="33"/>
      <c r="B9" s="39"/>
      <c r="C9" s="39"/>
      <c r="D9" s="39"/>
      <c r="E9" s="39"/>
      <c r="F9" s="39"/>
      <c r="G9" s="39"/>
      <c r="H9" s="39"/>
      <c r="I9" s="39"/>
      <c r="J9" s="39"/>
      <c r="K9" s="39"/>
      <c r="L9" s="39"/>
      <c r="M9" s="39"/>
      <c r="N9" s="39"/>
      <c r="O9" s="39"/>
      <c r="P9" s="40"/>
      <c r="Q9" s="40"/>
      <c r="R9" s="39"/>
      <c r="S9" s="39"/>
      <c r="T9" s="39"/>
      <c r="U9" s="39"/>
      <c r="V9" s="39"/>
      <c r="W9" s="39"/>
      <c r="X9" s="39"/>
      <c r="Y9" s="41"/>
      <c r="Z9" s="42"/>
    </row>
    <row r="10" spans="1:26" x14ac:dyDescent="0.3">
      <c r="A10" s="33" t="s">
        <v>36</v>
      </c>
      <c r="B10" s="39">
        <v>2</v>
      </c>
      <c r="C10" s="39">
        <v>2</v>
      </c>
      <c r="D10" s="39">
        <v>2</v>
      </c>
      <c r="E10" s="39">
        <v>2</v>
      </c>
      <c r="F10" s="39"/>
      <c r="G10" s="39"/>
      <c r="H10" s="39">
        <v>2</v>
      </c>
      <c r="I10" s="39"/>
      <c r="J10" s="39">
        <v>3</v>
      </c>
      <c r="K10" s="39">
        <v>1</v>
      </c>
      <c r="L10" s="39">
        <v>1</v>
      </c>
      <c r="M10" s="39"/>
      <c r="N10" s="39"/>
      <c r="O10" s="39"/>
      <c r="P10" s="39">
        <v>3</v>
      </c>
      <c r="Q10" s="39"/>
      <c r="R10" s="39"/>
      <c r="S10" s="39">
        <v>1</v>
      </c>
      <c r="T10" s="39">
        <v>4</v>
      </c>
      <c r="U10" s="39"/>
      <c r="V10" s="39"/>
      <c r="W10" s="39"/>
      <c r="X10" s="39">
        <v>12</v>
      </c>
      <c r="Y10" s="39">
        <v>35</v>
      </c>
      <c r="Z10" s="42">
        <f>IF(ISNUMBER(Y10),(Y10/$Y$8*100),"")</f>
        <v>8.293838862559241</v>
      </c>
    </row>
    <row r="11" spans="1:26" x14ac:dyDescent="0.3">
      <c r="A11" s="33" t="s">
        <v>37</v>
      </c>
      <c r="B11" s="39">
        <v>2</v>
      </c>
      <c r="C11" s="39">
        <v>2</v>
      </c>
      <c r="D11" s="39">
        <v>4</v>
      </c>
      <c r="E11" s="39">
        <v>2</v>
      </c>
      <c r="F11" s="39"/>
      <c r="G11" s="39"/>
      <c r="H11" s="39">
        <v>2</v>
      </c>
      <c r="I11" s="39"/>
      <c r="J11" s="39">
        <v>3</v>
      </c>
      <c r="K11" s="39">
        <v>2</v>
      </c>
      <c r="L11" s="39">
        <v>1</v>
      </c>
      <c r="M11" s="39"/>
      <c r="N11" s="39"/>
      <c r="O11" s="39"/>
      <c r="P11" s="39">
        <v>2</v>
      </c>
      <c r="Q11" s="39"/>
      <c r="R11" s="39"/>
      <c r="S11" s="39">
        <v>1</v>
      </c>
      <c r="T11" s="39">
        <v>2</v>
      </c>
      <c r="U11" s="39"/>
      <c r="V11" s="39"/>
      <c r="W11" s="39"/>
      <c r="X11" s="39">
        <v>3</v>
      </c>
      <c r="Y11" s="39">
        <v>26</v>
      </c>
      <c r="Z11" s="42">
        <f t="shared" ref="Z11:Z30" si="1">IF(ISNUMBER(Y11),(Y11/$Y$8*100),"")</f>
        <v>6.1611374407582939</v>
      </c>
    </row>
    <row r="12" spans="1:26" x14ac:dyDescent="0.3">
      <c r="A12" s="33" t="s">
        <v>38</v>
      </c>
      <c r="B12" s="39">
        <v>2</v>
      </c>
      <c r="C12" s="39">
        <v>3</v>
      </c>
      <c r="D12" s="39">
        <v>3</v>
      </c>
      <c r="E12" s="39">
        <v>4</v>
      </c>
      <c r="F12" s="39"/>
      <c r="G12" s="39"/>
      <c r="H12" s="39">
        <v>1</v>
      </c>
      <c r="I12" s="39"/>
      <c r="J12" s="39">
        <v>2</v>
      </c>
      <c r="K12" s="39">
        <v>1</v>
      </c>
      <c r="L12" s="39"/>
      <c r="M12" s="39"/>
      <c r="N12" s="39"/>
      <c r="O12" s="39"/>
      <c r="P12" s="39">
        <v>2</v>
      </c>
      <c r="Q12" s="39"/>
      <c r="R12" s="39"/>
      <c r="S12" s="39">
        <v>1</v>
      </c>
      <c r="T12" s="39"/>
      <c r="U12" s="39"/>
      <c r="V12" s="39"/>
      <c r="W12" s="39"/>
      <c r="X12" s="39">
        <v>2</v>
      </c>
      <c r="Y12" s="39">
        <v>21</v>
      </c>
      <c r="Z12" s="42">
        <f t="shared" si="1"/>
        <v>4.9763033175355451</v>
      </c>
    </row>
    <row r="13" spans="1:26" x14ac:dyDescent="0.3">
      <c r="A13" s="33" t="s">
        <v>39</v>
      </c>
      <c r="B13" s="39">
        <v>3</v>
      </c>
      <c r="C13" s="39">
        <v>3</v>
      </c>
      <c r="D13" s="39">
        <v>2</v>
      </c>
      <c r="E13" s="39">
        <v>2</v>
      </c>
      <c r="F13" s="39"/>
      <c r="G13" s="39"/>
      <c r="H13" s="39"/>
      <c r="I13" s="39"/>
      <c r="J13" s="39">
        <v>2</v>
      </c>
      <c r="K13" s="39"/>
      <c r="L13" s="39"/>
      <c r="M13" s="39"/>
      <c r="N13" s="39"/>
      <c r="O13" s="39"/>
      <c r="P13" s="39">
        <v>1</v>
      </c>
      <c r="Q13" s="39"/>
      <c r="R13" s="39"/>
      <c r="S13" s="39"/>
      <c r="T13" s="39"/>
      <c r="U13" s="39"/>
      <c r="V13" s="39"/>
      <c r="W13" s="39"/>
      <c r="X13" s="39"/>
      <c r="Y13" s="39">
        <v>13</v>
      </c>
      <c r="Z13" s="42">
        <f t="shared" si="1"/>
        <v>3.080568720379147</v>
      </c>
    </row>
    <row r="14" spans="1:26" x14ac:dyDescent="0.3">
      <c r="A14" s="33" t="s">
        <v>40</v>
      </c>
      <c r="B14" s="39">
        <v>2</v>
      </c>
      <c r="C14" s="39">
        <v>2</v>
      </c>
      <c r="D14" s="39">
        <v>5</v>
      </c>
      <c r="E14" s="39">
        <v>3</v>
      </c>
      <c r="F14" s="39"/>
      <c r="G14" s="39"/>
      <c r="H14" s="39"/>
      <c r="I14" s="39"/>
      <c r="J14" s="39">
        <v>1</v>
      </c>
      <c r="K14" s="39"/>
      <c r="L14" s="39"/>
      <c r="M14" s="39"/>
      <c r="N14" s="39"/>
      <c r="O14" s="39"/>
      <c r="P14" s="39">
        <v>3</v>
      </c>
      <c r="Q14" s="39"/>
      <c r="R14" s="39"/>
      <c r="S14" s="39"/>
      <c r="T14" s="39"/>
      <c r="U14" s="39"/>
      <c r="V14" s="39"/>
      <c r="W14" s="39"/>
      <c r="X14" s="39">
        <v>1</v>
      </c>
      <c r="Y14" s="39">
        <v>17</v>
      </c>
      <c r="Z14" s="42">
        <f t="shared" si="1"/>
        <v>4.028436018957346</v>
      </c>
    </row>
    <row r="15" spans="1:26" x14ac:dyDescent="0.3">
      <c r="A15" s="33" t="s">
        <v>41</v>
      </c>
      <c r="B15" s="39">
        <v>2</v>
      </c>
      <c r="C15" s="39">
        <v>5</v>
      </c>
      <c r="D15" s="39">
        <v>2</v>
      </c>
      <c r="E15" s="39">
        <v>2</v>
      </c>
      <c r="F15" s="39"/>
      <c r="G15" s="39"/>
      <c r="H15" s="39">
        <v>1</v>
      </c>
      <c r="I15" s="39">
        <v>1</v>
      </c>
      <c r="J15" s="39">
        <v>2</v>
      </c>
      <c r="K15" s="39">
        <v>2</v>
      </c>
      <c r="L15" s="39"/>
      <c r="M15" s="39"/>
      <c r="N15" s="39"/>
      <c r="O15" s="39"/>
      <c r="P15" s="39">
        <v>2</v>
      </c>
      <c r="Q15" s="39"/>
      <c r="R15" s="39"/>
      <c r="S15" s="39"/>
      <c r="T15" s="39">
        <v>1</v>
      </c>
      <c r="U15" s="39"/>
      <c r="V15" s="39"/>
      <c r="W15" s="39"/>
      <c r="X15" s="39"/>
      <c r="Y15" s="39">
        <v>20</v>
      </c>
      <c r="Z15" s="42">
        <f t="shared" si="1"/>
        <v>4.7393364928909953</v>
      </c>
    </row>
    <row r="16" spans="1:26" x14ac:dyDescent="0.3">
      <c r="A16" s="33" t="s">
        <v>42</v>
      </c>
      <c r="B16" s="39">
        <v>4</v>
      </c>
      <c r="C16" s="39">
        <v>5</v>
      </c>
      <c r="D16" s="39">
        <v>5</v>
      </c>
      <c r="E16" s="39">
        <v>4</v>
      </c>
      <c r="F16" s="39"/>
      <c r="G16" s="39"/>
      <c r="H16" s="39">
        <v>1</v>
      </c>
      <c r="I16" s="39"/>
      <c r="J16" s="39">
        <v>1</v>
      </c>
      <c r="K16" s="39">
        <v>2</v>
      </c>
      <c r="L16" s="39"/>
      <c r="M16" s="39"/>
      <c r="N16" s="39"/>
      <c r="O16" s="39"/>
      <c r="P16" s="39">
        <v>2</v>
      </c>
      <c r="Q16" s="39"/>
      <c r="R16" s="39"/>
      <c r="S16" s="39"/>
      <c r="T16" s="39">
        <v>1</v>
      </c>
      <c r="U16" s="39"/>
      <c r="V16" s="39"/>
      <c r="W16" s="39"/>
      <c r="X16" s="39">
        <v>2</v>
      </c>
      <c r="Y16" s="39">
        <v>27</v>
      </c>
      <c r="Z16" s="42">
        <f t="shared" si="1"/>
        <v>6.3981042654028428</v>
      </c>
    </row>
    <row r="17" spans="1:30" x14ac:dyDescent="0.3">
      <c r="A17" s="33" t="s">
        <v>43</v>
      </c>
      <c r="B17" s="39">
        <v>4</v>
      </c>
      <c r="C17" s="39">
        <v>3</v>
      </c>
      <c r="D17" s="39">
        <v>2</v>
      </c>
      <c r="E17" s="39">
        <v>4</v>
      </c>
      <c r="F17" s="39">
        <v>3</v>
      </c>
      <c r="G17" s="39"/>
      <c r="H17" s="39">
        <v>1</v>
      </c>
      <c r="I17" s="39"/>
      <c r="J17" s="39">
        <v>3</v>
      </c>
      <c r="K17" s="39">
        <v>1</v>
      </c>
      <c r="L17" s="39"/>
      <c r="M17" s="39"/>
      <c r="N17" s="39"/>
      <c r="O17" s="39"/>
      <c r="P17" s="39">
        <v>2</v>
      </c>
      <c r="Q17" s="39"/>
      <c r="R17" s="39"/>
      <c r="S17" s="39"/>
      <c r="T17" s="39">
        <v>1</v>
      </c>
      <c r="U17" s="39"/>
      <c r="V17" s="39"/>
      <c r="W17" s="39"/>
      <c r="X17" s="39">
        <v>2</v>
      </c>
      <c r="Y17" s="39">
        <v>26</v>
      </c>
      <c r="Z17" s="42">
        <f t="shared" si="1"/>
        <v>6.1611374407582939</v>
      </c>
    </row>
    <row r="18" spans="1:30" x14ac:dyDescent="0.3">
      <c r="A18" s="33" t="s">
        <v>44</v>
      </c>
      <c r="B18" s="39">
        <v>2</v>
      </c>
      <c r="C18" s="39">
        <v>2</v>
      </c>
      <c r="D18" s="39">
        <v>2</v>
      </c>
      <c r="E18" s="39">
        <v>2</v>
      </c>
      <c r="F18" s="39"/>
      <c r="G18" s="39"/>
      <c r="H18" s="39">
        <v>1</v>
      </c>
      <c r="I18" s="39"/>
      <c r="J18" s="39">
        <v>1</v>
      </c>
      <c r="K18" s="39">
        <v>1</v>
      </c>
      <c r="L18" s="39"/>
      <c r="M18" s="39"/>
      <c r="N18" s="39"/>
      <c r="O18" s="39"/>
      <c r="P18" s="39">
        <v>3</v>
      </c>
      <c r="Q18" s="39"/>
      <c r="R18" s="39"/>
      <c r="S18" s="39"/>
      <c r="T18" s="39">
        <v>1</v>
      </c>
      <c r="U18" s="39"/>
      <c r="V18" s="39"/>
      <c r="W18" s="39"/>
      <c r="X18" s="39">
        <v>1</v>
      </c>
      <c r="Y18" s="39">
        <v>16</v>
      </c>
      <c r="Z18" s="42">
        <f t="shared" si="1"/>
        <v>3.7914691943127963</v>
      </c>
    </row>
    <row r="19" spans="1:30" x14ac:dyDescent="0.3">
      <c r="A19" s="33" t="s">
        <v>45</v>
      </c>
      <c r="B19" s="39">
        <v>2</v>
      </c>
      <c r="C19" s="39"/>
      <c r="D19" s="39">
        <v>3</v>
      </c>
      <c r="E19" s="39">
        <v>3</v>
      </c>
      <c r="F19" s="39"/>
      <c r="G19" s="39"/>
      <c r="H19" s="39"/>
      <c r="I19" s="39"/>
      <c r="J19" s="39"/>
      <c r="K19" s="39"/>
      <c r="L19" s="39"/>
      <c r="M19" s="39"/>
      <c r="N19" s="39"/>
      <c r="O19" s="39"/>
      <c r="P19" s="39">
        <v>1</v>
      </c>
      <c r="Q19" s="39"/>
      <c r="R19" s="39"/>
      <c r="S19" s="39"/>
      <c r="T19" s="39">
        <v>1</v>
      </c>
      <c r="U19" s="39"/>
      <c r="V19" s="39"/>
      <c r="W19" s="39"/>
      <c r="X19" s="39">
        <v>1</v>
      </c>
      <c r="Y19" s="39">
        <v>11</v>
      </c>
      <c r="Z19" s="42">
        <f t="shared" si="1"/>
        <v>2.6066350710900474</v>
      </c>
    </row>
    <row r="20" spans="1:30" ht="6" hidden="1" customHeight="1" x14ac:dyDescent="0.3">
      <c r="A20" s="33"/>
      <c r="B20" s="39"/>
      <c r="C20" s="39"/>
      <c r="D20" s="39"/>
      <c r="E20" s="39"/>
      <c r="F20" s="39"/>
      <c r="G20" s="39"/>
      <c r="H20" s="39"/>
      <c r="I20" s="39"/>
      <c r="J20" s="39"/>
      <c r="K20" s="39"/>
      <c r="L20" s="39"/>
      <c r="M20" s="39"/>
      <c r="N20" s="39"/>
      <c r="O20" s="39"/>
      <c r="P20" s="39"/>
      <c r="Q20" s="39"/>
      <c r="R20" s="39"/>
      <c r="S20" s="39"/>
      <c r="T20" s="39"/>
      <c r="U20" s="39"/>
      <c r="V20" s="39"/>
      <c r="W20" s="39"/>
      <c r="X20" s="39"/>
      <c r="Y20" s="39">
        <v>0</v>
      </c>
      <c r="Z20" s="42">
        <f t="shared" si="1"/>
        <v>0</v>
      </c>
    </row>
    <row r="21" spans="1:30" x14ac:dyDescent="0.3">
      <c r="A21" s="33" t="s">
        <v>46</v>
      </c>
      <c r="B21" s="39">
        <v>3</v>
      </c>
      <c r="C21" s="39">
        <v>2</v>
      </c>
      <c r="D21" s="39">
        <v>2</v>
      </c>
      <c r="E21" s="39">
        <v>1</v>
      </c>
      <c r="F21" s="39"/>
      <c r="G21" s="39"/>
      <c r="H21" s="39">
        <v>1</v>
      </c>
      <c r="I21" s="39"/>
      <c r="J21" s="39">
        <v>2</v>
      </c>
      <c r="K21" s="39">
        <v>2</v>
      </c>
      <c r="L21" s="39"/>
      <c r="M21" s="39"/>
      <c r="N21" s="39"/>
      <c r="O21" s="39"/>
      <c r="P21" s="39">
        <v>2</v>
      </c>
      <c r="Q21" s="39"/>
      <c r="R21" s="39"/>
      <c r="S21" s="39">
        <v>1</v>
      </c>
      <c r="T21" s="39">
        <v>1</v>
      </c>
      <c r="U21" s="39"/>
      <c r="V21" s="39"/>
      <c r="W21" s="39"/>
      <c r="X21" s="39">
        <v>6</v>
      </c>
      <c r="Y21" s="39">
        <v>23</v>
      </c>
      <c r="Z21" s="42">
        <f t="shared" si="1"/>
        <v>5.4502369668246446</v>
      </c>
    </row>
    <row r="22" spans="1:30" x14ac:dyDescent="0.3">
      <c r="A22" s="33" t="s">
        <v>47</v>
      </c>
      <c r="B22" s="39">
        <v>3</v>
      </c>
      <c r="C22" s="39">
        <v>2</v>
      </c>
      <c r="D22" s="39">
        <v>2</v>
      </c>
      <c r="E22" s="39">
        <v>4</v>
      </c>
      <c r="F22" s="39"/>
      <c r="G22" s="39"/>
      <c r="H22" s="39"/>
      <c r="I22" s="39"/>
      <c r="J22" s="39">
        <v>1</v>
      </c>
      <c r="K22" s="39">
        <v>2</v>
      </c>
      <c r="L22" s="39"/>
      <c r="M22" s="39"/>
      <c r="N22" s="39"/>
      <c r="O22" s="39"/>
      <c r="P22" s="39"/>
      <c r="Q22" s="39"/>
      <c r="R22" s="39"/>
      <c r="S22" s="39"/>
      <c r="T22" s="39"/>
      <c r="U22" s="39"/>
      <c r="V22" s="39"/>
      <c r="W22" s="39"/>
      <c r="X22" s="39">
        <v>1</v>
      </c>
      <c r="Y22" s="39">
        <v>15</v>
      </c>
      <c r="Z22" s="42">
        <f t="shared" si="1"/>
        <v>3.5545023696682465</v>
      </c>
    </row>
    <row r="23" spans="1:30" x14ac:dyDescent="0.3">
      <c r="A23" s="33" t="s">
        <v>48</v>
      </c>
      <c r="B23" s="39">
        <v>2</v>
      </c>
      <c r="C23" s="39">
        <v>2</v>
      </c>
      <c r="D23" s="39">
        <v>2</v>
      </c>
      <c r="E23" s="39">
        <v>2</v>
      </c>
      <c r="F23" s="39"/>
      <c r="G23" s="39"/>
      <c r="H23" s="39">
        <v>2</v>
      </c>
      <c r="I23" s="39"/>
      <c r="J23" s="39">
        <v>2</v>
      </c>
      <c r="K23" s="39">
        <v>2</v>
      </c>
      <c r="L23" s="39"/>
      <c r="M23" s="39"/>
      <c r="N23" s="39"/>
      <c r="O23" s="39"/>
      <c r="P23" s="39">
        <v>2</v>
      </c>
      <c r="Q23" s="39"/>
      <c r="R23" s="39"/>
      <c r="S23" s="39"/>
      <c r="T23" s="39">
        <v>1</v>
      </c>
      <c r="U23" s="39"/>
      <c r="V23" s="39"/>
      <c r="W23" s="39"/>
      <c r="X23" s="39">
        <v>6</v>
      </c>
      <c r="Y23" s="39">
        <v>23</v>
      </c>
      <c r="Z23" s="42">
        <f t="shared" si="1"/>
        <v>5.4502369668246446</v>
      </c>
    </row>
    <row r="24" spans="1:30" x14ac:dyDescent="0.3">
      <c r="A24" s="33" t="s">
        <v>49</v>
      </c>
      <c r="B24" s="39">
        <v>3</v>
      </c>
      <c r="C24" s="39">
        <v>2</v>
      </c>
      <c r="D24" s="39">
        <v>2</v>
      </c>
      <c r="E24" s="39">
        <v>2</v>
      </c>
      <c r="F24" s="39"/>
      <c r="G24" s="39"/>
      <c r="H24" s="39">
        <v>1</v>
      </c>
      <c r="I24" s="39"/>
      <c r="J24" s="39">
        <v>3</v>
      </c>
      <c r="K24" s="39">
        <v>2</v>
      </c>
      <c r="L24" s="39"/>
      <c r="M24" s="39"/>
      <c r="N24" s="39"/>
      <c r="O24" s="39"/>
      <c r="P24" s="39">
        <v>3</v>
      </c>
      <c r="Q24" s="39"/>
      <c r="R24" s="39"/>
      <c r="S24" s="39"/>
      <c r="T24" s="39">
        <v>3</v>
      </c>
      <c r="U24" s="39"/>
      <c r="V24" s="39"/>
      <c r="W24" s="39"/>
      <c r="X24" s="39">
        <v>1</v>
      </c>
      <c r="Y24" s="39">
        <v>22</v>
      </c>
      <c r="Z24" s="42">
        <f t="shared" si="1"/>
        <v>5.2132701421800949</v>
      </c>
    </row>
    <row r="25" spans="1:30" x14ac:dyDescent="0.3">
      <c r="A25" s="33" t="s">
        <v>1</v>
      </c>
      <c r="B25" s="39">
        <v>1</v>
      </c>
      <c r="C25" s="39">
        <v>4</v>
      </c>
      <c r="D25" s="39">
        <v>3</v>
      </c>
      <c r="E25" s="39">
        <v>2</v>
      </c>
      <c r="F25" s="39"/>
      <c r="G25" s="39"/>
      <c r="H25" s="39"/>
      <c r="I25" s="39"/>
      <c r="J25" s="39">
        <v>1</v>
      </c>
      <c r="K25" s="39"/>
      <c r="L25" s="39">
        <v>1</v>
      </c>
      <c r="M25" s="39"/>
      <c r="N25" s="39"/>
      <c r="O25" s="39"/>
      <c r="P25" s="39">
        <v>1</v>
      </c>
      <c r="Q25" s="39"/>
      <c r="R25" s="39"/>
      <c r="S25" s="39"/>
      <c r="T25" s="39"/>
      <c r="U25" s="39"/>
      <c r="V25" s="39">
        <v>1</v>
      </c>
      <c r="W25" s="39"/>
      <c r="X25" s="39">
        <v>4</v>
      </c>
      <c r="Y25" s="39">
        <v>18</v>
      </c>
      <c r="Z25" s="42">
        <f t="shared" si="1"/>
        <v>4.2654028436018958</v>
      </c>
    </row>
    <row r="26" spans="1:30" x14ac:dyDescent="0.3">
      <c r="A26" s="33" t="s">
        <v>50</v>
      </c>
      <c r="B26" s="39">
        <v>3</v>
      </c>
      <c r="C26" s="39">
        <v>3</v>
      </c>
      <c r="D26" s="39">
        <v>2</v>
      </c>
      <c r="E26" s="39">
        <v>2</v>
      </c>
      <c r="F26" s="39"/>
      <c r="G26" s="39"/>
      <c r="H26" s="39">
        <v>1</v>
      </c>
      <c r="I26" s="39"/>
      <c r="J26" s="39">
        <v>1</v>
      </c>
      <c r="K26" s="39">
        <v>1</v>
      </c>
      <c r="L26" s="39"/>
      <c r="M26" s="39"/>
      <c r="N26" s="39"/>
      <c r="O26" s="39"/>
      <c r="P26" s="39">
        <v>2</v>
      </c>
      <c r="Q26" s="39">
        <v>1</v>
      </c>
      <c r="R26" s="39"/>
      <c r="S26" s="39">
        <v>1</v>
      </c>
      <c r="T26" s="39">
        <v>1</v>
      </c>
      <c r="U26" s="39"/>
      <c r="V26" s="39"/>
      <c r="W26" s="39"/>
      <c r="X26" s="39">
        <v>5</v>
      </c>
      <c r="Y26" s="39">
        <v>23</v>
      </c>
      <c r="Z26" s="42">
        <f t="shared" si="1"/>
        <v>5.4502369668246446</v>
      </c>
    </row>
    <row r="27" spans="1:30" x14ac:dyDescent="0.3">
      <c r="A27" s="33" t="s">
        <v>51</v>
      </c>
      <c r="B27" s="39">
        <v>7</v>
      </c>
      <c r="C27" s="39">
        <v>8</v>
      </c>
      <c r="D27" s="39">
        <v>7</v>
      </c>
      <c r="E27" s="39">
        <v>6</v>
      </c>
      <c r="F27" s="39"/>
      <c r="G27" s="39"/>
      <c r="H27" s="39"/>
      <c r="I27" s="39">
        <v>1</v>
      </c>
      <c r="J27" s="39"/>
      <c r="K27" s="39"/>
      <c r="L27" s="39"/>
      <c r="M27" s="39"/>
      <c r="N27" s="39"/>
      <c r="O27" s="39"/>
      <c r="P27" s="39">
        <v>3</v>
      </c>
      <c r="Q27" s="39"/>
      <c r="R27" s="39"/>
      <c r="S27" s="39"/>
      <c r="T27" s="39"/>
      <c r="U27" s="39"/>
      <c r="V27" s="39"/>
      <c r="W27" s="39"/>
      <c r="X27" s="39">
        <v>1</v>
      </c>
      <c r="Y27" s="39">
        <v>33</v>
      </c>
      <c r="Z27" s="42">
        <f t="shared" si="1"/>
        <v>7.8199052132701423</v>
      </c>
    </row>
    <row r="28" spans="1:30" x14ac:dyDescent="0.3">
      <c r="A28" s="33" t="s">
        <v>52</v>
      </c>
      <c r="B28" s="39">
        <v>2</v>
      </c>
      <c r="C28" s="39">
        <v>1</v>
      </c>
      <c r="D28" s="39">
        <v>2</v>
      </c>
      <c r="E28" s="39">
        <v>2</v>
      </c>
      <c r="F28" s="39"/>
      <c r="G28" s="39"/>
      <c r="H28" s="39"/>
      <c r="I28" s="39"/>
      <c r="J28" s="39">
        <v>1</v>
      </c>
      <c r="K28" s="39">
        <v>1</v>
      </c>
      <c r="L28" s="39">
        <v>1</v>
      </c>
      <c r="M28" s="39"/>
      <c r="N28" s="39"/>
      <c r="O28" s="39"/>
      <c r="P28" s="39">
        <v>1</v>
      </c>
      <c r="Q28" s="39"/>
      <c r="R28" s="39"/>
      <c r="S28" s="39"/>
      <c r="T28" s="39"/>
      <c r="U28" s="39"/>
      <c r="V28" s="39"/>
      <c r="W28" s="39"/>
      <c r="X28" s="39">
        <v>4</v>
      </c>
      <c r="Y28" s="39">
        <v>15</v>
      </c>
      <c r="Z28" s="42">
        <f t="shared" si="1"/>
        <v>3.5545023696682465</v>
      </c>
    </row>
    <row r="29" spans="1:30" x14ac:dyDescent="0.3">
      <c r="A29" s="33" t="s">
        <v>53</v>
      </c>
      <c r="B29" s="39">
        <v>2</v>
      </c>
      <c r="C29" s="39">
        <v>2</v>
      </c>
      <c r="D29" s="39">
        <v>3</v>
      </c>
      <c r="E29" s="39">
        <v>3</v>
      </c>
      <c r="F29" s="39"/>
      <c r="G29" s="39"/>
      <c r="H29" s="39">
        <v>1</v>
      </c>
      <c r="I29" s="39"/>
      <c r="J29" s="39">
        <v>1</v>
      </c>
      <c r="K29" s="39">
        <v>1</v>
      </c>
      <c r="L29" s="39"/>
      <c r="M29" s="39"/>
      <c r="N29" s="39"/>
      <c r="O29" s="39"/>
      <c r="P29" s="39">
        <v>4</v>
      </c>
      <c r="Q29" s="39">
        <v>4</v>
      </c>
      <c r="R29" s="39"/>
      <c r="S29" s="39"/>
      <c r="T29" s="39">
        <v>1</v>
      </c>
      <c r="U29" s="39"/>
      <c r="V29" s="39"/>
      <c r="W29" s="39">
        <v>3</v>
      </c>
      <c r="X29" s="39">
        <v>1</v>
      </c>
      <c r="Y29" s="39">
        <v>26</v>
      </c>
      <c r="Z29" s="42">
        <f t="shared" si="1"/>
        <v>6.1611374407582939</v>
      </c>
    </row>
    <row r="30" spans="1:30" x14ac:dyDescent="0.3">
      <c r="A30" s="33" t="s">
        <v>2</v>
      </c>
      <c r="B30" s="39">
        <v>2</v>
      </c>
      <c r="C30" s="39">
        <v>2</v>
      </c>
      <c r="D30" s="39">
        <v>2</v>
      </c>
      <c r="E30" s="39">
        <v>1</v>
      </c>
      <c r="F30" s="39"/>
      <c r="G30" s="39"/>
      <c r="H30" s="39"/>
      <c r="I30" s="39">
        <v>1</v>
      </c>
      <c r="J30" s="39"/>
      <c r="K30" s="39"/>
      <c r="L30" s="39">
        <v>1</v>
      </c>
      <c r="M30" s="39"/>
      <c r="N30" s="39"/>
      <c r="O30" s="39"/>
      <c r="P30" s="39">
        <v>2</v>
      </c>
      <c r="Q30" s="39"/>
      <c r="R30" s="39"/>
      <c r="S30" s="39"/>
      <c r="T30" s="39"/>
      <c r="U30" s="39"/>
      <c r="V30" s="39"/>
      <c r="W30" s="39"/>
      <c r="X30" s="39">
        <v>1</v>
      </c>
      <c r="Y30" s="39">
        <v>12</v>
      </c>
      <c r="Z30" s="42">
        <f t="shared" si="1"/>
        <v>2.8436018957345972</v>
      </c>
    </row>
    <row r="31" spans="1:30" ht="6" customHeight="1" x14ac:dyDescent="0.3">
      <c r="A31" s="33"/>
      <c r="B31" s="39"/>
      <c r="C31" s="39"/>
      <c r="D31" s="39"/>
      <c r="E31" s="39"/>
      <c r="F31" s="39"/>
      <c r="G31" s="39"/>
      <c r="H31" s="39"/>
      <c r="I31" s="39"/>
      <c r="J31" s="39"/>
      <c r="K31" s="39"/>
      <c r="L31" s="39"/>
      <c r="M31" s="39"/>
      <c r="N31" s="39"/>
      <c r="O31" s="39"/>
      <c r="P31" s="39"/>
      <c r="Q31" s="39"/>
      <c r="R31" s="39"/>
      <c r="S31" s="39"/>
      <c r="T31" s="39"/>
      <c r="U31" s="39"/>
      <c r="V31" s="39"/>
      <c r="W31" s="39"/>
      <c r="X31" s="39"/>
      <c r="Y31" s="43"/>
      <c r="Z31" s="44"/>
    </row>
    <row r="32" spans="1:30" s="16" customFormat="1" ht="20.149999999999999" customHeight="1" x14ac:dyDescent="0.3">
      <c r="A32" s="35" t="s">
        <v>54</v>
      </c>
      <c r="B32" s="45">
        <f>B8/$Y$8*100</f>
        <v>13.270142180094787</v>
      </c>
      <c r="C32" s="45">
        <f t="shared" ref="C32:X32" si="2">C8/$Y$8*100</f>
        <v>13.033175355450238</v>
      </c>
      <c r="D32" s="45">
        <f t="shared" si="2"/>
        <v>13.507109004739338</v>
      </c>
      <c r="E32" s="45">
        <v>12.6</v>
      </c>
      <c r="F32" s="45"/>
      <c r="G32" s="45">
        <f t="shared" si="2"/>
        <v>0</v>
      </c>
      <c r="H32" s="45">
        <f t="shared" si="2"/>
        <v>3.5545023696682465</v>
      </c>
      <c r="I32" s="45">
        <f t="shared" si="2"/>
        <v>0.7109004739336493</v>
      </c>
      <c r="J32" s="45">
        <f t="shared" si="2"/>
        <v>7.109004739336493</v>
      </c>
      <c r="K32" s="45">
        <f t="shared" si="2"/>
        <v>4.9763033175355451</v>
      </c>
      <c r="L32" s="45">
        <f t="shared" si="2"/>
        <v>1.1848341232227488</v>
      </c>
      <c r="M32" s="45">
        <f t="shared" si="2"/>
        <v>0</v>
      </c>
      <c r="N32" s="45">
        <f t="shared" si="2"/>
        <v>0</v>
      </c>
      <c r="O32" s="45">
        <f t="shared" si="2"/>
        <v>0</v>
      </c>
      <c r="P32" s="45">
        <f t="shared" si="2"/>
        <v>9.7156398104265413</v>
      </c>
      <c r="Q32" s="45">
        <f t="shared" si="2"/>
        <v>1.1848341232227488</v>
      </c>
      <c r="R32" s="45">
        <f t="shared" si="2"/>
        <v>0</v>
      </c>
      <c r="S32" s="45">
        <f t="shared" si="2"/>
        <v>1.1848341232227488</v>
      </c>
      <c r="T32" s="45">
        <f t="shared" si="2"/>
        <v>4.2654028436018958</v>
      </c>
      <c r="U32" s="45">
        <f t="shared" si="2"/>
        <v>0</v>
      </c>
      <c r="V32" s="45">
        <f t="shared" si="2"/>
        <v>0.23696682464454977</v>
      </c>
      <c r="W32" s="45">
        <f t="shared" si="2"/>
        <v>0.7109004739336493</v>
      </c>
      <c r="X32" s="45">
        <f t="shared" si="2"/>
        <v>12.796208530805686</v>
      </c>
      <c r="Y32" s="36"/>
      <c r="Z32" s="45">
        <v>100</v>
      </c>
      <c r="AD32" s="130"/>
    </row>
    <row r="33" spans="1:30" hidden="1" x14ac:dyDescent="0.3">
      <c r="A33" s="46" t="s">
        <v>71</v>
      </c>
      <c r="B33" s="20"/>
      <c r="C33" s="20"/>
      <c r="D33" s="20"/>
      <c r="E33" s="20"/>
      <c r="F33" s="20"/>
      <c r="G33" s="47"/>
      <c r="H33" s="20"/>
      <c r="I33" s="20"/>
      <c r="J33" s="20"/>
      <c r="K33" s="20"/>
      <c r="L33" s="20"/>
      <c r="M33" s="20"/>
      <c r="N33" s="47"/>
      <c r="O33" s="47"/>
      <c r="P33" s="20"/>
      <c r="Q33" s="20"/>
      <c r="R33" s="47"/>
      <c r="S33" s="20"/>
      <c r="T33" s="20"/>
      <c r="U33" s="20"/>
      <c r="V33" s="20"/>
      <c r="W33" s="20"/>
      <c r="X33" s="20"/>
      <c r="Y33" s="46"/>
      <c r="Z33" s="20"/>
    </row>
    <row r="34" spans="1:30" x14ac:dyDescent="0.3">
      <c r="A34" s="20"/>
      <c r="B34" s="20"/>
      <c r="C34" s="20"/>
      <c r="D34" s="20"/>
      <c r="E34" s="20"/>
      <c r="F34" s="20"/>
      <c r="G34" s="47"/>
      <c r="H34" s="20"/>
      <c r="I34" s="20"/>
      <c r="J34" s="20"/>
      <c r="K34" s="20"/>
      <c r="L34" s="20"/>
      <c r="M34" s="20"/>
      <c r="N34" s="47"/>
      <c r="O34" s="47"/>
      <c r="P34" s="20"/>
      <c r="Q34" s="20"/>
      <c r="R34" s="47"/>
      <c r="S34" s="20"/>
      <c r="T34" s="20"/>
      <c r="U34" s="20"/>
      <c r="V34" s="20"/>
      <c r="W34" s="20"/>
      <c r="X34" s="20"/>
      <c r="Y34" s="46"/>
      <c r="Z34" s="20"/>
      <c r="AD34" s="131"/>
    </row>
    <row r="35" spans="1:30" x14ac:dyDescent="0.3">
      <c r="A35" s="48" t="s">
        <v>55</v>
      </c>
      <c r="B35" s="20"/>
      <c r="C35" s="20"/>
      <c r="D35" s="20"/>
      <c r="E35" s="20"/>
      <c r="F35" s="20"/>
      <c r="G35" s="47"/>
      <c r="H35" s="20"/>
      <c r="I35" s="20"/>
      <c r="J35" s="20"/>
      <c r="K35" s="20"/>
      <c r="L35" s="20"/>
      <c r="M35" s="20"/>
      <c r="N35" s="47"/>
      <c r="O35" s="47"/>
      <c r="P35" s="20"/>
      <c r="Q35" s="20"/>
      <c r="R35" s="47"/>
      <c r="S35" s="20"/>
      <c r="T35" s="20"/>
      <c r="U35" s="20"/>
      <c r="V35" s="20"/>
      <c r="W35" s="20"/>
      <c r="X35" s="20"/>
      <c r="Y35" s="46"/>
      <c r="Z35" s="20"/>
    </row>
    <row r="36" spans="1:30" ht="25.5" customHeight="1" x14ac:dyDescent="0.3">
      <c r="A36" s="139" t="s">
        <v>78</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row>
    <row r="37" spans="1:30" x14ac:dyDescent="0.3">
      <c r="A37" s="46" t="s">
        <v>75</v>
      </c>
      <c r="B37" s="20"/>
      <c r="C37" s="20"/>
      <c r="D37" s="20"/>
      <c r="E37" s="20"/>
      <c r="F37" s="20"/>
      <c r="G37" s="20"/>
      <c r="H37" s="46"/>
      <c r="I37" s="20"/>
      <c r="J37" s="20"/>
      <c r="K37" s="20"/>
      <c r="L37" s="20"/>
      <c r="M37" s="20"/>
      <c r="N37" s="20"/>
      <c r="O37" s="20"/>
      <c r="P37" s="20"/>
      <c r="Q37" s="20"/>
      <c r="R37" s="20"/>
      <c r="S37" s="20"/>
      <c r="T37" s="20"/>
      <c r="U37" s="20"/>
      <c r="V37" s="20"/>
      <c r="W37" s="20"/>
      <c r="X37" s="47"/>
      <c r="Y37" s="49"/>
      <c r="Z37" s="47"/>
    </row>
    <row r="38" spans="1:30" x14ac:dyDescent="0.3">
      <c r="A38" s="46" t="s">
        <v>76</v>
      </c>
      <c r="B38" s="20"/>
      <c r="C38" s="20"/>
      <c r="D38" s="20"/>
      <c r="E38" s="20"/>
      <c r="F38" s="20"/>
      <c r="G38" s="20"/>
      <c r="H38" s="46"/>
      <c r="I38" s="20"/>
      <c r="J38" s="20"/>
      <c r="K38" s="20"/>
      <c r="L38" s="20"/>
      <c r="M38" s="20"/>
      <c r="N38" s="20"/>
      <c r="O38" s="20"/>
      <c r="P38" s="20"/>
      <c r="Q38" s="20"/>
      <c r="R38" s="20"/>
      <c r="S38" s="20"/>
      <c r="T38" s="20"/>
      <c r="U38" s="20"/>
      <c r="V38" s="20"/>
      <c r="W38" s="20"/>
      <c r="X38" s="47"/>
      <c r="Y38" s="49"/>
      <c r="Z38" s="47"/>
    </row>
    <row r="39" spans="1:30" x14ac:dyDescent="0.3">
      <c r="A39" s="46" t="s">
        <v>74</v>
      </c>
      <c r="B39" s="20"/>
      <c r="C39" s="20"/>
      <c r="D39" s="20"/>
      <c r="E39" s="20"/>
      <c r="F39" s="20"/>
      <c r="G39" s="20"/>
      <c r="H39" s="46"/>
      <c r="I39" s="20"/>
      <c r="J39" s="20"/>
      <c r="K39" s="20"/>
      <c r="L39" s="20"/>
      <c r="M39" s="20"/>
      <c r="N39" s="20"/>
      <c r="O39" s="20"/>
      <c r="P39" s="20"/>
      <c r="Q39" s="20"/>
      <c r="R39" s="20"/>
      <c r="S39" s="20"/>
      <c r="T39" s="20"/>
      <c r="U39" s="20"/>
      <c r="V39" s="20"/>
      <c r="W39" s="20"/>
      <c r="X39" s="47"/>
      <c r="Y39" s="49"/>
      <c r="Z39" s="47"/>
    </row>
    <row r="40" spans="1:30" x14ac:dyDescent="0.3">
      <c r="A40" s="46"/>
      <c r="B40" s="20"/>
      <c r="C40" s="20"/>
      <c r="D40" s="20"/>
      <c r="E40" s="20"/>
      <c r="F40" s="20"/>
      <c r="G40" s="50"/>
      <c r="H40" s="20"/>
      <c r="I40" s="20"/>
      <c r="J40" s="20"/>
      <c r="K40" s="20"/>
      <c r="L40" s="20"/>
      <c r="M40" s="20"/>
      <c r="N40" s="47"/>
      <c r="O40" s="47"/>
      <c r="P40" s="20"/>
      <c r="Q40" s="20"/>
      <c r="R40" s="50"/>
      <c r="S40" s="20"/>
      <c r="T40" s="20"/>
      <c r="U40" s="20"/>
      <c r="V40" s="20"/>
      <c r="W40" s="20"/>
      <c r="X40" s="20"/>
      <c r="Y40" s="46"/>
      <c r="Z40" s="20"/>
    </row>
    <row r="41" spans="1:30" x14ac:dyDescent="0.3">
      <c r="A41" s="126" t="s">
        <v>108</v>
      </c>
      <c r="B41" s="20"/>
      <c r="C41" s="20"/>
      <c r="D41" s="20"/>
      <c r="E41" s="20"/>
      <c r="F41" s="20"/>
      <c r="G41" s="49"/>
      <c r="H41" s="20"/>
      <c r="I41" s="20"/>
      <c r="J41" s="20"/>
      <c r="K41" s="20"/>
      <c r="L41" s="20"/>
      <c r="M41" s="20"/>
      <c r="N41" s="47"/>
      <c r="O41" s="47"/>
      <c r="P41" s="20"/>
      <c r="Q41" s="20"/>
      <c r="R41" s="49"/>
      <c r="S41" s="20"/>
      <c r="T41" s="20"/>
      <c r="U41" s="20"/>
      <c r="V41" s="20"/>
      <c r="W41" s="20"/>
      <c r="X41" s="20"/>
      <c r="Y41" s="46"/>
      <c r="Z41" s="20"/>
    </row>
    <row r="42" spans="1:30" x14ac:dyDescent="0.3">
      <c r="A42" s="87"/>
      <c r="B42" s="46"/>
      <c r="C42" s="46"/>
      <c r="D42" s="46"/>
      <c r="E42" s="51"/>
      <c r="F42" s="20"/>
      <c r="G42" s="20"/>
      <c r="H42" s="20"/>
      <c r="I42" s="20"/>
      <c r="J42" s="20"/>
      <c r="K42" s="20"/>
      <c r="L42" s="20"/>
      <c r="M42" s="20"/>
      <c r="N42" s="20"/>
      <c r="O42" s="20"/>
      <c r="P42" s="20"/>
      <c r="Q42" s="20"/>
      <c r="R42" s="20"/>
      <c r="S42" s="20"/>
      <c r="T42" s="20"/>
      <c r="U42" s="20"/>
      <c r="V42" s="20"/>
      <c r="W42" s="20"/>
      <c r="X42" s="20"/>
      <c r="Y42" s="46"/>
      <c r="Z42" s="20"/>
    </row>
    <row r="43" spans="1:30" x14ac:dyDescent="0.3">
      <c r="A43" s="87" t="s">
        <v>81</v>
      </c>
      <c r="B43" s="20"/>
      <c r="C43" s="20"/>
      <c r="D43" s="46"/>
      <c r="E43" s="51"/>
      <c r="F43" s="20"/>
      <c r="G43" s="20"/>
      <c r="H43" s="20"/>
      <c r="I43" s="20"/>
      <c r="J43" s="20"/>
      <c r="K43" s="20"/>
      <c r="L43" s="20"/>
      <c r="M43" s="20"/>
      <c r="N43" s="20"/>
      <c r="O43" s="20"/>
      <c r="P43" s="20"/>
      <c r="Q43" s="20"/>
      <c r="R43" s="20"/>
      <c r="S43" s="20"/>
      <c r="T43" s="20"/>
      <c r="U43" s="20"/>
      <c r="V43" s="20"/>
      <c r="W43" s="20"/>
      <c r="X43" s="20"/>
      <c r="Y43" s="46"/>
      <c r="Z43" s="20"/>
    </row>
    <row r="44" spans="1:30" x14ac:dyDescent="0.3">
      <c r="A44" s="87" t="s">
        <v>107</v>
      </c>
      <c r="B44" s="20"/>
      <c r="C44" s="20"/>
      <c r="D44" s="46"/>
      <c r="E44" s="51"/>
      <c r="F44" s="20"/>
      <c r="G44" s="20"/>
      <c r="H44" s="20"/>
      <c r="I44" s="20"/>
      <c r="J44" s="20"/>
      <c r="K44" s="20"/>
      <c r="L44" s="20"/>
      <c r="M44" s="20"/>
      <c r="N44" s="20"/>
      <c r="O44" s="20"/>
      <c r="P44" s="20"/>
      <c r="Q44" s="20"/>
      <c r="R44" s="20"/>
      <c r="S44" s="20"/>
      <c r="T44" s="20"/>
      <c r="U44" s="20"/>
      <c r="V44" s="20"/>
      <c r="W44" s="20"/>
      <c r="X44" s="20"/>
      <c r="Y44" s="46"/>
      <c r="Z44" s="20"/>
    </row>
    <row r="45" spans="1:30" x14ac:dyDescent="0.3">
      <c r="A45" s="87" t="s">
        <v>3</v>
      </c>
      <c r="B45" s="46"/>
      <c r="C45" s="46"/>
      <c r="D45" s="46"/>
      <c r="E45" s="51"/>
      <c r="F45" s="20"/>
      <c r="G45" s="20"/>
      <c r="H45" s="20"/>
      <c r="I45" s="20"/>
      <c r="J45" s="20"/>
      <c r="K45" s="20"/>
      <c r="L45" s="20"/>
      <c r="M45" s="20"/>
      <c r="N45" s="20"/>
      <c r="O45" s="20"/>
      <c r="P45" s="20"/>
      <c r="Q45" s="20"/>
      <c r="R45" s="20"/>
      <c r="S45" s="20"/>
      <c r="T45" s="20"/>
      <c r="U45" s="20"/>
      <c r="V45" s="20"/>
      <c r="W45" s="20"/>
      <c r="X45" s="20"/>
      <c r="Y45" s="46"/>
      <c r="Z45" s="20"/>
    </row>
    <row r="46" spans="1:30" x14ac:dyDescent="0.3">
      <c r="A46" s="87" t="s">
        <v>82</v>
      </c>
    </row>
  </sheetData>
  <mergeCells count="1">
    <mergeCell ref="A36:Z36"/>
  </mergeCells>
  <pageMargins left="0.2" right="0.19" top="1.1811023622047245" bottom="0.71" header="0.51181102362204722" footer="0.51181102362204722"/>
  <pageSetup paperSize="9"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3"/>
  <sheetViews>
    <sheetView workbookViewId="0">
      <pane ySplit="7" topLeftCell="A8" activePane="bottomLeft" state="frozen"/>
      <selection activeCell="A20" sqref="A20:IV20"/>
      <selection pane="bottomLeft"/>
    </sheetView>
  </sheetViews>
  <sheetFormatPr baseColWidth="10" defaultColWidth="11.453125" defaultRowHeight="13" x14ac:dyDescent="0.3"/>
  <cols>
    <col min="1" max="1" width="16.1796875" style="4" customWidth="1"/>
    <col min="2" max="6" width="6.26953125" style="4" customWidth="1"/>
    <col min="7" max="7" width="6.26953125" style="4" hidden="1" customWidth="1"/>
    <col min="8" max="12" width="6.26953125" style="4" customWidth="1"/>
    <col min="13" max="13" width="6.453125" style="4" customWidth="1"/>
    <col min="14" max="14" width="6.26953125" style="4" customWidth="1"/>
    <col min="15" max="17" width="6.26953125" style="4" hidden="1" customWidth="1"/>
    <col min="18" max="18" width="6.453125" style="4" hidden="1" customWidth="1"/>
    <col min="19" max="20" width="6.453125" style="4" customWidth="1"/>
    <col min="21" max="21" width="6.453125" style="4" hidden="1" customWidth="1"/>
    <col min="22" max="24" width="6.453125" style="4" customWidth="1"/>
    <col min="25" max="25" width="9.1796875" style="7" customWidth="1"/>
    <col min="26" max="26" width="7.1796875" style="4" customWidth="1"/>
    <col min="27" max="16384" width="11.453125" style="4"/>
  </cols>
  <sheetData>
    <row r="1" spans="1:27" s="1" customFormat="1" ht="12.25" customHeight="1" x14ac:dyDescent="0.25">
      <c r="A1" s="1" t="s">
        <v>85</v>
      </c>
      <c r="Z1" s="2" t="s">
        <v>80</v>
      </c>
    </row>
    <row r="2" spans="1:27"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c r="Z2" s="1"/>
    </row>
    <row r="3" spans="1:27" ht="8.15" customHeight="1" x14ac:dyDescent="0.3">
      <c r="A3" s="52"/>
      <c r="B3" s="53"/>
      <c r="C3" s="53"/>
      <c r="D3" s="53"/>
      <c r="E3" s="53"/>
      <c r="F3" s="53"/>
      <c r="G3" s="53"/>
      <c r="H3" s="53"/>
      <c r="I3" s="53"/>
      <c r="J3" s="53"/>
      <c r="K3" s="53"/>
      <c r="L3" s="53"/>
      <c r="M3" s="53"/>
      <c r="N3" s="53"/>
      <c r="O3" s="53"/>
      <c r="P3" s="53"/>
      <c r="Q3" s="53"/>
      <c r="R3" s="53"/>
      <c r="S3" s="53"/>
      <c r="T3" s="53"/>
      <c r="U3" s="53"/>
      <c r="V3" s="53"/>
      <c r="W3" s="53"/>
      <c r="X3" s="53"/>
      <c r="Y3" s="54"/>
      <c r="Z3" s="53"/>
    </row>
    <row r="4" spans="1:27" s="9" customFormat="1" ht="13" customHeight="1" x14ac:dyDescent="0.25">
      <c r="A4" s="55" t="s">
        <v>13</v>
      </c>
      <c r="B4" s="56" t="s">
        <v>14</v>
      </c>
      <c r="C4" s="56" t="s">
        <v>15</v>
      </c>
      <c r="D4" s="56" t="s">
        <v>16</v>
      </c>
      <c r="E4" s="56" t="s">
        <v>17</v>
      </c>
      <c r="F4" s="56" t="s">
        <v>11</v>
      </c>
      <c r="G4" s="56" t="s">
        <v>19</v>
      </c>
      <c r="H4" s="56" t="s">
        <v>20</v>
      </c>
      <c r="I4" s="56" t="s">
        <v>21</v>
      </c>
      <c r="J4" s="56" t="s">
        <v>22</v>
      </c>
      <c r="K4" s="56" t="s">
        <v>18</v>
      </c>
      <c r="L4" s="56" t="s">
        <v>23</v>
      </c>
      <c r="M4" s="56" t="s">
        <v>25</v>
      </c>
      <c r="N4" s="57" t="s">
        <v>9</v>
      </c>
      <c r="O4" s="57" t="s">
        <v>7</v>
      </c>
      <c r="P4" s="57" t="s">
        <v>8</v>
      </c>
      <c r="Q4" s="57" t="s">
        <v>24</v>
      </c>
      <c r="R4" s="56" t="s">
        <v>26</v>
      </c>
      <c r="S4" s="56" t="s">
        <v>27</v>
      </c>
      <c r="T4" s="56" t="s">
        <v>28</v>
      </c>
      <c r="U4" s="56" t="s">
        <v>29</v>
      </c>
      <c r="V4" s="56" t="s">
        <v>0</v>
      </c>
      <c r="W4" s="56" t="s">
        <v>10</v>
      </c>
      <c r="X4" s="56" t="s">
        <v>30</v>
      </c>
      <c r="Y4" s="56" t="s">
        <v>6</v>
      </c>
      <c r="Z4" s="56" t="s">
        <v>31</v>
      </c>
    </row>
    <row r="5" spans="1:27" s="9" customFormat="1" ht="13" customHeight="1" x14ac:dyDescent="0.25">
      <c r="A5" s="58"/>
      <c r="B5" s="59" t="s">
        <v>32</v>
      </c>
      <c r="C5" s="59"/>
      <c r="D5" s="59"/>
      <c r="E5" s="59"/>
      <c r="F5" s="59"/>
      <c r="G5" s="59"/>
      <c r="H5" s="59"/>
      <c r="I5" s="59"/>
      <c r="J5" s="59"/>
      <c r="K5" s="59"/>
      <c r="L5" s="59"/>
      <c r="M5" s="60"/>
      <c r="N5" s="59"/>
      <c r="O5" s="60"/>
      <c r="P5" s="60"/>
      <c r="Q5" s="60"/>
      <c r="R5" s="59"/>
      <c r="S5" s="59"/>
      <c r="T5" s="59"/>
      <c r="U5" s="59"/>
      <c r="V5" s="59"/>
      <c r="W5" s="59"/>
      <c r="X5" s="59"/>
      <c r="Y5" s="59" t="s">
        <v>33</v>
      </c>
      <c r="Z5" s="61" t="s">
        <v>34</v>
      </c>
    </row>
    <row r="6" spans="1:27" ht="3.25" customHeight="1" x14ac:dyDescent="0.3">
      <c r="A6" s="62"/>
      <c r="B6" s="63"/>
      <c r="C6" s="63"/>
      <c r="D6" s="63"/>
      <c r="E6" s="63"/>
      <c r="F6" s="63"/>
      <c r="G6" s="63"/>
      <c r="H6" s="63"/>
      <c r="I6" s="63"/>
      <c r="J6" s="63"/>
      <c r="K6" s="63"/>
      <c r="L6" s="63"/>
      <c r="M6" s="64"/>
      <c r="N6" s="63"/>
      <c r="O6" s="64"/>
      <c r="P6" s="64"/>
      <c r="Q6" s="64"/>
      <c r="R6" s="63"/>
      <c r="S6" s="63"/>
      <c r="T6" s="63"/>
      <c r="U6" s="63"/>
      <c r="V6" s="63"/>
      <c r="W6" s="63"/>
      <c r="X6" s="63"/>
      <c r="Y6" s="63"/>
      <c r="Z6" s="63"/>
    </row>
    <row r="7" spans="1:27"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6"/>
      <c r="Z7" s="68"/>
    </row>
    <row r="8" spans="1:27" s="5" customFormat="1" ht="20.149999999999999" customHeight="1" x14ac:dyDescent="0.3">
      <c r="A8" s="35" t="s">
        <v>35</v>
      </c>
      <c r="B8" s="36">
        <v>49</v>
      </c>
      <c r="C8" s="36">
        <f>SUM(C10:C30)</f>
        <v>46</v>
      </c>
      <c r="D8" s="36">
        <f>SUM(D10:D30)</f>
        <v>49</v>
      </c>
      <c r="E8" s="36">
        <f>SUM(E10:E30)</f>
        <v>47</v>
      </c>
      <c r="F8" s="37" t="s">
        <v>77</v>
      </c>
      <c r="G8" s="36">
        <f t="shared" ref="G8:S8" si="0">SUM(G10:G30)</f>
        <v>0</v>
      </c>
      <c r="H8" s="36">
        <f t="shared" si="0"/>
        <v>18</v>
      </c>
      <c r="I8" s="36">
        <f t="shared" si="0"/>
        <v>4</v>
      </c>
      <c r="J8" s="36">
        <f t="shared" si="0"/>
        <v>21</v>
      </c>
      <c r="K8" s="36">
        <f t="shared" si="0"/>
        <v>16</v>
      </c>
      <c r="L8" s="36">
        <f t="shared" si="0"/>
        <v>6</v>
      </c>
      <c r="M8" s="36">
        <f t="shared" si="0"/>
        <v>40</v>
      </c>
      <c r="N8" s="36">
        <f t="shared" si="0"/>
        <v>3</v>
      </c>
      <c r="O8" s="36">
        <f t="shared" si="0"/>
        <v>0</v>
      </c>
      <c r="P8" s="36">
        <f t="shared" si="0"/>
        <v>0</v>
      </c>
      <c r="Q8" s="36">
        <f t="shared" si="0"/>
        <v>0</v>
      </c>
      <c r="R8" s="36">
        <f t="shared" si="0"/>
        <v>0</v>
      </c>
      <c r="S8" s="36">
        <f t="shared" si="0"/>
        <v>6</v>
      </c>
      <c r="T8" s="36">
        <f t="shared" ref="T8:Y8" si="1">SUM(T10:T30)</f>
        <v>13</v>
      </c>
      <c r="U8" s="36">
        <f t="shared" si="1"/>
        <v>0</v>
      </c>
      <c r="V8" s="36">
        <f t="shared" si="1"/>
        <v>1</v>
      </c>
      <c r="W8" s="36">
        <f t="shared" si="1"/>
        <v>2</v>
      </c>
      <c r="X8" s="36">
        <f t="shared" si="1"/>
        <v>44</v>
      </c>
      <c r="Y8" s="67">
        <f t="shared" si="1"/>
        <v>365</v>
      </c>
      <c r="Z8" s="67"/>
    </row>
    <row r="9" spans="1:27" ht="4.75" customHeight="1" x14ac:dyDescent="0.3">
      <c r="A9" s="65"/>
      <c r="B9" s="69"/>
      <c r="C9" s="69"/>
      <c r="D9" s="69"/>
      <c r="E9" s="69"/>
      <c r="F9" s="69"/>
      <c r="G9" s="66"/>
      <c r="H9" s="69"/>
      <c r="I9" s="69"/>
      <c r="J9" s="69"/>
      <c r="K9" s="69"/>
      <c r="L9" s="69"/>
      <c r="M9" s="70"/>
      <c r="N9" s="66"/>
      <c r="O9" s="66"/>
      <c r="P9" s="69"/>
      <c r="Q9" s="69"/>
      <c r="R9" s="66"/>
      <c r="S9" s="69"/>
      <c r="T9" s="69"/>
      <c r="U9" s="69"/>
      <c r="V9" s="69"/>
      <c r="W9" s="69"/>
      <c r="X9" s="69"/>
      <c r="Y9" s="71"/>
      <c r="Z9" s="72"/>
    </row>
    <row r="10" spans="1:27" x14ac:dyDescent="0.3">
      <c r="A10" s="65" t="s">
        <v>36</v>
      </c>
      <c r="B10" s="69">
        <v>2</v>
      </c>
      <c r="C10" s="69">
        <v>2</v>
      </c>
      <c r="D10" s="69">
        <v>3</v>
      </c>
      <c r="E10" s="69">
        <v>3</v>
      </c>
      <c r="F10" s="69"/>
      <c r="G10" s="69"/>
      <c r="H10" s="69">
        <v>2</v>
      </c>
      <c r="I10" s="69">
        <v>1</v>
      </c>
      <c r="J10" s="69">
        <v>2</v>
      </c>
      <c r="K10" s="69">
        <v>1</v>
      </c>
      <c r="L10" s="69">
        <v>1</v>
      </c>
      <c r="M10" s="69">
        <v>2</v>
      </c>
      <c r="N10" s="69"/>
      <c r="O10" s="69"/>
      <c r="P10" s="69"/>
      <c r="Q10" s="69"/>
      <c r="R10" s="69"/>
      <c r="S10" s="69">
        <v>1</v>
      </c>
      <c r="T10" s="69">
        <v>2</v>
      </c>
      <c r="U10" s="69"/>
      <c r="V10" s="69"/>
      <c r="W10" s="69"/>
      <c r="X10" s="69">
        <v>8</v>
      </c>
      <c r="Y10" s="71">
        <f t="shared" ref="Y10:Y19" si="2">SUM(B10:X10)</f>
        <v>30</v>
      </c>
      <c r="Z10" s="72">
        <f t="shared" ref="Z10:Z19" si="3">Y10/$Y$8*100</f>
        <v>8.2191780821917799</v>
      </c>
      <c r="AA10" s="12"/>
    </row>
    <row r="11" spans="1:27" x14ac:dyDescent="0.3">
      <c r="A11" s="65" t="s">
        <v>37</v>
      </c>
      <c r="B11" s="69">
        <v>3</v>
      </c>
      <c r="C11" s="69">
        <v>2</v>
      </c>
      <c r="D11" s="69">
        <v>3</v>
      </c>
      <c r="E11" s="69">
        <v>1</v>
      </c>
      <c r="F11" s="69"/>
      <c r="G11" s="69"/>
      <c r="H11" s="69">
        <v>2</v>
      </c>
      <c r="I11" s="69"/>
      <c r="J11" s="69">
        <v>1</v>
      </c>
      <c r="K11" s="69">
        <v>1</v>
      </c>
      <c r="L11" s="69">
        <v>1</v>
      </c>
      <c r="M11" s="69">
        <v>3</v>
      </c>
      <c r="N11" s="69"/>
      <c r="O11" s="69"/>
      <c r="P11" s="69"/>
      <c r="Q11" s="69"/>
      <c r="R11" s="69"/>
      <c r="S11" s="69">
        <v>1</v>
      </c>
      <c r="T11" s="69">
        <v>1</v>
      </c>
      <c r="U11" s="69"/>
      <c r="V11" s="69"/>
      <c r="W11" s="69"/>
      <c r="X11" s="69">
        <v>9</v>
      </c>
      <c r="Y11" s="71">
        <f t="shared" si="2"/>
        <v>28</v>
      </c>
      <c r="Z11" s="72">
        <f t="shared" si="3"/>
        <v>7.6712328767123292</v>
      </c>
    </row>
    <row r="12" spans="1:27" x14ac:dyDescent="0.3">
      <c r="A12" s="65" t="s">
        <v>38</v>
      </c>
      <c r="B12" s="69">
        <v>2</v>
      </c>
      <c r="C12" s="69">
        <v>3</v>
      </c>
      <c r="D12" s="69">
        <v>3</v>
      </c>
      <c r="E12" s="69">
        <v>2</v>
      </c>
      <c r="F12" s="69"/>
      <c r="G12" s="69"/>
      <c r="H12" s="69">
        <v>1</v>
      </c>
      <c r="I12" s="69"/>
      <c r="J12" s="69">
        <v>1</v>
      </c>
      <c r="K12" s="69">
        <v>1</v>
      </c>
      <c r="L12" s="69"/>
      <c r="M12" s="69">
        <v>2</v>
      </c>
      <c r="N12" s="69"/>
      <c r="O12" s="69"/>
      <c r="P12" s="69"/>
      <c r="Q12" s="69"/>
      <c r="R12" s="69"/>
      <c r="S12" s="69">
        <v>1</v>
      </c>
      <c r="T12" s="69"/>
      <c r="U12" s="69"/>
      <c r="V12" s="69"/>
      <c r="W12" s="69"/>
      <c r="X12" s="69">
        <v>2</v>
      </c>
      <c r="Y12" s="71">
        <f t="shared" si="2"/>
        <v>18</v>
      </c>
      <c r="Z12" s="72">
        <f t="shared" si="3"/>
        <v>4.9315068493150687</v>
      </c>
    </row>
    <row r="13" spans="1:27" x14ac:dyDescent="0.3">
      <c r="A13" s="65" t="s">
        <v>39</v>
      </c>
      <c r="B13" s="69">
        <v>2</v>
      </c>
      <c r="C13" s="69">
        <v>2</v>
      </c>
      <c r="D13" s="69">
        <v>4</v>
      </c>
      <c r="E13" s="69">
        <v>4</v>
      </c>
      <c r="F13" s="69"/>
      <c r="G13" s="69"/>
      <c r="H13" s="69">
        <v>1</v>
      </c>
      <c r="I13" s="69"/>
      <c r="J13" s="69"/>
      <c r="K13" s="69">
        <v>1</v>
      </c>
      <c r="L13" s="69"/>
      <c r="M13" s="69">
        <v>2</v>
      </c>
      <c r="N13" s="69"/>
      <c r="O13" s="69"/>
      <c r="P13" s="69"/>
      <c r="Q13" s="69"/>
      <c r="R13" s="69"/>
      <c r="S13" s="69"/>
      <c r="T13" s="69"/>
      <c r="U13" s="69"/>
      <c r="V13" s="69"/>
      <c r="W13" s="69"/>
      <c r="X13" s="69">
        <v>1</v>
      </c>
      <c r="Y13" s="71">
        <f t="shared" si="2"/>
        <v>17</v>
      </c>
      <c r="Z13" s="72">
        <f t="shared" si="3"/>
        <v>4.6575342465753424</v>
      </c>
    </row>
    <row r="14" spans="1:27" x14ac:dyDescent="0.3">
      <c r="A14" s="65" t="s">
        <v>40</v>
      </c>
      <c r="B14" s="69">
        <v>2</v>
      </c>
      <c r="C14" s="69">
        <v>2</v>
      </c>
      <c r="D14" s="69">
        <v>1</v>
      </c>
      <c r="E14" s="69">
        <v>2</v>
      </c>
      <c r="F14" s="69"/>
      <c r="G14" s="69"/>
      <c r="H14" s="69"/>
      <c r="I14" s="69"/>
      <c r="J14" s="69">
        <v>2</v>
      </c>
      <c r="K14" s="69"/>
      <c r="L14" s="69"/>
      <c r="M14" s="69">
        <v>2</v>
      </c>
      <c r="N14" s="69"/>
      <c r="O14" s="69"/>
      <c r="P14" s="69"/>
      <c r="Q14" s="69"/>
      <c r="R14" s="69"/>
      <c r="S14" s="69"/>
      <c r="T14" s="69"/>
      <c r="U14" s="69"/>
      <c r="V14" s="69"/>
      <c r="W14" s="69"/>
      <c r="X14" s="69">
        <v>1</v>
      </c>
      <c r="Y14" s="71">
        <f t="shared" si="2"/>
        <v>12</v>
      </c>
      <c r="Z14" s="72">
        <f t="shared" si="3"/>
        <v>3.2876712328767121</v>
      </c>
    </row>
    <row r="15" spans="1:27" x14ac:dyDescent="0.3">
      <c r="A15" s="65" t="s">
        <v>41</v>
      </c>
      <c r="B15" s="69">
        <v>2</v>
      </c>
      <c r="C15" s="69">
        <v>1</v>
      </c>
      <c r="D15" s="69">
        <v>2</v>
      </c>
      <c r="E15" s="69">
        <v>1</v>
      </c>
      <c r="F15" s="69"/>
      <c r="G15" s="69"/>
      <c r="H15" s="69">
        <v>1</v>
      </c>
      <c r="I15" s="69">
        <v>2</v>
      </c>
      <c r="J15" s="69">
        <v>1</v>
      </c>
      <c r="K15" s="69">
        <v>1</v>
      </c>
      <c r="L15" s="69"/>
      <c r="M15" s="69">
        <v>2</v>
      </c>
      <c r="N15" s="69"/>
      <c r="O15" s="69"/>
      <c r="P15" s="69"/>
      <c r="Q15" s="69"/>
      <c r="R15" s="69"/>
      <c r="S15" s="69"/>
      <c r="T15" s="69">
        <v>1</v>
      </c>
      <c r="U15" s="69"/>
      <c r="V15" s="69"/>
      <c r="W15" s="69"/>
      <c r="X15" s="69">
        <v>4</v>
      </c>
      <c r="Y15" s="71">
        <f t="shared" si="2"/>
        <v>18</v>
      </c>
      <c r="Z15" s="72">
        <f t="shared" si="3"/>
        <v>4.9315068493150687</v>
      </c>
    </row>
    <row r="16" spans="1:27" x14ac:dyDescent="0.3">
      <c r="A16" s="65" t="s">
        <v>42</v>
      </c>
      <c r="B16" s="69">
        <v>3</v>
      </c>
      <c r="C16" s="69">
        <v>4</v>
      </c>
      <c r="D16" s="69">
        <v>3</v>
      </c>
      <c r="E16" s="69">
        <v>3</v>
      </c>
      <c r="F16" s="69"/>
      <c r="G16" s="69"/>
      <c r="H16" s="69">
        <v>1</v>
      </c>
      <c r="I16" s="69"/>
      <c r="J16" s="69">
        <v>1</v>
      </c>
      <c r="K16" s="69">
        <v>1</v>
      </c>
      <c r="L16" s="69"/>
      <c r="M16" s="69">
        <v>3</v>
      </c>
      <c r="N16" s="69"/>
      <c r="O16" s="69"/>
      <c r="P16" s="69"/>
      <c r="Q16" s="69"/>
      <c r="R16" s="69"/>
      <c r="S16" s="69"/>
      <c r="T16" s="69">
        <v>1</v>
      </c>
      <c r="U16" s="69"/>
      <c r="V16" s="69"/>
      <c r="W16" s="69"/>
      <c r="X16" s="69">
        <v>2</v>
      </c>
      <c r="Y16" s="71">
        <f t="shared" si="2"/>
        <v>22</v>
      </c>
      <c r="Z16" s="72">
        <f t="shared" si="3"/>
        <v>6.0273972602739727</v>
      </c>
    </row>
    <row r="17" spans="1:26" x14ac:dyDescent="0.3">
      <c r="A17" s="65" t="s">
        <v>43</v>
      </c>
      <c r="B17" s="69">
        <v>3</v>
      </c>
      <c r="C17" s="69">
        <v>3</v>
      </c>
      <c r="D17" s="69">
        <v>2</v>
      </c>
      <c r="E17" s="69">
        <v>3</v>
      </c>
      <c r="F17" s="69">
        <v>2</v>
      </c>
      <c r="G17" s="69"/>
      <c r="H17" s="69">
        <v>1</v>
      </c>
      <c r="I17" s="69"/>
      <c r="J17" s="69">
        <v>3</v>
      </c>
      <c r="K17" s="69">
        <v>1</v>
      </c>
      <c r="L17" s="69"/>
      <c r="M17" s="69">
        <v>2</v>
      </c>
      <c r="N17" s="69"/>
      <c r="O17" s="69"/>
      <c r="P17" s="69"/>
      <c r="Q17" s="69"/>
      <c r="R17" s="69"/>
      <c r="S17" s="69"/>
      <c r="T17" s="69">
        <v>1</v>
      </c>
      <c r="U17" s="69"/>
      <c r="V17" s="69"/>
      <c r="W17" s="69"/>
      <c r="X17" s="69">
        <v>4</v>
      </c>
      <c r="Y17" s="71">
        <f t="shared" si="2"/>
        <v>25</v>
      </c>
      <c r="Z17" s="72">
        <f t="shared" si="3"/>
        <v>6.8493150684931505</v>
      </c>
    </row>
    <row r="18" spans="1:26" x14ac:dyDescent="0.3">
      <c r="A18" s="65" t="s">
        <v>44</v>
      </c>
      <c r="B18" s="69">
        <v>2</v>
      </c>
      <c r="C18" s="69">
        <v>2</v>
      </c>
      <c r="D18" s="69">
        <v>2</v>
      </c>
      <c r="E18" s="69">
        <v>1</v>
      </c>
      <c r="F18" s="69"/>
      <c r="G18" s="69"/>
      <c r="H18" s="69">
        <v>2</v>
      </c>
      <c r="I18" s="69"/>
      <c r="J18" s="69">
        <v>1</v>
      </c>
      <c r="K18" s="69">
        <v>1</v>
      </c>
      <c r="L18" s="69"/>
      <c r="M18" s="69">
        <v>2</v>
      </c>
      <c r="N18" s="69"/>
      <c r="O18" s="69"/>
      <c r="P18" s="69"/>
      <c r="Q18" s="69"/>
      <c r="R18" s="69"/>
      <c r="S18" s="69">
        <v>1</v>
      </c>
      <c r="T18" s="69"/>
      <c r="U18" s="69"/>
      <c r="V18" s="69"/>
      <c r="W18" s="69"/>
      <c r="X18" s="69"/>
      <c r="Y18" s="71">
        <f t="shared" si="2"/>
        <v>14</v>
      </c>
      <c r="Z18" s="72">
        <f t="shared" si="3"/>
        <v>3.8356164383561646</v>
      </c>
    </row>
    <row r="19" spans="1:26" x14ac:dyDescent="0.3">
      <c r="A19" s="65" t="s">
        <v>45</v>
      </c>
      <c r="B19" s="69">
        <v>2</v>
      </c>
      <c r="C19" s="69">
        <v>1</v>
      </c>
      <c r="D19" s="69">
        <v>3</v>
      </c>
      <c r="E19" s="69">
        <v>3</v>
      </c>
      <c r="F19" s="69"/>
      <c r="G19" s="69"/>
      <c r="H19" s="69"/>
      <c r="I19" s="69"/>
      <c r="J19" s="69"/>
      <c r="K19" s="69"/>
      <c r="L19" s="69"/>
      <c r="M19" s="69"/>
      <c r="N19" s="69"/>
      <c r="O19" s="69"/>
      <c r="P19" s="69"/>
      <c r="Q19" s="69"/>
      <c r="R19" s="69"/>
      <c r="S19" s="69"/>
      <c r="T19" s="69">
        <v>1</v>
      </c>
      <c r="U19" s="69"/>
      <c r="V19" s="69"/>
      <c r="W19" s="69"/>
      <c r="X19" s="69">
        <v>1</v>
      </c>
      <c r="Y19" s="71">
        <f t="shared" si="2"/>
        <v>11</v>
      </c>
      <c r="Z19" s="72">
        <f t="shared" si="3"/>
        <v>3.0136986301369864</v>
      </c>
    </row>
    <row r="20" spans="1:26" ht="6" hidden="1" customHeight="1" x14ac:dyDescent="0.3">
      <c r="A20" s="65"/>
      <c r="B20" s="69"/>
      <c r="C20" s="69"/>
      <c r="D20" s="69"/>
      <c r="E20" s="69"/>
      <c r="F20" s="69"/>
      <c r="G20" s="69"/>
      <c r="H20" s="69"/>
      <c r="I20" s="69"/>
      <c r="J20" s="69"/>
      <c r="K20" s="69"/>
      <c r="L20" s="69"/>
      <c r="M20" s="69"/>
      <c r="N20" s="69"/>
      <c r="O20" s="69"/>
      <c r="P20" s="69"/>
      <c r="Q20" s="69"/>
      <c r="R20" s="69"/>
      <c r="S20" s="69"/>
      <c r="T20" s="69"/>
      <c r="U20" s="69"/>
      <c r="V20" s="69"/>
      <c r="W20" s="69"/>
      <c r="X20" s="69"/>
      <c r="Y20" s="71"/>
      <c r="Z20" s="72"/>
    </row>
    <row r="21" spans="1:26" x14ac:dyDescent="0.3">
      <c r="A21" s="65" t="s">
        <v>46</v>
      </c>
      <c r="B21" s="69">
        <v>2</v>
      </c>
      <c r="C21" s="69">
        <v>3</v>
      </c>
      <c r="D21" s="69">
        <v>2</v>
      </c>
      <c r="E21" s="69">
        <v>1</v>
      </c>
      <c r="F21" s="69"/>
      <c r="G21" s="69"/>
      <c r="H21" s="69">
        <v>1</v>
      </c>
      <c r="I21" s="69"/>
      <c r="J21" s="69">
        <v>2</v>
      </c>
      <c r="K21" s="69">
        <v>1</v>
      </c>
      <c r="L21" s="69"/>
      <c r="M21" s="69">
        <v>2</v>
      </c>
      <c r="N21" s="69"/>
      <c r="O21" s="69"/>
      <c r="P21" s="69"/>
      <c r="Q21" s="69"/>
      <c r="R21" s="69"/>
      <c r="S21" s="69"/>
      <c r="T21" s="69">
        <v>1</v>
      </c>
      <c r="U21" s="69"/>
      <c r="V21" s="69"/>
      <c r="W21" s="69"/>
      <c r="X21" s="69"/>
      <c r="Y21" s="71">
        <f t="shared" ref="Y21:Y30" si="4">SUM(B21:X21)</f>
        <v>15</v>
      </c>
      <c r="Z21" s="72">
        <f t="shared" ref="Z21:Z30" si="5">Y21/$Y$8*100</f>
        <v>4.10958904109589</v>
      </c>
    </row>
    <row r="22" spans="1:26" x14ac:dyDescent="0.3">
      <c r="A22" s="65" t="s">
        <v>47</v>
      </c>
      <c r="B22" s="69">
        <v>2</v>
      </c>
      <c r="C22" s="69">
        <v>2</v>
      </c>
      <c r="D22" s="69">
        <v>2</v>
      </c>
      <c r="E22" s="69">
        <v>4</v>
      </c>
      <c r="F22" s="69"/>
      <c r="G22" s="69"/>
      <c r="H22" s="69"/>
      <c r="I22" s="69"/>
      <c r="J22" s="69">
        <v>1</v>
      </c>
      <c r="K22" s="69">
        <v>2</v>
      </c>
      <c r="L22" s="69"/>
      <c r="M22" s="69">
        <v>1</v>
      </c>
      <c r="N22" s="69"/>
      <c r="O22" s="69"/>
      <c r="P22" s="69"/>
      <c r="Q22" s="69"/>
      <c r="R22" s="69"/>
      <c r="S22" s="69"/>
      <c r="T22" s="69">
        <v>1</v>
      </c>
      <c r="U22" s="69"/>
      <c r="V22" s="69"/>
      <c r="W22" s="69"/>
      <c r="X22" s="69"/>
      <c r="Y22" s="71">
        <f t="shared" si="4"/>
        <v>15</v>
      </c>
      <c r="Z22" s="72">
        <f t="shared" si="5"/>
        <v>4.10958904109589</v>
      </c>
    </row>
    <row r="23" spans="1:26" x14ac:dyDescent="0.3">
      <c r="A23" s="65" t="s">
        <v>48</v>
      </c>
      <c r="B23" s="69">
        <v>2</v>
      </c>
      <c r="C23" s="69">
        <v>3</v>
      </c>
      <c r="D23" s="69">
        <v>3</v>
      </c>
      <c r="E23" s="69">
        <v>3</v>
      </c>
      <c r="F23" s="69"/>
      <c r="G23" s="69"/>
      <c r="H23" s="69">
        <v>2</v>
      </c>
      <c r="I23" s="69"/>
      <c r="J23" s="69">
        <v>2</v>
      </c>
      <c r="K23" s="69">
        <v>1</v>
      </c>
      <c r="L23" s="69"/>
      <c r="M23" s="69">
        <v>2</v>
      </c>
      <c r="N23" s="69"/>
      <c r="O23" s="69"/>
      <c r="P23" s="69"/>
      <c r="Q23" s="69"/>
      <c r="R23" s="69"/>
      <c r="S23" s="69">
        <v>1</v>
      </c>
      <c r="T23" s="69">
        <v>1</v>
      </c>
      <c r="U23" s="69"/>
      <c r="V23" s="69"/>
      <c r="W23" s="69"/>
      <c r="X23" s="69">
        <v>2</v>
      </c>
      <c r="Y23" s="71">
        <f t="shared" si="4"/>
        <v>22</v>
      </c>
      <c r="Z23" s="72">
        <f t="shared" si="5"/>
        <v>6.0273972602739727</v>
      </c>
    </row>
    <row r="24" spans="1:26" x14ac:dyDescent="0.3">
      <c r="A24" s="65" t="s">
        <v>49</v>
      </c>
      <c r="B24" s="69">
        <v>2</v>
      </c>
      <c r="C24" s="69">
        <v>2</v>
      </c>
      <c r="D24" s="69">
        <v>2</v>
      </c>
      <c r="E24" s="69">
        <v>2</v>
      </c>
      <c r="F24" s="69"/>
      <c r="G24" s="69"/>
      <c r="H24" s="69">
        <v>2</v>
      </c>
      <c r="I24" s="69"/>
      <c r="J24" s="69">
        <v>2</v>
      </c>
      <c r="K24" s="69">
        <v>1</v>
      </c>
      <c r="L24" s="69"/>
      <c r="M24" s="69">
        <v>2</v>
      </c>
      <c r="N24" s="69"/>
      <c r="O24" s="69"/>
      <c r="P24" s="69"/>
      <c r="Q24" s="69"/>
      <c r="R24" s="69"/>
      <c r="S24" s="69"/>
      <c r="T24" s="69">
        <v>2</v>
      </c>
      <c r="U24" s="69"/>
      <c r="V24" s="69"/>
      <c r="W24" s="69"/>
      <c r="X24" s="69"/>
      <c r="Y24" s="71">
        <f t="shared" si="4"/>
        <v>17</v>
      </c>
      <c r="Z24" s="72">
        <f t="shared" si="5"/>
        <v>4.6575342465753424</v>
      </c>
    </row>
    <row r="25" spans="1:26" x14ac:dyDescent="0.3">
      <c r="A25" s="65" t="s">
        <v>1</v>
      </c>
      <c r="B25" s="69">
        <v>1</v>
      </c>
      <c r="C25" s="69">
        <v>1</v>
      </c>
      <c r="D25" s="69">
        <v>1</v>
      </c>
      <c r="E25" s="69">
        <v>1</v>
      </c>
      <c r="F25" s="69"/>
      <c r="G25" s="69"/>
      <c r="H25" s="69"/>
      <c r="I25" s="69"/>
      <c r="J25" s="69"/>
      <c r="K25" s="69"/>
      <c r="L25" s="69">
        <v>1</v>
      </c>
      <c r="M25" s="69">
        <v>1</v>
      </c>
      <c r="N25" s="69"/>
      <c r="O25" s="69"/>
      <c r="P25" s="69"/>
      <c r="Q25" s="69"/>
      <c r="R25" s="69"/>
      <c r="S25" s="69"/>
      <c r="T25" s="69"/>
      <c r="U25" s="69"/>
      <c r="V25" s="69">
        <v>1</v>
      </c>
      <c r="W25" s="69"/>
      <c r="X25" s="69">
        <v>4</v>
      </c>
      <c r="Y25" s="71">
        <f t="shared" si="4"/>
        <v>11</v>
      </c>
      <c r="Z25" s="72">
        <f t="shared" si="5"/>
        <v>3.0136986301369864</v>
      </c>
    </row>
    <row r="26" spans="1:26" x14ac:dyDescent="0.3">
      <c r="A26" s="65" t="s">
        <v>50</v>
      </c>
      <c r="B26" s="69">
        <v>3</v>
      </c>
      <c r="C26" s="69">
        <v>2</v>
      </c>
      <c r="D26" s="69">
        <v>2</v>
      </c>
      <c r="E26" s="69">
        <v>2</v>
      </c>
      <c r="F26" s="69">
        <v>1</v>
      </c>
      <c r="G26" s="69"/>
      <c r="H26" s="69">
        <v>1</v>
      </c>
      <c r="I26" s="69"/>
      <c r="J26" s="69">
        <v>1</v>
      </c>
      <c r="K26" s="69">
        <v>1</v>
      </c>
      <c r="L26" s="69">
        <v>1</v>
      </c>
      <c r="M26" s="69">
        <v>2</v>
      </c>
      <c r="N26" s="69">
        <v>1</v>
      </c>
      <c r="O26" s="69"/>
      <c r="P26" s="69"/>
      <c r="Q26" s="69"/>
      <c r="R26" s="69"/>
      <c r="S26" s="69">
        <v>1</v>
      </c>
      <c r="T26" s="69">
        <v>1</v>
      </c>
      <c r="U26" s="69"/>
      <c r="V26" s="69"/>
      <c r="W26" s="69">
        <v>1</v>
      </c>
      <c r="X26" s="69">
        <v>2</v>
      </c>
      <c r="Y26" s="71">
        <f t="shared" si="4"/>
        <v>22</v>
      </c>
      <c r="Z26" s="72">
        <f t="shared" si="5"/>
        <v>6.0273972602739727</v>
      </c>
    </row>
    <row r="27" spans="1:26" x14ac:dyDescent="0.3">
      <c r="A27" s="65" t="s">
        <v>51</v>
      </c>
      <c r="B27" s="69">
        <v>6</v>
      </c>
      <c r="C27" s="69">
        <v>6</v>
      </c>
      <c r="D27" s="69">
        <v>4</v>
      </c>
      <c r="E27" s="69">
        <v>5</v>
      </c>
      <c r="F27" s="69"/>
      <c r="G27" s="69"/>
      <c r="H27" s="69"/>
      <c r="I27" s="69">
        <v>1</v>
      </c>
      <c r="J27" s="69"/>
      <c r="K27" s="69">
        <v>1</v>
      </c>
      <c r="L27" s="69"/>
      <c r="M27" s="69">
        <v>5</v>
      </c>
      <c r="N27" s="69"/>
      <c r="O27" s="69"/>
      <c r="P27" s="69"/>
      <c r="Q27" s="69"/>
      <c r="R27" s="69"/>
      <c r="S27" s="69"/>
      <c r="T27" s="69"/>
      <c r="U27" s="69"/>
      <c r="V27" s="69"/>
      <c r="W27" s="69"/>
      <c r="X27" s="69">
        <v>1</v>
      </c>
      <c r="Y27" s="71">
        <f t="shared" si="4"/>
        <v>29</v>
      </c>
      <c r="Z27" s="72">
        <f t="shared" si="5"/>
        <v>7.9452054794520555</v>
      </c>
    </row>
    <row r="28" spans="1:26" x14ac:dyDescent="0.3">
      <c r="A28" s="65" t="s">
        <v>52</v>
      </c>
      <c r="B28" s="69">
        <v>2</v>
      </c>
      <c r="C28" s="69">
        <v>1</v>
      </c>
      <c r="D28" s="69">
        <v>2</v>
      </c>
      <c r="E28" s="69">
        <v>1</v>
      </c>
      <c r="F28" s="69"/>
      <c r="G28" s="69"/>
      <c r="H28" s="69"/>
      <c r="I28" s="69"/>
      <c r="J28" s="69"/>
      <c r="K28" s="69">
        <v>1</v>
      </c>
      <c r="L28" s="69">
        <v>1</v>
      </c>
      <c r="M28" s="69">
        <v>1</v>
      </c>
      <c r="N28" s="69"/>
      <c r="O28" s="69"/>
      <c r="P28" s="69"/>
      <c r="Q28" s="69"/>
      <c r="R28" s="69"/>
      <c r="S28" s="69"/>
      <c r="T28" s="69"/>
      <c r="U28" s="69"/>
      <c r="V28" s="69"/>
      <c r="W28" s="69"/>
      <c r="X28" s="69"/>
      <c r="Y28" s="71">
        <f t="shared" si="4"/>
        <v>9</v>
      </c>
      <c r="Z28" s="72">
        <f t="shared" si="5"/>
        <v>2.4657534246575343</v>
      </c>
    </row>
    <row r="29" spans="1:26" x14ac:dyDescent="0.3">
      <c r="A29" s="65" t="s">
        <v>53</v>
      </c>
      <c r="B29" s="69">
        <v>2</v>
      </c>
      <c r="C29" s="69">
        <v>2</v>
      </c>
      <c r="D29" s="69">
        <v>3</v>
      </c>
      <c r="E29" s="69">
        <v>3</v>
      </c>
      <c r="F29" s="69"/>
      <c r="G29" s="69"/>
      <c r="H29" s="69">
        <v>1</v>
      </c>
      <c r="I29" s="69"/>
      <c r="J29" s="69">
        <v>1</v>
      </c>
      <c r="K29" s="69"/>
      <c r="L29" s="69">
        <v>1</v>
      </c>
      <c r="M29" s="69">
        <v>3</v>
      </c>
      <c r="N29" s="69">
        <v>2</v>
      </c>
      <c r="O29" s="69"/>
      <c r="P29" s="69"/>
      <c r="Q29" s="69"/>
      <c r="R29" s="69"/>
      <c r="S29" s="69"/>
      <c r="T29" s="69"/>
      <c r="U29" s="69"/>
      <c r="V29" s="69"/>
      <c r="W29" s="69">
        <v>1</v>
      </c>
      <c r="X29" s="69">
        <v>3</v>
      </c>
      <c r="Y29" s="71">
        <f t="shared" si="4"/>
        <v>22</v>
      </c>
      <c r="Z29" s="72">
        <f t="shared" si="5"/>
        <v>6.0273972602739727</v>
      </c>
    </row>
    <row r="30" spans="1:26" x14ac:dyDescent="0.3">
      <c r="A30" s="65" t="s">
        <v>2</v>
      </c>
      <c r="B30" s="69">
        <v>1</v>
      </c>
      <c r="C30" s="69">
        <v>2</v>
      </c>
      <c r="D30" s="69">
        <v>2</v>
      </c>
      <c r="E30" s="69">
        <v>2</v>
      </c>
      <c r="F30" s="69"/>
      <c r="G30" s="69"/>
      <c r="H30" s="69"/>
      <c r="I30" s="69"/>
      <c r="J30" s="69"/>
      <c r="K30" s="69"/>
      <c r="L30" s="69"/>
      <c r="M30" s="69">
        <v>1</v>
      </c>
      <c r="N30" s="69"/>
      <c r="O30" s="69"/>
      <c r="P30" s="69"/>
      <c r="Q30" s="69"/>
      <c r="R30" s="69"/>
      <c r="S30" s="69"/>
      <c r="T30" s="69"/>
      <c r="U30" s="69"/>
      <c r="V30" s="69"/>
      <c r="W30" s="69"/>
      <c r="X30" s="69"/>
      <c r="Y30" s="71">
        <f t="shared" si="4"/>
        <v>8</v>
      </c>
      <c r="Z30" s="72">
        <f t="shared" si="5"/>
        <v>2.1917808219178081</v>
      </c>
    </row>
    <row r="31" spans="1:26" ht="6" customHeight="1" x14ac:dyDescent="0.3">
      <c r="A31" s="65"/>
      <c r="B31" s="69"/>
      <c r="C31" s="69"/>
      <c r="D31" s="69"/>
      <c r="E31" s="69"/>
      <c r="F31" s="69"/>
      <c r="G31" s="73"/>
      <c r="H31" s="69"/>
      <c r="I31" s="69"/>
      <c r="J31" s="69"/>
      <c r="K31" s="69"/>
      <c r="L31" s="69"/>
      <c r="M31" s="69"/>
      <c r="N31" s="69"/>
      <c r="O31" s="69"/>
      <c r="P31" s="69"/>
      <c r="Q31" s="69"/>
      <c r="R31" s="69"/>
      <c r="S31" s="69"/>
      <c r="T31" s="69"/>
      <c r="U31" s="69"/>
      <c r="V31" s="69"/>
      <c r="W31" s="69"/>
      <c r="X31" s="69"/>
      <c r="Y31" s="74"/>
      <c r="Z31" s="75"/>
    </row>
    <row r="32" spans="1:26" s="5" customFormat="1" ht="20.149999999999999" customHeight="1" x14ac:dyDescent="0.3">
      <c r="A32" s="35" t="s">
        <v>54</v>
      </c>
      <c r="B32" s="45">
        <f>B8/$Y$8*100</f>
        <v>13.424657534246576</v>
      </c>
      <c r="C32" s="45">
        <f>C8/$Y$8*100</f>
        <v>12.602739726027398</v>
      </c>
      <c r="D32" s="45">
        <f>D8/$Y$8*100</f>
        <v>13.424657534246576</v>
      </c>
      <c r="E32" s="45">
        <f>E8/$Y$8*100</f>
        <v>12.876712328767123</v>
      </c>
      <c r="F32" s="45"/>
      <c r="G32" s="45">
        <f t="shared" ref="G32:Q32" si="6">G8/$Y$8*100</f>
        <v>0</v>
      </c>
      <c r="H32" s="45">
        <f t="shared" si="6"/>
        <v>4.9315068493150687</v>
      </c>
      <c r="I32" s="45">
        <f t="shared" si="6"/>
        <v>1.095890410958904</v>
      </c>
      <c r="J32" s="45">
        <f t="shared" si="6"/>
        <v>5.7534246575342465</v>
      </c>
      <c r="K32" s="45">
        <f t="shared" si="6"/>
        <v>4.3835616438356162</v>
      </c>
      <c r="L32" s="45">
        <f t="shared" si="6"/>
        <v>1.6438356164383561</v>
      </c>
      <c r="M32" s="45">
        <f t="shared" si="6"/>
        <v>10.95890410958904</v>
      </c>
      <c r="N32" s="45">
        <f t="shared" si="6"/>
        <v>0.82191780821917804</v>
      </c>
      <c r="O32" s="45">
        <f t="shared" si="6"/>
        <v>0</v>
      </c>
      <c r="P32" s="45">
        <f t="shared" si="6"/>
        <v>0</v>
      </c>
      <c r="Q32" s="45">
        <f t="shared" si="6"/>
        <v>0</v>
      </c>
      <c r="R32" s="45">
        <f t="shared" ref="R32" si="7">R8/$Y$8*100</f>
        <v>0</v>
      </c>
      <c r="S32" s="45">
        <f t="shared" ref="S32:X32" si="8">S8/$Y$8*100</f>
        <v>1.6438356164383561</v>
      </c>
      <c r="T32" s="45">
        <f t="shared" si="8"/>
        <v>3.5616438356164384</v>
      </c>
      <c r="U32" s="45">
        <f t="shared" si="8"/>
        <v>0</v>
      </c>
      <c r="V32" s="45">
        <f t="shared" si="8"/>
        <v>0.27397260273972601</v>
      </c>
      <c r="W32" s="45">
        <f t="shared" si="8"/>
        <v>0.54794520547945202</v>
      </c>
      <c r="X32" s="45">
        <f t="shared" si="8"/>
        <v>12.054794520547945</v>
      </c>
      <c r="Y32" s="76"/>
      <c r="Z32" s="45">
        <v>100</v>
      </c>
    </row>
    <row r="33" spans="1:26" x14ac:dyDescent="0.3">
      <c r="A33" s="52"/>
      <c r="B33" s="52"/>
      <c r="C33" s="52"/>
      <c r="D33" s="52"/>
      <c r="E33" s="52"/>
      <c r="F33" s="52"/>
      <c r="G33" s="73"/>
      <c r="H33" s="52"/>
      <c r="I33" s="52"/>
      <c r="J33" s="52"/>
      <c r="K33" s="52"/>
      <c r="L33" s="52"/>
      <c r="M33" s="52"/>
      <c r="N33" s="73"/>
      <c r="O33" s="73"/>
      <c r="P33" s="52"/>
      <c r="Q33" s="52"/>
      <c r="R33" s="73"/>
      <c r="S33" s="52"/>
      <c r="T33" s="52"/>
      <c r="U33" s="52"/>
      <c r="V33" s="52"/>
      <c r="W33" s="52"/>
      <c r="X33" s="52"/>
      <c r="Y33" s="77"/>
      <c r="Z33" s="52"/>
    </row>
    <row r="34" spans="1:26" x14ac:dyDescent="0.3">
      <c r="A34" s="78" t="s">
        <v>55</v>
      </c>
      <c r="B34" s="52"/>
      <c r="C34" s="52"/>
      <c r="D34" s="52"/>
      <c r="E34" s="52"/>
      <c r="F34" s="52"/>
      <c r="G34" s="73"/>
      <c r="H34" s="52"/>
      <c r="I34" s="52"/>
      <c r="J34" s="52"/>
      <c r="K34" s="52"/>
      <c r="L34" s="52"/>
      <c r="M34" s="52"/>
      <c r="N34" s="73"/>
      <c r="O34" s="73"/>
      <c r="P34" s="52"/>
      <c r="Q34" s="52"/>
      <c r="R34" s="73"/>
      <c r="S34" s="52"/>
      <c r="T34" s="52"/>
      <c r="U34" s="52"/>
      <c r="V34" s="52"/>
      <c r="W34" s="52"/>
      <c r="X34" s="52"/>
      <c r="Y34" s="77"/>
      <c r="Z34" s="52"/>
    </row>
    <row r="35" spans="1:26" ht="25.5" customHeight="1" x14ac:dyDescent="0.3">
      <c r="A35" s="144" t="s">
        <v>79</v>
      </c>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row>
    <row r="36" spans="1:26" x14ac:dyDescent="0.3">
      <c r="A36" s="77" t="s">
        <v>56</v>
      </c>
      <c r="B36" s="52"/>
      <c r="C36" s="52"/>
      <c r="D36" s="52"/>
      <c r="E36" s="52"/>
      <c r="F36" s="52"/>
      <c r="G36" s="79"/>
      <c r="H36" s="52"/>
      <c r="I36" s="52"/>
      <c r="J36" s="52"/>
      <c r="K36" s="52"/>
      <c r="L36" s="52"/>
      <c r="M36" s="52"/>
      <c r="N36" s="73"/>
      <c r="O36" s="73"/>
      <c r="P36" s="52"/>
      <c r="Q36" s="52"/>
      <c r="R36" s="79"/>
      <c r="S36" s="52"/>
      <c r="T36" s="52"/>
      <c r="U36" s="52"/>
      <c r="V36" s="52"/>
      <c r="W36" s="52"/>
      <c r="X36" s="52"/>
      <c r="Y36" s="77"/>
      <c r="Z36" s="52"/>
    </row>
    <row r="37" spans="1:26" x14ac:dyDescent="0.3">
      <c r="A37" s="52"/>
      <c r="B37" s="52"/>
      <c r="C37" s="52"/>
      <c r="D37" s="52"/>
      <c r="E37" s="52"/>
      <c r="F37" s="52"/>
      <c r="G37" s="80"/>
      <c r="H37" s="52"/>
      <c r="I37" s="52"/>
      <c r="J37" s="52"/>
      <c r="K37" s="52"/>
      <c r="L37" s="52"/>
      <c r="M37" s="52"/>
      <c r="N37" s="73"/>
      <c r="O37" s="73"/>
      <c r="P37" s="52"/>
      <c r="Q37" s="52"/>
      <c r="R37" s="80"/>
      <c r="S37" s="52"/>
      <c r="T37" s="52"/>
      <c r="U37" s="52"/>
      <c r="V37" s="52"/>
      <c r="W37" s="52"/>
      <c r="X37" s="52"/>
      <c r="Y37" s="77"/>
      <c r="Z37" s="52"/>
    </row>
    <row r="38" spans="1:26" x14ac:dyDescent="0.3">
      <c r="A38" s="126" t="s">
        <v>108</v>
      </c>
      <c r="B38" s="52"/>
      <c r="C38" s="52"/>
      <c r="D38" s="52"/>
      <c r="E38" s="52"/>
      <c r="F38" s="52"/>
      <c r="G38" s="80"/>
      <c r="H38" s="52"/>
      <c r="I38" s="52"/>
      <c r="J38" s="52"/>
      <c r="K38" s="52"/>
      <c r="L38" s="52"/>
      <c r="M38" s="52"/>
      <c r="N38" s="73"/>
      <c r="O38" s="73"/>
      <c r="P38" s="52"/>
      <c r="Q38" s="52"/>
      <c r="R38" s="80"/>
      <c r="S38" s="52"/>
      <c r="T38" s="52"/>
      <c r="U38" s="52"/>
      <c r="V38" s="52"/>
      <c r="W38" s="52"/>
      <c r="X38" s="52"/>
      <c r="Y38" s="77"/>
      <c r="Z38" s="52"/>
    </row>
    <row r="39" spans="1:26" x14ac:dyDescent="0.3">
      <c r="A39" s="87"/>
      <c r="B39" s="77"/>
      <c r="C39" s="77"/>
      <c r="D39" s="77"/>
      <c r="E39" s="81"/>
      <c r="F39" s="52"/>
      <c r="G39" s="52"/>
      <c r="H39" s="52"/>
      <c r="I39" s="52"/>
      <c r="J39" s="52"/>
      <c r="K39" s="52"/>
      <c r="L39" s="52"/>
      <c r="M39" s="52"/>
      <c r="N39" s="52"/>
      <c r="O39" s="52"/>
      <c r="P39" s="52"/>
      <c r="Q39" s="52"/>
      <c r="R39" s="52"/>
      <c r="S39" s="52"/>
      <c r="T39" s="52"/>
      <c r="U39" s="52"/>
      <c r="V39" s="52"/>
      <c r="W39" s="52"/>
      <c r="X39" s="52"/>
      <c r="Y39" s="77"/>
      <c r="Z39" s="52"/>
    </row>
    <row r="40" spans="1:26" x14ac:dyDescent="0.3">
      <c r="A40" s="87" t="s">
        <v>81</v>
      </c>
      <c r="B40" s="52"/>
      <c r="C40" s="52"/>
      <c r="D40" s="77"/>
      <c r="E40" s="81"/>
      <c r="F40" s="52"/>
      <c r="G40" s="52"/>
      <c r="H40" s="52"/>
      <c r="I40" s="52"/>
      <c r="J40" s="52"/>
      <c r="K40" s="52"/>
      <c r="L40" s="52"/>
      <c r="M40" s="52"/>
      <c r="N40" s="52"/>
      <c r="O40" s="52"/>
      <c r="P40" s="52"/>
      <c r="Q40" s="52"/>
      <c r="R40" s="52"/>
      <c r="S40" s="52"/>
      <c r="T40" s="52"/>
      <c r="U40" s="52"/>
      <c r="V40" s="52"/>
      <c r="W40" s="52"/>
      <c r="X40" s="52"/>
      <c r="Y40" s="77"/>
      <c r="Z40" s="52"/>
    </row>
    <row r="41" spans="1:26" x14ac:dyDescent="0.3">
      <c r="A41" s="87" t="s">
        <v>107</v>
      </c>
      <c r="B41" s="52"/>
      <c r="C41" s="52"/>
      <c r="D41" s="77"/>
      <c r="E41" s="81"/>
      <c r="F41" s="52"/>
      <c r="G41" s="52"/>
      <c r="H41" s="52"/>
      <c r="I41" s="52"/>
      <c r="J41" s="52"/>
      <c r="K41" s="52"/>
      <c r="L41" s="52"/>
      <c r="M41" s="52"/>
      <c r="N41" s="52"/>
      <c r="O41" s="52"/>
      <c r="P41" s="52"/>
      <c r="Q41" s="52"/>
      <c r="R41" s="52"/>
      <c r="S41" s="52"/>
      <c r="T41" s="52"/>
      <c r="U41" s="52"/>
      <c r="V41" s="52"/>
      <c r="W41" s="52"/>
      <c r="X41" s="52"/>
      <c r="Y41" s="77"/>
      <c r="Z41" s="52"/>
    </row>
    <row r="42" spans="1:26" x14ac:dyDescent="0.3">
      <c r="A42" s="87" t="s">
        <v>3</v>
      </c>
      <c r="B42" s="77"/>
      <c r="C42" s="77"/>
      <c r="D42" s="77"/>
      <c r="E42" s="81"/>
      <c r="F42" s="52"/>
      <c r="G42" s="52"/>
      <c r="H42" s="52"/>
      <c r="I42" s="52"/>
      <c r="J42" s="52"/>
      <c r="K42" s="52"/>
      <c r="L42" s="52"/>
      <c r="M42" s="52"/>
      <c r="N42" s="52"/>
      <c r="O42" s="52"/>
      <c r="P42" s="52"/>
      <c r="Q42" s="52"/>
      <c r="R42" s="52"/>
      <c r="S42" s="52"/>
      <c r="T42" s="52"/>
      <c r="U42" s="52"/>
      <c r="V42" s="52"/>
      <c r="W42" s="52"/>
      <c r="X42" s="52"/>
      <c r="Y42" s="77"/>
      <c r="Z42" s="52"/>
    </row>
    <row r="43" spans="1:26" x14ac:dyDescent="0.3">
      <c r="A43" s="87" t="s">
        <v>82</v>
      </c>
      <c r="X43" s="7"/>
      <c r="Y43" s="4"/>
    </row>
  </sheetData>
  <mergeCells count="1">
    <mergeCell ref="A35:Z35"/>
  </mergeCells>
  <phoneticPr fontId="0" type="noConversion"/>
  <pageMargins left="0.2" right="0.19" top="1.1811023622047245" bottom="0.71" header="0.51181102362204722" footer="0.51181102362204722"/>
  <pageSetup paperSize="9" scale="8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pageSetUpPr fitToPage="1"/>
  </sheetPr>
  <dimension ref="A1:AB39"/>
  <sheetViews>
    <sheetView workbookViewId="0"/>
  </sheetViews>
  <sheetFormatPr baseColWidth="10" defaultColWidth="11.453125" defaultRowHeight="13" x14ac:dyDescent="0.3"/>
  <cols>
    <col min="1" max="1" width="16.1796875" style="4" customWidth="1"/>
    <col min="2" max="6" width="6.26953125" style="4" customWidth="1"/>
    <col min="7" max="8" width="6.26953125" style="4" hidden="1" customWidth="1"/>
    <col min="9" max="13" width="6.26953125" style="4" customWidth="1"/>
    <col min="14" max="15" width="6.26953125" style="4" hidden="1" customWidth="1"/>
    <col min="16" max="16" width="6.453125" style="4" customWidth="1"/>
    <col min="17" max="17" width="6.26953125" style="4" customWidth="1"/>
    <col min="18" max="18" width="6.453125" style="4" hidden="1" customWidth="1"/>
    <col min="19" max="24" width="6.453125" style="4" customWidth="1"/>
    <col min="25" max="25" width="7.1796875" style="7" customWidth="1"/>
    <col min="26" max="26" width="7.1796875" style="4" customWidth="1"/>
    <col min="27" max="16384" width="11.453125" style="4"/>
  </cols>
  <sheetData>
    <row r="1" spans="1:28" s="1" customFormat="1" ht="12.25" customHeight="1" x14ac:dyDescent="0.25">
      <c r="A1" s="1" t="s">
        <v>86</v>
      </c>
      <c r="Z1" s="2" t="s">
        <v>80</v>
      </c>
    </row>
    <row r="2" spans="1:28"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c r="Z2" s="1"/>
    </row>
    <row r="3" spans="1:28" ht="8.15" customHeight="1" x14ac:dyDescent="0.3">
      <c r="A3" s="52"/>
      <c r="B3" s="53"/>
      <c r="C3" s="53"/>
      <c r="D3" s="53"/>
      <c r="E3" s="53"/>
      <c r="F3" s="53"/>
      <c r="G3" s="53"/>
      <c r="H3" s="53"/>
      <c r="I3" s="53"/>
      <c r="J3" s="53"/>
      <c r="K3" s="53"/>
      <c r="L3" s="53"/>
      <c r="M3" s="53"/>
      <c r="N3" s="53"/>
      <c r="O3" s="53"/>
      <c r="P3" s="53"/>
      <c r="Q3" s="53"/>
      <c r="R3" s="53"/>
      <c r="S3" s="53"/>
      <c r="T3" s="53"/>
      <c r="U3" s="53"/>
      <c r="V3" s="53"/>
      <c r="W3" s="53"/>
      <c r="X3" s="53"/>
      <c r="Y3" s="54"/>
      <c r="Z3" s="53"/>
    </row>
    <row r="4" spans="1:28" s="9" customFormat="1" ht="13" customHeight="1" x14ac:dyDescent="0.25">
      <c r="A4" s="55" t="s">
        <v>13</v>
      </c>
      <c r="B4" s="56" t="s">
        <v>57</v>
      </c>
      <c r="C4" s="56" t="s">
        <v>15</v>
      </c>
      <c r="D4" s="56" t="s">
        <v>16</v>
      </c>
      <c r="E4" s="56" t="s">
        <v>17</v>
      </c>
      <c r="F4" s="56" t="s">
        <v>58</v>
      </c>
      <c r="G4" s="56" t="s">
        <v>18</v>
      </c>
      <c r="H4" s="56" t="s">
        <v>19</v>
      </c>
      <c r="I4" s="56" t="s">
        <v>20</v>
      </c>
      <c r="J4" s="56" t="s">
        <v>21</v>
      </c>
      <c r="K4" s="56" t="s">
        <v>22</v>
      </c>
      <c r="L4" s="56" t="s">
        <v>59</v>
      </c>
      <c r="M4" s="56" t="s">
        <v>7</v>
      </c>
      <c r="N4" s="57" t="s">
        <v>8</v>
      </c>
      <c r="O4" s="57" t="s">
        <v>4</v>
      </c>
      <c r="P4" s="56" t="s">
        <v>25</v>
      </c>
      <c r="Q4" s="57" t="s">
        <v>24</v>
      </c>
      <c r="R4" s="56" t="s">
        <v>26</v>
      </c>
      <c r="S4" s="56" t="s">
        <v>27</v>
      </c>
      <c r="T4" s="56" t="s">
        <v>28</v>
      </c>
      <c r="U4" s="56" t="s">
        <v>29</v>
      </c>
      <c r="V4" s="56" t="s">
        <v>0</v>
      </c>
      <c r="W4" s="56" t="s">
        <v>10</v>
      </c>
      <c r="X4" s="56" t="s">
        <v>30</v>
      </c>
      <c r="Y4" s="56" t="s">
        <v>6</v>
      </c>
      <c r="Z4" s="56" t="s">
        <v>31</v>
      </c>
    </row>
    <row r="5" spans="1:28" s="9" customFormat="1" ht="13" customHeight="1" x14ac:dyDescent="0.25">
      <c r="A5" s="58"/>
      <c r="B5" s="59"/>
      <c r="C5" s="59"/>
      <c r="D5" s="59"/>
      <c r="E5" s="59"/>
      <c r="F5" s="59"/>
      <c r="G5" s="59"/>
      <c r="H5" s="59"/>
      <c r="I5" s="59"/>
      <c r="J5" s="59"/>
      <c r="K5" s="59"/>
      <c r="L5" s="59"/>
      <c r="M5" s="59"/>
      <c r="N5" s="60"/>
      <c r="O5" s="60"/>
      <c r="P5" s="60"/>
      <c r="Q5" s="60"/>
      <c r="R5" s="59"/>
      <c r="S5" s="59"/>
      <c r="T5" s="59"/>
      <c r="U5" s="59"/>
      <c r="V5" s="59"/>
      <c r="W5" s="59"/>
      <c r="X5" s="59"/>
      <c r="Y5" s="59" t="s">
        <v>33</v>
      </c>
      <c r="Z5" s="61" t="s">
        <v>34</v>
      </c>
    </row>
    <row r="6" spans="1:28" ht="3.25" customHeight="1" x14ac:dyDescent="0.3">
      <c r="A6" s="62"/>
      <c r="B6" s="63"/>
      <c r="C6" s="63"/>
      <c r="D6" s="63"/>
      <c r="E6" s="63"/>
      <c r="F6" s="63"/>
      <c r="G6" s="63"/>
      <c r="H6" s="63"/>
      <c r="I6" s="63"/>
      <c r="J6" s="63"/>
      <c r="K6" s="63"/>
      <c r="L6" s="63"/>
      <c r="M6" s="63"/>
      <c r="N6" s="64"/>
      <c r="O6" s="64"/>
      <c r="P6" s="64"/>
      <c r="Q6" s="64"/>
      <c r="R6" s="63"/>
      <c r="S6" s="63"/>
      <c r="T6" s="63"/>
      <c r="U6" s="63"/>
      <c r="V6" s="63"/>
      <c r="W6" s="63"/>
      <c r="X6" s="63"/>
      <c r="Y6" s="63"/>
      <c r="Z6" s="63"/>
    </row>
    <row r="7" spans="1:28"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6"/>
      <c r="Z7" s="68"/>
    </row>
    <row r="8" spans="1:28" s="5" customFormat="1" ht="20.149999999999999" customHeight="1" x14ac:dyDescent="0.3">
      <c r="A8" s="35" t="s">
        <v>35</v>
      </c>
      <c r="B8" s="36">
        <f t="shared" ref="B8:Y8" si="0">SUM(B10:B30)</f>
        <v>48</v>
      </c>
      <c r="C8" s="36">
        <f t="shared" si="0"/>
        <v>40</v>
      </c>
      <c r="D8" s="36">
        <f t="shared" si="0"/>
        <v>44</v>
      </c>
      <c r="E8" s="36">
        <f t="shared" si="0"/>
        <v>45</v>
      </c>
      <c r="F8" s="36">
        <f t="shared" si="0"/>
        <v>8</v>
      </c>
      <c r="G8" s="36">
        <f t="shared" si="0"/>
        <v>0</v>
      </c>
      <c r="H8" s="36">
        <f t="shared" si="0"/>
        <v>0</v>
      </c>
      <c r="I8" s="36">
        <f t="shared" si="0"/>
        <v>19</v>
      </c>
      <c r="J8" s="36">
        <f t="shared" si="0"/>
        <v>4</v>
      </c>
      <c r="K8" s="36">
        <f t="shared" si="0"/>
        <v>2</v>
      </c>
      <c r="L8" s="36">
        <f t="shared" si="0"/>
        <v>5</v>
      </c>
      <c r="M8" s="36">
        <f t="shared" si="0"/>
        <v>0</v>
      </c>
      <c r="N8" s="36">
        <f t="shared" si="0"/>
        <v>0</v>
      </c>
      <c r="O8" s="36">
        <f t="shared" si="0"/>
        <v>2</v>
      </c>
      <c r="P8" s="36">
        <f t="shared" si="0"/>
        <v>34</v>
      </c>
      <c r="Q8" s="36">
        <f t="shared" si="0"/>
        <v>2</v>
      </c>
      <c r="R8" s="36">
        <f t="shared" si="0"/>
        <v>0</v>
      </c>
      <c r="S8" s="36">
        <f t="shared" si="0"/>
        <v>9</v>
      </c>
      <c r="T8" s="36">
        <f t="shared" si="0"/>
        <v>12</v>
      </c>
      <c r="U8" s="36">
        <f t="shared" si="0"/>
        <v>2</v>
      </c>
      <c r="V8" s="36">
        <f t="shared" si="0"/>
        <v>1</v>
      </c>
      <c r="W8" s="36">
        <f t="shared" si="0"/>
        <v>1</v>
      </c>
      <c r="X8" s="36">
        <f t="shared" si="0"/>
        <v>33</v>
      </c>
      <c r="Y8" s="67">
        <f t="shared" si="0"/>
        <v>311</v>
      </c>
      <c r="Z8" s="67"/>
    </row>
    <row r="9" spans="1:28" ht="4.75" customHeight="1" x14ac:dyDescent="0.3">
      <c r="A9" s="65"/>
      <c r="B9" s="69"/>
      <c r="C9" s="69"/>
      <c r="D9" s="69"/>
      <c r="E9" s="69"/>
      <c r="F9" s="69"/>
      <c r="G9" s="69"/>
      <c r="H9" s="66"/>
      <c r="I9" s="69"/>
      <c r="J9" s="69"/>
      <c r="K9" s="69"/>
      <c r="L9" s="69"/>
      <c r="M9" s="66"/>
      <c r="N9" s="66"/>
      <c r="O9" s="69"/>
      <c r="P9" s="70"/>
      <c r="Q9" s="69"/>
      <c r="R9" s="66"/>
      <c r="S9" s="69"/>
      <c r="T9" s="69"/>
      <c r="U9" s="69"/>
      <c r="V9" s="69"/>
      <c r="W9" s="69"/>
      <c r="X9" s="69"/>
      <c r="Y9" s="71"/>
      <c r="Z9" s="72"/>
    </row>
    <row r="10" spans="1:28" x14ac:dyDescent="0.3">
      <c r="A10" s="65" t="s">
        <v>36</v>
      </c>
      <c r="B10" s="69">
        <v>3</v>
      </c>
      <c r="C10" s="69">
        <v>2</v>
      </c>
      <c r="D10" s="69">
        <v>2</v>
      </c>
      <c r="E10" s="69">
        <v>4</v>
      </c>
      <c r="F10" s="69"/>
      <c r="G10" s="69"/>
      <c r="H10" s="69"/>
      <c r="I10" s="69">
        <v>2</v>
      </c>
      <c r="J10" s="69">
        <v>1</v>
      </c>
      <c r="K10" s="69">
        <v>1</v>
      </c>
      <c r="L10" s="69">
        <v>1</v>
      </c>
      <c r="M10" s="69"/>
      <c r="N10" s="69"/>
      <c r="O10" s="69"/>
      <c r="P10" s="70">
        <v>5</v>
      </c>
      <c r="Q10" s="69">
        <v>2</v>
      </c>
      <c r="R10" s="69"/>
      <c r="S10" s="69">
        <v>1</v>
      </c>
      <c r="T10" s="69">
        <v>1</v>
      </c>
      <c r="U10" s="69">
        <v>1</v>
      </c>
      <c r="V10" s="69"/>
      <c r="W10" s="69"/>
      <c r="X10" s="69">
        <v>3</v>
      </c>
      <c r="Y10" s="71">
        <f t="shared" ref="Y10:Y19" si="1">SUM(B10:X10)</f>
        <v>29</v>
      </c>
      <c r="Z10" s="72">
        <f t="shared" ref="Z10:Z19" si="2">Y10/$Y$8*100</f>
        <v>9.32475884244373</v>
      </c>
    </row>
    <row r="11" spans="1:28" x14ac:dyDescent="0.3">
      <c r="A11" s="65" t="s">
        <v>37</v>
      </c>
      <c r="B11" s="69">
        <v>3</v>
      </c>
      <c r="C11" s="69">
        <v>2</v>
      </c>
      <c r="D11" s="69">
        <v>2</v>
      </c>
      <c r="E11" s="69">
        <v>3</v>
      </c>
      <c r="F11" s="69"/>
      <c r="G11" s="69"/>
      <c r="H11" s="69"/>
      <c r="I11" s="69">
        <v>3</v>
      </c>
      <c r="J11" s="69"/>
      <c r="K11" s="69"/>
      <c r="L11" s="69"/>
      <c r="M11" s="69"/>
      <c r="N11" s="69"/>
      <c r="O11" s="69"/>
      <c r="P11" s="70">
        <v>3</v>
      </c>
      <c r="Q11" s="69"/>
      <c r="R11" s="69"/>
      <c r="S11" s="69">
        <v>1</v>
      </c>
      <c r="T11" s="69">
        <v>2</v>
      </c>
      <c r="U11" s="69">
        <v>1</v>
      </c>
      <c r="V11" s="69"/>
      <c r="W11" s="69"/>
      <c r="X11" s="69">
        <v>4</v>
      </c>
      <c r="Y11" s="71">
        <f t="shared" si="1"/>
        <v>24</v>
      </c>
      <c r="Z11" s="72">
        <f t="shared" si="2"/>
        <v>7.7170418006430879</v>
      </c>
      <c r="AB11" s="12"/>
    </row>
    <row r="12" spans="1:28" x14ac:dyDescent="0.3">
      <c r="A12" s="65" t="s">
        <v>38</v>
      </c>
      <c r="B12" s="69">
        <v>3</v>
      </c>
      <c r="C12" s="69">
        <v>3</v>
      </c>
      <c r="D12" s="69">
        <v>3</v>
      </c>
      <c r="E12" s="69">
        <v>3</v>
      </c>
      <c r="F12" s="69"/>
      <c r="G12" s="69"/>
      <c r="H12" s="69"/>
      <c r="I12" s="69">
        <v>1</v>
      </c>
      <c r="J12" s="69"/>
      <c r="K12" s="69"/>
      <c r="L12" s="69"/>
      <c r="M12" s="69"/>
      <c r="N12" s="69"/>
      <c r="O12" s="69"/>
      <c r="P12" s="70">
        <v>2</v>
      </c>
      <c r="Q12" s="69"/>
      <c r="R12" s="69"/>
      <c r="S12" s="69"/>
      <c r="T12" s="69"/>
      <c r="U12" s="69"/>
      <c r="V12" s="69"/>
      <c r="W12" s="69"/>
      <c r="X12" s="69">
        <v>1</v>
      </c>
      <c r="Y12" s="71">
        <f t="shared" si="1"/>
        <v>16</v>
      </c>
      <c r="Z12" s="72">
        <f t="shared" si="2"/>
        <v>5.144694533762058</v>
      </c>
    </row>
    <row r="13" spans="1:28" x14ac:dyDescent="0.3">
      <c r="A13" s="65" t="s">
        <v>39</v>
      </c>
      <c r="B13" s="69">
        <v>3</v>
      </c>
      <c r="C13" s="69">
        <v>2</v>
      </c>
      <c r="D13" s="69">
        <v>3</v>
      </c>
      <c r="E13" s="69">
        <v>2</v>
      </c>
      <c r="F13" s="69"/>
      <c r="G13" s="69"/>
      <c r="H13" s="69"/>
      <c r="I13" s="69">
        <v>1</v>
      </c>
      <c r="J13" s="69"/>
      <c r="K13" s="69"/>
      <c r="L13" s="69"/>
      <c r="M13" s="69"/>
      <c r="N13" s="69"/>
      <c r="O13" s="69"/>
      <c r="P13" s="70">
        <v>1</v>
      </c>
      <c r="Q13" s="69"/>
      <c r="R13" s="69"/>
      <c r="S13" s="69"/>
      <c r="T13" s="69"/>
      <c r="U13" s="69"/>
      <c r="V13" s="69"/>
      <c r="W13" s="69"/>
      <c r="X13" s="69"/>
      <c r="Y13" s="71">
        <f t="shared" si="1"/>
        <v>12</v>
      </c>
      <c r="Z13" s="72">
        <f t="shared" si="2"/>
        <v>3.8585209003215439</v>
      </c>
    </row>
    <row r="14" spans="1:28" x14ac:dyDescent="0.3">
      <c r="A14" s="65" t="s">
        <v>40</v>
      </c>
      <c r="B14" s="69">
        <v>2</v>
      </c>
      <c r="C14" s="69">
        <v>2</v>
      </c>
      <c r="D14" s="69">
        <v>2</v>
      </c>
      <c r="E14" s="69">
        <v>3</v>
      </c>
      <c r="F14" s="69"/>
      <c r="G14" s="69"/>
      <c r="H14" s="69"/>
      <c r="I14" s="69"/>
      <c r="J14" s="69"/>
      <c r="K14" s="69"/>
      <c r="L14" s="69"/>
      <c r="M14" s="69"/>
      <c r="N14" s="69"/>
      <c r="O14" s="69"/>
      <c r="P14" s="69">
        <v>2</v>
      </c>
      <c r="Q14" s="69"/>
      <c r="R14" s="69"/>
      <c r="S14" s="69"/>
      <c r="T14" s="69"/>
      <c r="U14" s="69"/>
      <c r="V14" s="69"/>
      <c r="W14" s="69"/>
      <c r="X14" s="69"/>
      <c r="Y14" s="71">
        <f t="shared" si="1"/>
        <v>11</v>
      </c>
      <c r="Z14" s="82">
        <f t="shared" si="2"/>
        <v>3.536977491961415</v>
      </c>
    </row>
    <row r="15" spans="1:28" x14ac:dyDescent="0.3">
      <c r="A15" s="65" t="s">
        <v>41</v>
      </c>
      <c r="B15" s="69">
        <v>1</v>
      </c>
      <c r="C15" s="69">
        <v>1</v>
      </c>
      <c r="D15" s="69">
        <v>2</v>
      </c>
      <c r="E15" s="69">
        <v>1</v>
      </c>
      <c r="F15" s="69"/>
      <c r="G15" s="69"/>
      <c r="H15" s="69"/>
      <c r="I15" s="69">
        <v>1</v>
      </c>
      <c r="J15" s="69">
        <v>1</v>
      </c>
      <c r="K15" s="69"/>
      <c r="L15" s="69"/>
      <c r="M15" s="69"/>
      <c r="N15" s="69"/>
      <c r="O15" s="69"/>
      <c r="P15" s="70">
        <v>2</v>
      </c>
      <c r="Q15" s="69"/>
      <c r="R15" s="69"/>
      <c r="S15" s="69"/>
      <c r="T15" s="69">
        <v>1</v>
      </c>
      <c r="U15" s="69"/>
      <c r="V15" s="69"/>
      <c r="W15" s="69"/>
      <c r="X15" s="69">
        <v>3</v>
      </c>
      <c r="Y15" s="71">
        <f t="shared" si="1"/>
        <v>13</v>
      </c>
      <c r="Z15" s="72">
        <f t="shared" si="2"/>
        <v>4.180064308681672</v>
      </c>
    </row>
    <row r="16" spans="1:28" x14ac:dyDescent="0.3">
      <c r="A16" s="65" t="s">
        <v>42</v>
      </c>
      <c r="B16" s="69">
        <v>2</v>
      </c>
      <c r="C16" s="69">
        <v>3</v>
      </c>
      <c r="D16" s="69">
        <v>2</v>
      </c>
      <c r="E16" s="69">
        <v>2</v>
      </c>
      <c r="F16" s="69"/>
      <c r="G16" s="69"/>
      <c r="H16" s="69"/>
      <c r="I16" s="69">
        <v>1</v>
      </c>
      <c r="J16" s="69"/>
      <c r="K16" s="69"/>
      <c r="L16" s="69"/>
      <c r="M16" s="69"/>
      <c r="N16" s="69"/>
      <c r="O16" s="69"/>
      <c r="P16" s="70">
        <v>2</v>
      </c>
      <c r="Q16" s="69"/>
      <c r="R16" s="69"/>
      <c r="S16" s="69">
        <v>1</v>
      </c>
      <c r="T16" s="69"/>
      <c r="U16" s="69"/>
      <c r="V16" s="69"/>
      <c r="W16" s="69"/>
      <c r="X16" s="69"/>
      <c r="Y16" s="71">
        <f t="shared" si="1"/>
        <v>13</v>
      </c>
      <c r="Z16" s="72">
        <f t="shared" si="2"/>
        <v>4.180064308681672</v>
      </c>
    </row>
    <row r="17" spans="1:26" x14ac:dyDescent="0.3">
      <c r="A17" s="65" t="s">
        <v>43</v>
      </c>
      <c r="B17" s="69">
        <v>2</v>
      </c>
      <c r="C17" s="69">
        <v>2</v>
      </c>
      <c r="D17" s="69">
        <v>2</v>
      </c>
      <c r="E17" s="69">
        <v>2</v>
      </c>
      <c r="F17" s="69">
        <v>3</v>
      </c>
      <c r="G17" s="69"/>
      <c r="H17" s="69"/>
      <c r="I17" s="69">
        <v>1</v>
      </c>
      <c r="J17" s="69"/>
      <c r="K17" s="69"/>
      <c r="L17" s="69"/>
      <c r="M17" s="69"/>
      <c r="N17" s="69"/>
      <c r="O17" s="69"/>
      <c r="P17" s="70">
        <v>2</v>
      </c>
      <c r="Q17" s="69"/>
      <c r="R17" s="69"/>
      <c r="S17" s="69">
        <v>1</v>
      </c>
      <c r="T17" s="69">
        <v>1</v>
      </c>
      <c r="U17" s="69"/>
      <c r="V17" s="69"/>
      <c r="W17" s="69"/>
      <c r="X17" s="69">
        <v>2</v>
      </c>
      <c r="Y17" s="71">
        <f t="shared" si="1"/>
        <v>18</v>
      </c>
      <c r="Z17" s="72">
        <f t="shared" si="2"/>
        <v>5.787781350482315</v>
      </c>
    </row>
    <row r="18" spans="1:26" x14ac:dyDescent="0.3">
      <c r="A18" s="65" t="s">
        <v>44</v>
      </c>
      <c r="B18" s="69">
        <v>2</v>
      </c>
      <c r="C18" s="69">
        <v>2</v>
      </c>
      <c r="D18" s="69">
        <v>2</v>
      </c>
      <c r="E18" s="69">
        <v>2</v>
      </c>
      <c r="F18" s="69"/>
      <c r="G18" s="69"/>
      <c r="H18" s="69"/>
      <c r="I18" s="69">
        <v>1</v>
      </c>
      <c r="J18" s="69"/>
      <c r="K18" s="69"/>
      <c r="L18" s="69"/>
      <c r="M18" s="69"/>
      <c r="N18" s="69"/>
      <c r="O18" s="69"/>
      <c r="P18" s="70">
        <v>2</v>
      </c>
      <c r="Q18" s="69"/>
      <c r="R18" s="69"/>
      <c r="S18" s="69">
        <v>1</v>
      </c>
      <c r="T18" s="69">
        <v>1</v>
      </c>
      <c r="U18" s="69"/>
      <c r="V18" s="69"/>
      <c r="W18" s="69"/>
      <c r="X18" s="69"/>
      <c r="Y18" s="71">
        <f t="shared" si="1"/>
        <v>13</v>
      </c>
      <c r="Z18" s="72">
        <f t="shared" si="2"/>
        <v>4.180064308681672</v>
      </c>
    </row>
    <row r="19" spans="1:26" x14ac:dyDescent="0.3">
      <c r="A19" s="65" t="s">
        <v>45</v>
      </c>
      <c r="B19" s="69">
        <v>3</v>
      </c>
      <c r="C19" s="69"/>
      <c r="D19" s="69">
        <v>1</v>
      </c>
      <c r="E19" s="69">
        <v>3</v>
      </c>
      <c r="F19" s="69"/>
      <c r="G19" s="69"/>
      <c r="H19" s="69"/>
      <c r="I19" s="69"/>
      <c r="J19" s="69"/>
      <c r="K19" s="69"/>
      <c r="L19" s="69"/>
      <c r="M19" s="69"/>
      <c r="N19" s="69"/>
      <c r="O19" s="69"/>
      <c r="P19" s="69"/>
      <c r="Q19" s="69"/>
      <c r="R19" s="69"/>
      <c r="S19" s="69"/>
      <c r="T19" s="69"/>
      <c r="U19" s="69"/>
      <c r="V19" s="69"/>
      <c r="W19" s="69"/>
      <c r="X19" s="69"/>
      <c r="Y19" s="71">
        <f t="shared" si="1"/>
        <v>7</v>
      </c>
      <c r="Z19" s="82">
        <f t="shared" si="2"/>
        <v>2.2508038585209005</v>
      </c>
    </row>
    <row r="20" spans="1:26" ht="6" hidden="1" customHeight="1" x14ac:dyDescent="0.3">
      <c r="A20" s="65"/>
      <c r="B20" s="69"/>
      <c r="C20" s="69"/>
      <c r="D20" s="69"/>
      <c r="E20" s="69"/>
      <c r="F20" s="69"/>
      <c r="G20" s="69"/>
      <c r="H20" s="69"/>
      <c r="I20" s="69"/>
      <c r="J20" s="69"/>
      <c r="K20" s="69"/>
      <c r="L20" s="69"/>
      <c r="M20" s="69"/>
      <c r="N20" s="69"/>
      <c r="O20" s="69"/>
      <c r="P20" s="70"/>
      <c r="Q20" s="69"/>
      <c r="R20" s="69"/>
      <c r="S20" s="69"/>
      <c r="T20" s="69"/>
      <c r="U20" s="69"/>
      <c r="V20" s="69"/>
      <c r="W20" s="69"/>
      <c r="X20" s="69"/>
      <c r="Y20" s="71"/>
      <c r="Z20" s="72"/>
    </row>
    <row r="21" spans="1:26" x14ac:dyDescent="0.3">
      <c r="A21" s="65" t="s">
        <v>46</v>
      </c>
      <c r="B21" s="69">
        <v>4</v>
      </c>
      <c r="C21" s="69">
        <v>2</v>
      </c>
      <c r="D21" s="69">
        <v>4</v>
      </c>
      <c r="E21" s="69">
        <v>1</v>
      </c>
      <c r="F21" s="69"/>
      <c r="G21" s="69"/>
      <c r="H21" s="69"/>
      <c r="I21" s="69">
        <v>2</v>
      </c>
      <c r="J21" s="69"/>
      <c r="K21" s="69">
        <v>1</v>
      </c>
      <c r="L21" s="69"/>
      <c r="M21" s="69"/>
      <c r="N21" s="69"/>
      <c r="O21" s="69"/>
      <c r="P21" s="70">
        <v>3</v>
      </c>
      <c r="Q21" s="69"/>
      <c r="R21" s="69"/>
      <c r="S21" s="69">
        <v>1</v>
      </c>
      <c r="T21" s="69">
        <v>1</v>
      </c>
      <c r="U21" s="69"/>
      <c r="V21" s="69"/>
      <c r="W21" s="69"/>
      <c r="X21" s="69">
        <v>5</v>
      </c>
      <c r="Y21" s="71">
        <f t="shared" ref="Y21:Y30" si="3">SUM(B21:X21)</f>
        <v>24</v>
      </c>
      <c r="Z21" s="72">
        <f t="shared" ref="Z21:Z30" si="4">Y21/$Y$8*100</f>
        <v>7.7170418006430879</v>
      </c>
    </row>
    <row r="22" spans="1:26" x14ac:dyDescent="0.3">
      <c r="A22" s="65" t="s">
        <v>47</v>
      </c>
      <c r="B22" s="69">
        <v>3</v>
      </c>
      <c r="C22" s="69">
        <v>3</v>
      </c>
      <c r="D22" s="69">
        <v>3</v>
      </c>
      <c r="E22" s="69">
        <v>2</v>
      </c>
      <c r="F22" s="69"/>
      <c r="G22" s="69"/>
      <c r="H22" s="69"/>
      <c r="I22" s="69"/>
      <c r="J22" s="69"/>
      <c r="K22" s="69"/>
      <c r="L22" s="69"/>
      <c r="M22" s="69"/>
      <c r="N22" s="69"/>
      <c r="O22" s="69"/>
      <c r="P22" s="70"/>
      <c r="Q22" s="69"/>
      <c r="R22" s="69"/>
      <c r="S22" s="69"/>
      <c r="T22" s="69">
        <v>1</v>
      </c>
      <c r="U22" s="69"/>
      <c r="V22" s="69"/>
      <c r="W22" s="69"/>
      <c r="X22" s="69">
        <v>1</v>
      </c>
      <c r="Y22" s="71">
        <f t="shared" si="3"/>
        <v>13</v>
      </c>
      <c r="Z22" s="72">
        <f t="shared" si="4"/>
        <v>4.180064308681672</v>
      </c>
    </row>
    <row r="23" spans="1:26" x14ac:dyDescent="0.3">
      <c r="A23" s="65" t="s">
        <v>48</v>
      </c>
      <c r="B23" s="69">
        <v>2</v>
      </c>
      <c r="C23" s="69">
        <v>2</v>
      </c>
      <c r="D23" s="69">
        <v>3</v>
      </c>
      <c r="E23" s="69">
        <v>2</v>
      </c>
      <c r="F23" s="69"/>
      <c r="G23" s="69"/>
      <c r="H23" s="69"/>
      <c r="I23" s="69">
        <v>2</v>
      </c>
      <c r="J23" s="69"/>
      <c r="K23" s="69"/>
      <c r="L23" s="69"/>
      <c r="M23" s="69"/>
      <c r="N23" s="69"/>
      <c r="O23" s="69"/>
      <c r="P23" s="70">
        <v>2</v>
      </c>
      <c r="Q23" s="69"/>
      <c r="R23" s="69"/>
      <c r="S23" s="69">
        <v>1</v>
      </c>
      <c r="T23" s="69">
        <v>1</v>
      </c>
      <c r="U23" s="69"/>
      <c r="V23" s="69"/>
      <c r="W23" s="69"/>
      <c r="X23" s="69">
        <v>3</v>
      </c>
      <c r="Y23" s="71">
        <f t="shared" si="3"/>
        <v>18</v>
      </c>
      <c r="Z23" s="72">
        <f t="shared" si="4"/>
        <v>5.787781350482315</v>
      </c>
    </row>
    <row r="24" spans="1:26" x14ac:dyDescent="0.3">
      <c r="A24" s="65" t="s">
        <v>49</v>
      </c>
      <c r="B24" s="69">
        <v>2</v>
      </c>
      <c r="C24" s="69">
        <v>1</v>
      </c>
      <c r="D24" s="69">
        <v>1</v>
      </c>
      <c r="E24" s="69">
        <v>2</v>
      </c>
      <c r="F24" s="69"/>
      <c r="G24" s="69"/>
      <c r="H24" s="69"/>
      <c r="I24" s="69">
        <v>1</v>
      </c>
      <c r="J24" s="69"/>
      <c r="K24" s="69"/>
      <c r="L24" s="69"/>
      <c r="M24" s="69"/>
      <c r="N24" s="69"/>
      <c r="O24" s="69"/>
      <c r="P24" s="70">
        <v>2</v>
      </c>
      <c r="Q24" s="69"/>
      <c r="R24" s="69"/>
      <c r="S24" s="69">
        <v>1</v>
      </c>
      <c r="T24" s="69">
        <v>2</v>
      </c>
      <c r="U24" s="69"/>
      <c r="V24" s="69"/>
      <c r="W24" s="69"/>
      <c r="X24" s="69">
        <v>2</v>
      </c>
      <c r="Y24" s="71">
        <f t="shared" si="3"/>
        <v>14</v>
      </c>
      <c r="Z24" s="72">
        <f t="shared" si="4"/>
        <v>4.501607717041801</v>
      </c>
    </row>
    <row r="25" spans="1:26" x14ac:dyDescent="0.3">
      <c r="A25" s="65" t="s">
        <v>1</v>
      </c>
      <c r="B25" s="69">
        <v>2</v>
      </c>
      <c r="C25" s="69">
        <v>2</v>
      </c>
      <c r="D25" s="69">
        <v>1</v>
      </c>
      <c r="E25" s="69">
        <v>1</v>
      </c>
      <c r="F25" s="69"/>
      <c r="G25" s="69"/>
      <c r="H25" s="69"/>
      <c r="I25" s="69"/>
      <c r="J25" s="69"/>
      <c r="K25" s="69"/>
      <c r="L25" s="69">
        <v>1</v>
      </c>
      <c r="M25" s="69"/>
      <c r="N25" s="69"/>
      <c r="O25" s="69"/>
      <c r="P25" s="69">
        <v>1</v>
      </c>
      <c r="Q25" s="69"/>
      <c r="R25" s="69"/>
      <c r="S25" s="69"/>
      <c r="T25" s="69"/>
      <c r="U25" s="69"/>
      <c r="V25" s="69">
        <v>1</v>
      </c>
      <c r="W25" s="69"/>
      <c r="X25" s="69">
        <v>2</v>
      </c>
      <c r="Y25" s="71">
        <f t="shared" si="3"/>
        <v>11</v>
      </c>
      <c r="Z25" s="82">
        <f t="shared" si="4"/>
        <v>3.536977491961415</v>
      </c>
    </row>
    <row r="26" spans="1:26" x14ac:dyDescent="0.3">
      <c r="A26" s="65" t="s">
        <v>50</v>
      </c>
      <c r="B26" s="69">
        <v>2</v>
      </c>
      <c r="C26" s="69">
        <v>2</v>
      </c>
      <c r="D26" s="69">
        <v>1</v>
      </c>
      <c r="E26" s="69">
        <v>1</v>
      </c>
      <c r="F26" s="69">
        <v>1</v>
      </c>
      <c r="G26" s="69"/>
      <c r="H26" s="69"/>
      <c r="I26" s="69">
        <v>1</v>
      </c>
      <c r="J26" s="69"/>
      <c r="K26" s="69"/>
      <c r="L26" s="69">
        <v>1</v>
      </c>
      <c r="M26" s="69"/>
      <c r="N26" s="69"/>
      <c r="O26" s="69">
        <v>1</v>
      </c>
      <c r="P26" s="70">
        <v>1</v>
      </c>
      <c r="Q26" s="69"/>
      <c r="R26" s="69"/>
      <c r="S26" s="69">
        <v>1</v>
      </c>
      <c r="T26" s="69">
        <v>1</v>
      </c>
      <c r="U26" s="69"/>
      <c r="V26" s="69"/>
      <c r="W26" s="69"/>
      <c r="X26" s="69">
        <v>1</v>
      </c>
      <c r="Y26" s="71">
        <f t="shared" si="3"/>
        <v>14</v>
      </c>
      <c r="Z26" s="72">
        <f t="shared" si="4"/>
        <v>4.501607717041801</v>
      </c>
    </row>
    <row r="27" spans="1:26" x14ac:dyDescent="0.3">
      <c r="A27" s="65" t="s">
        <v>51</v>
      </c>
      <c r="B27" s="69">
        <v>5</v>
      </c>
      <c r="C27" s="69">
        <v>6</v>
      </c>
      <c r="D27" s="69">
        <v>4</v>
      </c>
      <c r="E27" s="69">
        <v>6</v>
      </c>
      <c r="F27" s="69">
        <v>1</v>
      </c>
      <c r="G27" s="69"/>
      <c r="H27" s="69"/>
      <c r="I27" s="69"/>
      <c r="J27" s="69">
        <v>1</v>
      </c>
      <c r="K27" s="69"/>
      <c r="L27" s="69"/>
      <c r="M27" s="69"/>
      <c r="N27" s="69"/>
      <c r="O27" s="69"/>
      <c r="P27" s="70">
        <v>2</v>
      </c>
      <c r="Q27" s="69"/>
      <c r="R27" s="69"/>
      <c r="S27" s="69"/>
      <c r="T27" s="69"/>
      <c r="U27" s="69"/>
      <c r="V27" s="69"/>
      <c r="W27" s="69"/>
      <c r="X27" s="69">
        <v>3</v>
      </c>
      <c r="Y27" s="71">
        <f t="shared" si="3"/>
        <v>28</v>
      </c>
      <c r="Z27" s="72">
        <f t="shared" si="4"/>
        <v>9.0032154340836019</v>
      </c>
    </row>
    <row r="28" spans="1:26" x14ac:dyDescent="0.3">
      <c r="A28" s="65" t="s">
        <v>52</v>
      </c>
      <c r="B28" s="69">
        <v>1</v>
      </c>
      <c r="C28" s="69">
        <v>1</v>
      </c>
      <c r="D28" s="69">
        <v>2</v>
      </c>
      <c r="E28" s="69">
        <v>1</v>
      </c>
      <c r="F28" s="69">
        <v>2</v>
      </c>
      <c r="G28" s="69"/>
      <c r="H28" s="69"/>
      <c r="I28" s="69">
        <v>1</v>
      </c>
      <c r="J28" s="69"/>
      <c r="K28" s="69"/>
      <c r="L28" s="69">
        <v>1</v>
      </c>
      <c r="M28" s="69"/>
      <c r="N28" s="69"/>
      <c r="O28" s="69"/>
      <c r="P28" s="70">
        <v>1</v>
      </c>
      <c r="Q28" s="69"/>
      <c r="R28" s="69"/>
      <c r="S28" s="69"/>
      <c r="T28" s="69"/>
      <c r="U28" s="69"/>
      <c r="V28" s="69"/>
      <c r="W28" s="69"/>
      <c r="X28" s="69">
        <v>2</v>
      </c>
      <c r="Y28" s="71">
        <f t="shared" si="3"/>
        <v>12</v>
      </c>
      <c r="Z28" s="72">
        <f t="shared" si="4"/>
        <v>3.8585209003215439</v>
      </c>
    </row>
    <row r="29" spans="1:26" x14ac:dyDescent="0.3">
      <c r="A29" s="65" t="s">
        <v>53</v>
      </c>
      <c r="B29" s="69">
        <v>1</v>
      </c>
      <c r="C29" s="69">
        <v>1</v>
      </c>
      <c r="D29" s="69">
        <v>2</v>
      </c>
      <c r="E29" s="69">
        <v>2</v>
      </c>
      <c r="F29" s="69">
        <v>1</v>
      </c>
      <c r="G29" s="69"/>
      <c r="H29" s="69"/>
      <c r="I29" s="69">
        <v>1</v>
      </c>
      <c r="J29" s="69"/>
      <c r="K29" s="69"/>
      <c r="L29" s="69">
        <v>1</v>
      </c>
      <c r="M29" s="69"/>
      <c r="N29" s="69"/>
      <c r="O29" s="69">
        <v>1</v>
      </c>
      <c r="P29" s="70">
        <v>1</v>
      </c>
      <c r="Q29" s="69"/>
      <c r="R29" s="69"/>
      <c r="S29" s="69"/>
      <c r="T29" s="69"/>
      <c r="U29" s="69"/>
      <c r="V29" s="69"/>
      <c r="W29" s="69">
        <v>1</v>
      </c>
      <c r="X29" s="69">
        <v>1</v>
      </c>
      <c r="Y29" s="71">
        <f t="shared" si="3"/>
        <v>13</v>
      </c>
      <c r="Z29" s="72">
        <f t="shared" si="4"/>
        <v>4.180064308681672</v>
      </c>
    </row>
    <row r="30" spans="1:26" x14ac:dyDescent="0.3">
      <c r="A30" s="65" t="s">
        <v>2</v>
      </c>
      <c r="B30" s="69">
        <v>2</v>
      </c>
      <c r="C30" s="69">
        <v>1</v>
      </c>
      <c r="D30" s="69">
        <v>2</v>
      </c>
      <c r="E30" s="69">
        <v>2</v>
      </c>
      <c r="F30" s="69"/>
      <c r="G30" s="69"/>
      <c r="H30" s="69"/>
      <c r="I30" s="69"/>
      <c r="J30" s="69">
        <v>1</v>
      </c>
      <c r="K30" s="69"/>
      <c r="L30" s="69"/>
      <c r="M30" s="69"/>
      <c r="N30" s="69"/>
      <c r="O30" s="69"/>
      <c r="P30" s="70"/>
      <c r="Q30" s="69"/>
      <c r="R30" s="69"/>
      <c r="S30" s="69"/>
      <c r="T30" s="69"/>
      <c r="U30" s="69"/>
      <c r="V30" s="69"/>
      <c r="W30" s="69"/>
      <c r="X30" s="69"/>
      <c r="Y30" s="71">
        <f t="shared" si="3"/>
        <v>8</v>
      </c>
      <c r="Z30" s="72">
        <f t="shared" si="4"/>
        <v>2.572347266881029</v>
      </c>
    </row>
    <row r="31" spans="1:26" ht="6" customHeight="1" x14ac:dyDescent="0.3">
      <c r="A31" s="65"/>
      <c r="B31" s="69"/>
      <c r="C31" s="69"/>
      <c r="D31" s="69"/>
      <c r="E31" s="69"/>
      <c r="F31" s="69"/>
      <c r="G31" s="69"/>
      <c r="H31" s="73"/>
      <c r="I31" s="69"/>
      <c r="J31" s="69"/>
      <c r="K31" s="69"/>
      <c r="L31" s="69"/>
      <c r="M31" s="69"/>
      <c r="N31" s="69"/>
      <c r="O31" s="69"/>
      <c r="P31" s="69"/>
      <c r="Q31" s="69"/>
      <c r="R31" s="69"/>
      <c r="S31" s="69"/>
      <c r="T31" s="69"/>
      <c r="U31" s="69"/>
      <c r="V31" s="69"/>
      <c r="W31" s="69"/>
      <c r="X31" s="69"/>
      <c r="Y31" s="74"/>
      <c r="Z31" s="75"/>
    </row>
    <row r="32" spans="1:26" s="5" customFormat="1" ht="20.149999999999999" customHeight="1" x14ac:dyDescent="0.3">
      <c r="A32" s="35" t="s">
        <v>54</v>
      </c>
      <c r="B32" s="45">
        <f t="shared" ref="B32:X32" si="5">B8/$Y$8*100</f>
        <v>15.434083601286176</v>
      </c>
      <c r="C32" s="45">
        <f t="shared" si="5"/>
        <v>12.861736334405144</v>
      </c>
      <c r="D32" s="45">
        <f t="shared" si="5"/>
        <v>14.14790996784566</v>
      </c>
      <c r="E32" s="45">
        <f t="shared" si="5"/>
        <v>14.469453376205788</v>
      </c>
      <c r="F32" s="45">
        <f t="shared" si="5"/>
        <v>2.572347266881029</v>
      </c>
      <c r="G32" s="45">
        <f t="shared" si="5"/>
        <v>0</v>
      </c>
      <c r="H32" s="45">
        <f t="shared" si="5"/>
        <v>0</v>
      </c>
      <c r="I32" s="45">
        <f t="shared" si="5"/>
        <v>6.109324758842444</v>
      </c>
      <c r="J32" s="45">
        <f t="shared" si="5"/>
        <v>1.2861736334405145</v>
      </c>
      <c r="K32" s="45">
        <f t="shared" si="5"/>
        <v>0.64308681672025725</v>
      </c>
      <c r="L32" s="45">
        <f t="shared" si="5"/>
        <v>1.607717041800643</v>
      </c>
      <c r="M32" s="45">
        <f t="shared" si="5"/>
        <v>0</v>
      </c>
      <c r="N32" s="45">
        <f t="shared" si="5"/>
        <v>0</v>
      </c>
      <c r="O32" s="45">
        <f t="shared" si="5"/>
        <v>0.64308681672025725</v>
      </c>
      <c r="P32" s="45">
        <f t="shared" si="5"/>
        <v>10.932475884244374</v>
      </c>
      <c r="Q32" s="45">
        <f t="shared" si="5"/>
        <v>0.64308681672025725</v>
      </c>
      <c r="R32" s="45">
        <f t="shared" si="5"/>
        <v>0</v>
      </c>
      <c r="S32" s="45">
        <f t="shared" si="5"/>
        <v>2.8938906752411575</v>
      </c>
      <c r="T32" s="45">
        <f t="shared" si="5"/>
        <v>3.8585209003215439</v>
      </c>
      <c r="U32" s="45">
        <f t="shared" si="5"/>
        <v>0.64308681672025725</v>
      </c>
      <c r="V32" s="45">
        <f t="shared" si="5"/>
        <v>0.32154340836012862</v>
      </c>
      <c r="W32" s="45">
        <f t="shared" si="5"/>
        <v>0.32154340836012862</v>
      </c>
      <c r="X32" s="45">
        <f t="shared" si="5"/>
        <v>10.610932475884244</v>
      </c>
      <c r="Y32" s="76"/>
      <c r="Z32" s="45">
        <v>100</v>
      </c>
    </row>
    <row r="33" spans="1:26" x14ac:dyDescent="0.3">
      <c r="A33" s="52"/>
      <c r="B33" s="52"/>
      <c r="C33" s="52"/>
      <c r="D33" s="52"/>
      <c r="E33" s="52"/>
      <c r="F33" s="52"/>
      <c r="G33" s="52"/>
      <c r="H33" s="52"/>
      <c r="I33" s="52"/>
      <c r="J33" s="52"/>
      <c r="K33" s="52"/>
      <c r="L33" s="52"/>
      <c r="M33" s="52"/>
      <c r="N33" s="52"/>
      <c r="O33" s="52"/>
      <c r="P33" s="52"/>
      <c r="Q33" s="52"/>
      <c r="R33" s="52"/>
      <c r="S33" s="52"/>
      <c r="T33" s="52"/>
      <c r="U33" s="52"/>
      <c r="V33" s="52"/>
      <c r="W33" s="52"/>
      <c r="X33" s="73"/>
      <c r="Y33" s="80"/>
      <c r="Z33" s="73"/>
    </row>
    <row r="34" spans="1:26" x14ac:dyDescent="0.3">
      <c r="A34" s="126" t="s">
        <v>108</v>
      </c>
      <c r="B34" s="77"/>
      <c r="C34" s="77"/>
      <c r="D34" s="77"/>
      <c r="E34" s="81"/>
      <c r="F34" s="77"/>
      <c r="G34" s="52"/>
      <c r="H34" s="52"/>
      <c r="I34" s="52"/>
      <c r="J34" s="52"/>
      <c r="K34" s="52"/>
      <c r="L34" s="52"/>
      <c r="M34" s="52"/>
      <c r="N34" s="52"/>
      <c r="O34" s="52"/>
      <c r="P34" s="52"/>
      <c r="Q34" s="52"/>
      <c r="R34" s="52"/>
      <c r="S34" s="52"/>
      <c r="T34" s="52"/>
      <c r="U34" s="52"/>
      <c r="V34" s="52"/>
      <c r="W34" s="52"/>
      <c r="X34" s="73"/>
      <c r="Y34" s="80"/>
      <c r="Z34" s="73"/>
    </row>
    <row r="35" spans="1:26" x14ac:dyDescent="0.3">
      <c r="A35" s="87"/>
      <c r="B35" s="77"/>
      <c r="C35" s="77"/>
      <c r="D35" s="77"/>
      <c r="E35" s="81"/>
      <c r="F35" s="77"/>
      <c r="G35" s="52"/>
      <c r="H35" s="52"/>
      <c r="I35" s="52"/>
      <c r="J35" s="52"/>
      <c r="K35" s="52"/>
      <c r="L35" s="52"/>
      <c r="M35" s="52"/>
      <c r="N35" s="52"/>
      <c r="O35" s="52"/>
      <c r="P35" s="52"/>
      <c r="Q35" s="52"/>
      <c r="R35" s="52"/>
      <c r="S35" s="52"/>
      <c r="T35" s="52"/>
      <c r="U35" s="52"/>
      <c r="V35" s="52"/>
      <c r="W35" s="52"/>
      <c r="X35" s="52"/>
      <c r="Y35" s="77"/>
      <c r="Z35" s="52"/>
    </row>
    <row r="36" spans="1:26" x14ac:dyDescent="0.3">
      <c r="A36" s="87" t="s">
        <v>81</v>
      </c>
      <c r="B36" s="52"/>
      <c r="C36" s="52"/>
      <c r="D36" s="77"/>
      <c r="E36" s="81"/>
      <c r="F36" s="77"/>
      <c r="G36" s="52"/>
      <c r="H36" s="52"/>
      <c r="I36" s="52"/>
      <c r="J36" s="52"/>
      <c r="K36" s="52"/>
      <c r="L36" s="52"/>
      <c r="M36" s="52"/>
      <c r="N36" s="52"/>
      <c r="O36" s="52"/>
      <c r="P36" s="52"/>
      <c r="Q36" s="52"/>
      <c r="R36" s="52"/>
      <c r="S36" s="52"/>
      <c r="T36" s="52"/>
      <c r="U36" s="52"/>
      <c r="V36" s="52"/>
      <c r="W36" s="52"/>
      <c r="X36" s="52"/>
      <c r="Y36" s="77"/>
      <c r="Z36" s="52"/>
    </row>
    <row r="37" spans="1:26" x14ac:dyDescent="0.3">
      <c r="A37" s="87" t="s">
        <v>107</v>
      </c>
      <c r="B37" s="52"/>
      <c r="C37" s="52"/>
      <c r="D37" s="77"/>
      <c r="E37" s="81"/>
      <c r="F37" s="77"/>
      <c r="G37" s="52"/>
      <c r="H37" s="52"/>
      <c r="I37" s="52"/>
      <c r="J37" s="52"/>
      <c r="K37" s="52"/>
      <c r="L37" s="52"/>
      <c r="M37" s="52"/>
      <c r="N37" s="52"/>
      <c r="O37" s="52"/>
      <c r="P37" s="52"/>
      <c r="Q37" s="52"/>
      <c r="R37" s="52"/>
      <c r="S37" s="52"/>
      <c r="T37" s="52"/>
      <c r="U37" s="52"/>
      <c r="V37" s="52"/>
      <c r="W37" s="52"/>
      <c r="X37" s="52"/>
      <c r="Y37" s="77"/>
      <c r="Z37" s="52"/>
    </row>
    <row r="38" spans="1:26" x14ac:dyDescent="0.3">
      <c r="A38" s="87" t="s">
        <v>3</v>
      </c>
      <c r="B38" s="77"/>
      <c r="C38" s="77"/>
      <c r="D38" s="77"/>
      <c r="E38" s="81"/>
      <c r="F38" s="77"/>
      <c r="G38" s="52"/>
      <c r="H38" s="52"/>
      <c r="I38" s="52"/>
      <c r="J38" s="52"/>
      <c r="K38" s="52"/>
      <c r="L38" s="52"/>
      <c r="M38" s="52"/>
      <c r="N38" s="52"/>
      <c r="O38" s="52"/>
      <c r="P38" s="52"/>
      <c r="Q38" s="52"/>
      <c r="R38" s="52"/>
      <c r="S38" s="52"/>
      <c r="T38" s="52"/>
      <c r="U38" s="52"/>
      <c r="V38" s="52"/>
      <c r="W38" s="52"/>
      <c r="X38" s="52"/>
      <c r="Y38" s="77"/>
      <c r="Z38" s="52"/>
    </row>
    <row r="39" spans="1:26" x14ac:dyDescent="0.3">
      <c r="A39" s="87" t="s">
        <v>82</v>
      </c>
    </row>
  </sheetData>
  <phoneticPr fontId="0" type="noConversion"/>
  <pageMargins left="0.2" right="0.19" top="1.1811023622047245" bottom="0.71" header="0.51181102362204722" footer="0.51181102362204722"/>
  <pageSetup paperSize="9"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Y39"/>
  <sheetViews>
    <sheetView workbookViewId="0"/>
  </sheetViews>
  <sheetFormatPr baseColWidth="10" defaultColWidth="11.453125" defaultRowHeight="13" x14ac:dyDescent="0.3"/>
  <cols>
    <col min="1" max="1" width="10.81640625" style="4" customWidth="1"/>
    <col min="2" max="6" width="6.26953125" style="4" customWidth="1"/>
    <col min="7" max="8" width="6.26953125" style="4" hidden="1" customWidth="1"/>
    <col min="9" max="10" width="6.26953125" style="4" customWidth="1"/>
    <col min="11" max="11" width="6.26953125" style="4" hidden="1" customWidth="1"/>
    <col min="12" max="13" width="6.26953125" style="4" customWidth="1"/>
    <col min="14" max="15" width="6.26953125" style="4" hidden="1" customWidth="1"/>
    <col min="16" max="16" width="6.453125" style="4" customWidth="1"/>
    <col min="17" max="17" width="6.26953125" style="4" customWidth="1"/>
    <col min="18" max="18" width="6.453125" style="4" hidden="1" customWidth="1"/>
    <col min="19" max="23" width="6.453125" style="4" customWidth="1"/>
    <col min="24" max="24" width="7.1796875" style="7" customWidth="1"/>
    <col min="25" max="25" width="7.1796875" style="4" customWidth="1"/>
    <col min="26" max="16384" width="11.453125" style="4"/>
  </cols>
  <sheetData>
    <row r="1" spans="1:25" s="1" customFormat="1" ht="12.25" customHeight="1" x14ac:dyDescent="0.25">
      <c r="A1" s="1" t="s">
        <v>87</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ht="8.15" customHeight="1" x14ac:dyDescent="0.3">
      <c r="A3" s="52"/>
      <c r="B3" s="53"/>
      <c r="C3" s="53"/>
      <c r="D3" s="53"/>
      <c r="E3" s="53"/>
      <c r="F3" s="53"/>
      <c r="G3" s="53"/>
      <c r="H3" s="53"/>
      <c r="I3" s="53"/>
      <c r="J3" s="53"/>
      <c r="K3" s="53"/>
      <c r="L3" s="53"/>
      <c r="M3" s="53"/>
      <c r="N3" s="53"/>
      <c r="O3" s="53"/>
      <c r="P3" s="53"/>
      <c r="Q3" s="53"/>
      <c r="R3" s="53"/>
      <c r="S3" s="53"/>
      <c r="T3" s="53"/>
      <c r="U3" s="53"/>
      <c r="V3" s="53"/>
      <c r="W3" s="53"/>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4</v>
      </c>
      <c r="P4" s="57" t="s">
        <v>25</v>
      </c>
      <c r="Q4" s="57" t="s">
        <v>24</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59"/>
      <c r="P5" s="60"/>
      <c r="Q5" s="60"/>
      <c r="R5" s="59"/>
      <c r="S5" s="60"/>
      <c r="T5" s="59"/>
      <c r="U5" s="59"/>
      <c r="V5" s="59"/>
      <c r="W5" s="59"/>
      <c r="X5" s="59" t="s">
        <v>33</v>
      </c>
      <c r="Y5" s="61" t="s">
        <v>34</v>
      </c>
    </row>
    <row r="6" spans="1:25" ht="3.25" customHeight="1" x14ac:dyDescent="0.3">
      <c r="A6" s="62"/>
      <c r="B6" s="63"/>
      <c r="C6" s="63"/>
      <c r="D6" s="63"/>
      <c r="E6" s="63"/>
      <c r="F6" s="63"/>
      <c r="G6" s="63"/>
      <c r="H6" s="63"/>
      <c r="I6" s="63"/>
      <c r="J6" s="63"/>
      <c r="K6" s="63"/>
      <c r="L6" s="63"/>
      <c r="M6" s="63"/>
      <c r="N6" s="64"/>
      <c r="O6" s="63"/>
      <c r="P6" s="64"/>
      <c r="Q6" s="64"/>
      <c r="R6" s="63"/>
      <c r="S6" s="64"/>
      <c r="T6" s="63"/>
      <c r="U6" s="63"/>
      <c r="V6" s="63"/>
      <c r="W6" s="63"/>
      <c r="X6" s="63"/>
      <c r="Y6" s="63"/>
    </row>
    <row r="7" spans="1:25"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35</v>
      </c>
      <c r="B8" s="36">
        <f t="shared" ref="B8:X8" si="0">SUM(B10:B30)</f>
        <v>41</v>
      </c>
      <c r="C8" s="36">
        <f t="shared" si="0"/>
        <v>35</v>
      </c>
      <c r="D8" s="36">
        <f t="shared" si="0"/>
        <v>35</v>
      </c>
      <c r="E8" s="36">
        <f t="shared" si="0"/>
        <v>39</v>
      </c>
      <c r="F8" s="36">
        <f t="shared" si="0"/>
        <v>6</v>
      </c>
      <c r="G8" s="36">
        <f t="shared" si="0"/>
        <v>0</v>
      </c>
      <c r="H8" s="36">
        <f t="shared" si="0"/>
        <v>0</v>
      </c>
      <c r="I8" s="36">
        <f t="shared" si="0"/>
        <v>16</v>
      </c>
      <c r="J8" s="36">
        <f t="shared" si="0"/>
        <v>1</v>
      </c>
      <c r="K8" s="36">
        <f t="shared" si="0"/>
        <v>0</v>
      </c>
      <c r="L8" s="36">
        <f t="shared" si="0"/>
        <v>3</v>
      </c>
      <c r="M8" s="36">
        <f t="shared" si="0"/>
        <v>0</v>
      </c>
      <c r="N8" s="36">
        <f t="shared" si="0"/>
        <v>0</v>
      </c>
      <c r="O8" s="36">
        <f t="shared" si="0"/>
        <v>3</v>
      </c>
      <c r="P8" s="36">
        <f t="shared" si="0"/>
        <v>22</v>
      </c>
      <c r="Q8" s="36">
        <f t="shared" si="0"/>
        <v>5</v>
      </c>
      <c r="R8" s="36">
        <f t="shared" si="0"/>
        <v>0</v>
      </c>
      <c r="S8" s="36">
        <f t="shared" si="0"/>
        <v>11</v>
      </c>
      <c r="T8" s="36">
        <f t="shared" si="0"/>
        <v>9</v>
      </c>
      <c r="U8" s="36">
        <f t="shared" si="0"/>
        <v>5</v>
      </c>
      <c r="V8" s="36">
        <f t="shared" si="0"/>
        <v>1</v>
      </c>
      <c r="W8" s="36">
        <f t="shared" si="0"/>
        <v>30</v>
      </c>
      <c r="X8" s="36">
        <f t="shared" si="0"/>
        <v>262</v>
      </c>
      <c r="Y8" s="83" t="s">
        <v>3</v>
      </c>
    </row>
    <row r="9" spans="1:25"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x14ac:dyDescent="0.3">
      <c r="A10" s="65" t="s">
        <v>36</v>
      </c>
      <c r="B10" s="69">
        <v>3</v>
      </c>
      <c r="C10" s="69">
        <v>2</v>
      </c>
      <c r="D10" s="69">
        <v>3</v>
      </c>
      <c r="E10" s="69">
        <v>4</v>
      </c>
      <c r="F10" s="69"/>
      <c r="G10" s="69"/>
      <c r="H10" s="69"/>
      <c r="I10" s="69">
        <v>3</v>
      </c>
      <c r="J10" s="69"/>
      <c r="K10" s="69"/>
      <c r="L10" s="69"/>
      <c r="M10" s="69"/>
      <c r="N10" s="69"/>
      <c r="O10" s="69"/>
      <c r="P10" s="69">
        <v>3</v>
      </c>
      <c r="Q10" s="69">
        <v>3</v>
      </c>
      <c r="R10" s="69"/>
      <c r="S10" s="70">
        <v>1</v>
      </c>
      <c r="T10" s="69">
        <v>1</v>
      </c>
      <c r="U10" s="69">
        <v>1</v>
      </c>
      <c r="V10" s="69"/>
      <c r="W10" s="69">
        <v>8</v>
      </c>
      <c r="X10" s="71">
        <f>SUM(B10:W10)</f>
        <v>32</v>
      </c>
      <c r="Y10" s="72">
        <f t="shared" ref="Y10:Y19" si="1">X10/$X$8*100</f>
        <v>12.213740458015266</v>
      </c>
    </row>
    <row r="11" spans="1:25" x14ac:dyDescent="0.3">
      <c r="A11" s="65" t="s">
        <v>37</v>
      </c>
      <c r="B11" s="69">
        <v>4</v>
      </c>
      <c r="C11" s="69">
        <v>1</v>
      </c>
      <c r="D11" s="69">
        <v>2</v>
      </c>
      <c r="E11" s="69">
        <v>3</v>
      </c>
      <c r="F11" s="69"/>
      <c r="G11" s="69"/>
      <c r="H11" s="69"/>
      <c r="I11" s="69">
        <v>3</v>
      </c>
      <c r="J11" s="69"/>
      <c r="K11" s="69"/>
      <c r="L11" s="69"/>
      <c r="M11" s="69"/>
      <c r="N11" s="69"/>
      <c r="O11" s="69"/>
      <c r="P11" s="69">
        <v>1</v>
      </c>
      <c r="Q11" s="69"/>
      <c r="R11" s="69"/>
      <c r="S11" s="70">
        <v>2</v>
      </c>
      <c r="T11" s="69">
        <v>1</v>
      </c>
      <c r="U11" s="69">
        <v>1</v>
      </c>
      <c r="V11" s="69"/>
      <c r="W11" s="69">
        <v>3</v>
      </c>
      <c r="X11" s="71">
        <f t="shared" ref="X11:X30" si="2">SUM(B11:W11)</f>
        <v>21</v>
      </c>
      <c r="Y11" s="72">
        <f t="shared" si="1"/>
        <v>8.015267175572518</v>
      </c>
    </row>
    <row r="12" spans="1:25" x14ac:dyDescent="0.3">
      <c r="A12" s="65" t="s">
        <v>38</v>
      </c>
      <c r="B12" s="69">
        <v>3</v>
      </c>
      <c r="C12" s="69">
        <v>2</v>
      </c>
      <c r="D12" s="69">
        <v>1</v>
      </c>
      <c r="E12" s="69">
        <v>2</v>
      </c>
      <c r="F12" s="69"/>
      <c r="G12" s="69"/>
      <c r="H12" s="69"/>
      <c r="I12" s="69">
        <v>1</v>
      </c>
      <c r="J12" s="69"/>
      <c r="K12" s="69"/>
      <c r="L12" s="69"/>
      <c r="M12" s="69"/>
      <c r="N12" s="69"/>
      <c r="O12" s="69"/>
      <c r="P12" s="69">
        <v>2</v>
      </c>
      <c r="Q12" s="69"/>
      <c r="R12" s="69"/>
      <c r="S12" s="70">
        <v>1</v>
      </c>
      <c r="T12" s="69"/>
      <c r="U12" s="69"/>
      <c r="V12" s="69"/>
      <c r="W12" s="69">
        <v>2</v>
      </c>
      <c r="X12" s="71">
        <f t="shared" si="2"/>
        <v>14</v>
      </c>
      <c r="Y12" s="72">
        <f t="shared" si="1"/>
        <v>5.343511450381679</v>
      </c>
    </row>
    <row r="13" spans="1:25" x14ac:dyDescent="0.3">
      <c r="A13" s="65" t="s">
        <v>39</v>
      </c>
      <c r="B13" s="69">
        <v>1</v>
      </c>
      <c r="C13" s="69">
        <v>2</v>
      </c>
      <c r="D13" s="69">
        <v>3</v>
      </c>
      <c r="E13" s="69">
        <v>2</v>
      </c>
      <c r="F13" s="69"/>
      <c r="G13" s="69"/>
      <c r="H13" s="69"/>
      <c r="I13" s="69"/>
      <c r="J13" s="69"/>
      <c r="K13" s="69"/>
      <c r="L13" s="69"/>
      <c r="M13" s="69"/>
      <c r="N13" s="69"/>
      <c r="O13" s="69"/>
      <c r="P13" s="69"/>
      <c r="Q13" s="69"/>
      <c r="R13" s="69"/>
      <c r="S13" s="70"/>
      <c r="T13" s="69"/>
      <c r="U13" s="69"/>
      <c r="V13" s="69"/>
      <c r="W13" s="69"/>
      <c r="X13" s="71">
        <f t="shared" si="2"/>
        <v>8</v>
      </c>
      <c r="Y13" s="72">
        <f t="shared" si="1"/>
        <v>3.0534351145038165</v>
      </c>
    </row>
    <row r="14" spans="1:25" x14ac:dyDescent="0.3">
      <c r="A14" s="65" t="s">
        <v>40</v>
      </c>
      <c r="B14" s="69">
        <v>2</v>
      </c>
      <c r="C14" s="69">
        <v>2</v>
      </c>
      <c r="D14" s="69">
        <v>1</v>
      </c>
      <c r="E14" s="69">
        <v>2</v>
      </c>
      <c r="F14" s="69"/>
      <c r="G14" s="69"/>
      <c r="H14" s="69"/>
      <c r="I14" s="69"/>
      <c r="J14" s="69"/>
      <c r="K14" s="69"/>
      <c r="L14" s="69"/>
      <c r="M14" s="69"/>
      <c r="N14" s="69"/>
      <c r="O14" s="69"/>
      <c r="P14" s="69"/>
      <c r="Q14" s="69">
        <v>1</v>
      </c>
      <c r="R14" s="69"/>
      <c r="S14" s="70"/>
      <c r="T14" s="69"/>
      <c r="U14" s="69"/>
      <c r="V14" s="69"/>
      <c r="W14" s="69"/>
      <c r="X14" s="71">
        <f t="shared" si="2"/>
        <v>8</v>
      </c>
      <c r="Y14" s="72">
        <f t="shared" si="1"/>
        <v>3.0534351145038165</v>
      </c>
    </row>
    <row r="15" spans="1:25" x14ac:dyDescent="0.3">
      <c r="A15" s="65" t="s">
        <v>41</v>
      </c>
      <c r="B15" s="69">
        <v>1</v>
      </c>
      <c r="C15" s="69">
        <v>1</v>
      </c>
      <c r="D15" s="69">
        <v>2</v>
      </c>
      <c r="E15" s="69">
        <v>1</v>
      </c>
      <c r="F15" s="69"/>
      <c r="G15" s="69"/>
      <c r="H15" s="69"/>
      <c r="I15" s="69">
        <v>1</v>
      </c>
      <c r="J15" s="69">
        <v>1</v>
      </c>
      <c r="K15" s="69"/>
      <c r="L15" s="69"/>
      <c r="M15" s="69"/>
      <c r="N15" s="69"/>
      <c r="O15" s="69"/>
      <c r="P15" s="69">
        <v>1</v>
      </c>
      <c r="Q15" s="69"/>
      <c r="R15" s="69"/>
      <c r="S15" s="70"/>
      <c r="T15" s="69">
        <v>1</v>
      </c>
      <c r="U15" s="69"/>
      <c r="V15" s="69"/>
      <c r="W15" s="69">
        <v>3</v>
      </c>
      <c r="X15" s="71">
        <f t="shared" si="2"/>
        <v>12</v>
      </c>
      <c r="Y15" s="72">
        <f t="shared" si="1"/>
        <v>4.5801526717557248</v>
      </c>
    </row>
    <row r="16" spans="1:25" x14ac:dyDescent="0.3">
      <c r="A16" s="65" t="s">
        <v>42</v>
      </c>
      <c r="B16" s="69">
        <v>3</v>
      </c>
      <c r="C16" s="69">
        <v>2</v>
      </c>
      <c r="D16" s="69">
        <v>2</v>
      </c>
      <c r="E16" s="69">
        <v>2</v>
      </c>
      <c r="F16" s="69"/>
      <c r="G16" s="69"/>
      <c r="H16" s="69"/>
      <c r="I16" s="69">
        <v>1</v>
      </c>
      <c r="J16" s="69"/>
      <c r="K16" s="69"/>
      <c r="L16" s="69"/>
      <c r="M16" s="69"/>
      <c r="N16" s="69"/>
      <c r="O16" s="69"/>
      <c r="P16" s="69">
        <v>1</v>
      </c>
      <c r="Q16" s="69"/>
      <c r="R16" s="69"/>
      <c r="S16" s="70"/>
      <c r="T16" s="69"/>
      <c r="U16" s="69"/>
      <c r="V16" s="69"/>
      <c r="W16" s="69"/>
      <c r="X16" s="71">
        <f t="shared" si="2"/>
        <v>11</v>
      </c>
      <c r="Y16" s="72">
        <f t="shared" si="1"/>
        <v>4.1984732824427482</v>
      </c>
    </row>
    <row r="17" spans="1:25" x14ac:dyDescent="0.3">
      <c r="A17" s="65" t="s">
        <v>43</v>
      </c>
      <c r="B17" s="69">
        <v>2</v>
      </c>
      <c r="C17" s="69">
        <v>1</v>
      </c>
      <c r="D17" s="69">
        <v>2</v>
      </c>
      <c r="E17" s="69">
        <v>2</v>
      </c>
      <c r="F17" s="69">
        <v>1</v>
      </c>
      <c r="G17" s="69"/>
      <c r="H17" s="69"/>
      <c r="I17" s="69">
        <v>1</v>
      </c>
      <c r="J17" s="69"/>
      <c r="K17" s="69"/>
      <c r="L17" s="69"/>
      <c r="M17" s="69"/>
      <c r="N17" s="69"/>
      <c r="O17" s="69"/>
      <c r="P17" s="69">
        <v>2</v>
      </c>
      <c r="Q17" s="69"/>
      <c r="R17" s="69"/>
      <c r="S17" s="70">
        <v>1</v>
      </c>
      <c r="T17" s="69">
        <v>1</v>
      </c>
      <c r="U17" s="69"/>
      <c r="V17" s="69"/>
      <c r="W17" s="69">
        <v>1</v>
      </c>
      <c r="X17" s="71">
        <f t="shared" si="2"/>
        <v>14</v>
      </c>
      <c r="Y17" s="72">
        <f t="shared" si="1"/>
        <v>5.343511450381679</v>
      </c>
    </row>
    <row r="18" spans="1:25" x14ac:dyDescent="0.3">
      <c r="A18" s="65" t="s">
        <v>44</v>
      </c>
      <c r="B18" s="69">
        <v>2</v>
      </c>
      <c r="C18" s="69">
        <v>1</v>
      </c>
      <c r="D18" s="69">
        <v>1</v>
      </c>
      <c r="E18" s="69">
        <v>2</v>
      </c>
      <c r="F18" s="69"/>
      <c r="G18" s="69"/>
      <c r="H18" s="69"/>
      <c r="I18" s="69">
        <v>1</v>
      </c>
      <c r="J18" s="69"/>
      <c r="K18" s="69"/>
      <c r="L18" s="69"/>
      <c r="M18" s="69"/>
      <c r="N18" s="69"/>
      <c r="O18" s="69"/>
      <c r="P18" s="69">
        <v>2</v>
      </c>
      <c r="Q18" s="69"/>
      <c r="R18" s="69"/>
      <c r="S18" s="70">
        <v>1</v>
      </c>
      <c r="T18" s="69"/>
      <c r="U18" s="69">
        <v>1</v>
      </c>
      <c r="V18" s="69"/>
      <c r="W18" s="69">
        <v>1</v>
      </c>
      <c r="X18" s="71">
        <f t="shared" si="2"/>
        <v>12</v>
      </c>
      <c r="Y18" s="72">
        <f t="shared" si="1"/>
        <v>4.5801526717557248</v>
      </c>
    </row>
    <row r="19" spans="1:25" x14ac:dyDescent="0.3">
      <c r="A19" s="65" t="s">
        <v>45</v>
      </c>
      <c r="B19" s="69">
        <v>1</v>
      </c>
      <c r="C19" s="69">
        <v>1</v>
      </c>
      <c r="D19" s="69">
        <v>1</v>
      </c>
      <c r="E19" s="69">
        <v>2</v>
      </c>
      <c r="F19" s="69"/>
      <c r="G19" s="69"/>
      <c r="H19" s="69"/>
      <c r="I19" s="69"/>
      <c r="J19" s="69"/>
      <c r="K19" s="69"/>
      <c r="L19" s="69"/>
      <c r="M19" s="69"/>
      <c r="N19" s="69"/>
      <c r="O19" s="69"/>
      <c r="P19" s="69"/>
      <c r="Q19" s="69"/>
      <c r="R19" s="69"/>
      <c r="S19" s="70"/>
      <c r="T19" s="69"/>
      <c r="U19" s="69"/>
      <c r="V19" s="69"/>
      <c r="W19" s="69"/>
      <c r="X19" s="71">
        <f>SUM(B19:W19)</f>
        <v>5</v>
      </c>
      <c r="Y19" s="72">
        <f t="shared" si="1"/>
        <v>1.9083969465648856</v>
      </c>
    </row>
    <row r="20" spans="1:25" ht="4" hidden="1" customHeight="1" x14ac:dyDescent="0.3">
      <c r="A20" s="65"/>
      <c r="B20" s="69"/>
      <c r="C20" s="69"/>
      <c r="D20" s="69"/>
      <c r="E20" s="69"/>
      <c r="F20" s="69"/>
      <c r="G20" s="69"/>
      <c r="H20" s="69"/>
      <c r="I20" s="69"/>
      <c r="J20" s="69"/>
      <c r="K20" s="69"/>
      <c r="L20" s="69"/>
      <c r="M20" s="69"/>
      <c r="N20" s="69"/>
      <c r="O20" s="69"/>
      <c r="P20" s="69"/>
      <c r="Q20" s="69"/>
      <c r="R20" s="69"/>
      <c r="S20" s="70"/>
      <c r="T20" s="69"/>
      <c r="U20" s="69"/>
      <c r="V20" s="69"/>
      <c r="W20" s="69"/>
      <c r="X20" s="71"/>
      <c r="Y20" s="72"/>
    </row>
    <row r="21" spans="1:25" x14ac:dyDescent="0.3">
      <c r="A21" s="65" t="s">
        <v>46</v>
      </c>
      <c r="B21" s="69">
        <v>2</v>
      </c>
      <c r="C21" s="69">
        <v>2</v>
      </c>
      <c r="D21" s="69">
        <v>3</v>
      </c>
      <c r="E21" s="69">
        <v>1</v>
      </c>
      <c r="F21" s="69"/>
      <c r="G21" s="69"/>
      <c r="H21" s="69"/>
      <c r="I21" s="69">
        <v>1</v>
      </c>
      <c r="J21" s="69"/>
      <c r="K21" s="69"/>
      <c r="L21" s="69"/>
      <c r="M21" s="69"/>
      <c r="N21" s="69"/>
      <c r="O21" s="69"/>
      <c r="P21" s="69">
        <v>3</v>
      </c>
      <c r="Q21" s="69"/>
      <c r="R21" s="69"/>
      <c r="S21" s="70">
        <v>1</v>
      </c>
      <c r="T21" s="69">
        <v>1</v>
      </c>
      <c r="U21" s="69"/>
      <c r="V21" s="69"/>
      <c r="W21" s="69">
        <v>4</v>
      </c>
      <c r="X21" s="71">
        <f t="shared" si="2"/>
        <v>18</v>
      </c>
      <c r="Y21" s="72">
        <f t="shared" ref="Y21:Y30" si="3">X21/$X$8*100</f>
        <v>6.8702290076335881</v>
      </c>
    </row>
    <row r="22" spans="1:25" x14ac:dyDescent="0.3">
      <c r="A22" s="65" t="s">
        <v>47</v>
      </c>
      <c r="B22" s="69">
        <v>2</v>
      </c>
      <c r="C22" s="69">
        <v>2</v>
      </c>
      <c r="D22" s="69">
        <v>2</v>
      </c>
      <c r="E22" s="69">
        <v>2</v>
      </c>
      <c r="F22" s="69"/>
      <c r="G22" s="69"/>
      <c r="H22" s="69"/>
      <c r="I22" s="69"/>
      <c r="J22" s="69"/>
      <c r="K22" s="69"/>
      <c r="L22" s="69"/>
      <c r="M22" s="69"/>
      <c r="N22" s="69"/>
      <c r="O22" s="69"/>
      <c r="P22" s="69"/>
      <c r="Q22" s="69"/>
      <c r="R22" s="69"/>
      <c r="S22" s="70"/>
      <c r="T22" s="69">
        <v>1</v>
      </c>
      <c r="U22" s="69"/>
      <c r="V22" s="69"/>
      <c r="W22" s="69"/>
      <c r="X22" s="71">
        <f t="shared" si="2"/>
        <v>9</v>
      </c>
      <c r="Y22" s="72">
        <f t="shared" si="3"/>
        <v>3.4351145038167941</v>
      </c>
    </row>
    <row r="23" spans="1:25" x14ac:dyDescent="0.3">
      <c r="A23" s="65" t="s">
        <v>48</v>
      </c>
      <c r="B23" s="69">
        <v>2</v>
      </c>
      <c r="C23" s="69">
        <v>3</v>
      </c>
      <c r="D23" s="69">
        <v>1</v>
      </c>
      <c r="E23" s="69">
        <v>2</v>
      </c>
      <c r="F23" s="69"/>
      <c r="G23" s="69"/>
      <c r="H23" s="69"/>
      <c r="I23" s="69">
        <v>2</v>
      </c>
      <c r="J23" s="69"/>
      <c r="K23" s="69"/>
      <c r="L23" s="69"/>
      <c r="M23" s="69"/>
      <c r="N23" s="69"/>
      <c r="O23" s="69"/>
      <c r="P23" s="69">
        <v>1</v>
      </c>
      <c r="Q23" s="69">
        <v>1</v>
      </c>
      <c r="R23" s="69"/>
      <c r="S23" s="70">
        <v>2</v>
      </c>
      <c r="T23" s="69"/>
      <c r="U23" s="69">
        <v>1</v>
      </c>
      <c r="V23" s="69"/>
      <c r="W23" s="69">
        <v>2</v>
      </c>
      <c r="X23" s="71">
        <f t="shared" si="2"/>
        <v>17</v>
      </c>
      <c r="Y23" s="72">
        <f t="shared" si="3"/>
        <v>6.4885496183206106</v>
      </c>
    </row>
    <row r="24" spans="1:25" x14ac:dyDescent="0.3">
      <c r="A24" s="65" t="s">
        <v>49</v>
      </c>
      <c r="B24" s="69">
        <v>2</v>
      </c>
      <c r="C24" s="69">
        <v>1</v>
      </c>
      <c r="D24" s="69">
        <v>1</v>
      </c>
      <c r="E24" s="69">
        <v>2</v>
      </c>
      <c r="F24" s="69"/>
      <c r="G24" s="69"/>
      <c r="H24" s="69"/>
      <c r="I24" s="69">
        <v>1</v>
      </c>
      <c r="J24" s="69"/>
      <c r="K24" s="69"/>
      <c r="L24" s="69"/>
      <c r="M24" s="69"/>
      <c r="N24" s="69"/>
      <c r="O24" s="69"/>
      <c r="P24" s="69">
        <v>1</v>
      </c>
      <c r="Q24" s="69"/>
      <c r="R24" s="69"/>
      <c r="S24" s="70">
        <v>1</v>
      </c>
      <c r="T24" s="69">
        <v>1</v>
      </c>
      <c r="U24" s="69">
        <v>1</v>
      </c>
      <c r="V24" s="69"/>
      <c r="W24" s="69">
        <v>1</v>
      </c>
      <c r="X24" s="71">
        <f t="shared" si="2"/>
        <v>12</v>
      </c>
      <c r="Y24" s="72">
        <f t="shared" si="3"/>
        <v>4.5801526717557248</v>
      </c>
    </row>
    <row r="25" spans="1:25" x14ac:dyDescent="0.3">
      <c r="A25" s="65" t="s">
        <v>1</v>
      </c>
      <c r="B25" s="69">
        <v>1</v>
      </c>
      <c r="C25" s="69">
        <v>1</v>
      </c>
      <c r="D25" s="69">
        <v>1</v>
      </c>
      <c r="E25" s="69">
        <v>1</v>
      </c>
      <c r="F25" s="69"/>
      <c r="G25" s="69"/>
      <c r="H25" s="69"/>
      <c r="I25" s="69"/>
      <c r="J25" s="69"/>
      <c r="K25" s="69"/>
      <c r="L25" s="69"/>
      <c r="M25" s="69"/>
      <c r="N25" s="69"/>
      <c r="O25" s="69"/>
      <c r="P25" s="69">
        <v>1</v>
      </c>
      <c r="Q25" s="69"/>
      <c r="R25" s="69"/>
      <c r="S25" s="70"/>
      <c r="T25" s="69"/>
      <c r="U25" s="69"/>
      <c r="V25" s="69">
        <v>1</v>
      </c>
      <c r="W25" s="69">
        <v>1</v>
      </c>
      <c r="X25" s="71">
        <f>SUM(B25:W25)</f>
        <v>7</v>
      </c>
      <c r="Y25" s="72">
        <f t="shared" si="3"/>
        <v>2.6717557251908395</v>
      </c>
    </row>
    <row r="26" spans="1:25" x14ac:dyDescent="0.3">
      <c r="A26" s="65" t="s">
        <v>50</v>
      </c>
      <c r="B26" s="69">
        <v>2</v>
      </c>
      <c r="C26" s="69">
        <v>1</v>
      </c>
      <c r="D26" s="69">
        <v>1</v>
      </c>
      <c r="E26" s="69">
        <v>1</v>
      </c>
      <c r="F26" s="69">
        <v>2</v>
      </c>
      <c r="G26" s="69"/>
      <c r="H26" s="69"/>
      <c r="I26" s="69">
        <v>1</v>
      </c>
      <c r="J26" s="69"/>
      <c r="K26" s="69"/>
      <c r="L26" s="69">
        <v>1</v>
      </c>
      <c r="M26" s="69"/>
      <c r="N26" s="69"/>
      <c r="O26" s="69">
        <v>1</v>
      </c>
      <c r="P26" s="69">
        <v>1</v>
      </c>
      <c r="Q26" s="69"/>
      <c r="R26" s="69"/>
      <c r="S26" s="70">
        <v>1</v>
      </c>
      <c r="T26" s="69">
        <v>1</v>
      </c>
      <c r="U26" s="69"/>
      <c r="V26" s="69"/>
      <c r="W26" s="69">
        <v>2</v>
      </c>
      <c r="X26" s="71">
        <f t="shared" si="2"/>
        <v>15</v>
      </c>
      <c r="Y26" s="72">
        <f t="shared" si="3"/>
        <v>5.7251908396946565</v>
      </c>
    </row>
    <row r="27" spans="1:25" x14ac:dyDescent="0.3">
      <c r="A27" s="65" t="s">
        <v>51</v>
      </c>
      <c r="B27" s="69">
        <v>2</v>
      </c>
      <c r="C27" s="69">
        <v>6</v>
      </c>
      <c r="D27" s="69">
        <v>3</v>
      </c>
      <c r="E27" s="69">
        <v>5</v>
      </c>
      <c r="F27" s="69"/>
      <c r="G27" s="69"/>
      <c r="H27" s="69"/>
      <c r="I27" s="69"/>
      <c r="J27" s="69"/>
      <c r="K27" s="69"/>
      <c r="L27" s="69"/>
      <c r="M27" s="69"/>
      <c r="N27" s="69"/>
      <c r="O27" s="69"/>
      <c r="P27" s="69">
        <v>1</v>
      </c>
      <c r="Q27" s="69"/>
      <c r="R27" s="69"/>
      <c r="S27" s="70"/>
      <c r="T27" s="69"/>
      <c r="U27" s="69"/>
      <c r="V27" s="69"/>
      <c r="W27" s="69"/>
      <c r="X27" s="71">
        <f t="shared" si="2"/>
        <v>17</v>
      </c>
      <c r="Y27" s="72">
        <f t="shared" si="3"/>
        <v>6.4885496183206106</v>
      </c>
    </row>
    <row r="28" spans="1:25" x14ac:dyDescent="0.3">
      <c r="A28" s="65" t="s">
        <v>52</v>
      </c>
      <c r="B28" s="69">
        <v>3</v>
      </c>
      <c r="C28" s="69"/>
      <c r="D28" s="69">
        <v>2</v>
      </c>
      <c r="E28" s="69">
        <v>1</v>
      </c>
      <c r="F28" s="69">
        <v>2</v>
      </c>
      <c r="G28" s="69"/>
      <c r="H28" s="69"/>
      <c r="I28" s="69"/>
      <c r="J28" s="69"/>
      <c r="K28" s="69"/>
      <c r="L28" s="69">
        <v>1</v>
      </c>
      <c r="M28" s="69"/>
      <c r="N28" s="69"/>
      <c r="O28" s="69">
        <v>1</v>
      </c>
      <c r="P28" s="69">
        <v>1</v>
      </c>
      <c r="Q28" s="69"/>
      <c r="R28" s="69"/>
      <c r="S28" s="70"/>
      <c r="T28" s="69"/>
      <c r="U28" s="69"/>
      <c r="V28" s="69"/>
      <c r="W28" s="69"/>
      <c r="X28" s="71">
        <f t="shared" si="2"/>
        <v>11</v>
      </c>
      <c r="Y28" s="72">
        <f t="shared" si="3"/>
        <v>4.1984732824427482</v>
      </c>
    </row>
    <row r="29" spans="1:25" x14ac:dyDescent="0.3">
      <c r="A29" s="65" t="s">
        <v>53</v>
      </c>
      <c r="B29" s="69">
        <v>1</v>
      </c>
      <c r="C29" s="69">
        <v>2</v>
      </c>
      <c r="D29" s="69">
        <v>1</v>
      </c>
      <c r="E29" s="69">
        <v>1</v>
      </c>
      <c r="F29" s="69">
        <v>1</v>
      </c>
      <c r="G29" s="69"/>
      <c r="H29" s="69"/>
      <c r="I29" s="69"/>
      <c r="J29" s="69"/>
      <c r="K29" s="69"/>
      <c r="L29" s="69">
        <v>1</v>
      </c>
      <c r="M29" s="69"/>
      <c r="N29" s="69"/>
      <c r="O29" s="69">
        <v>1</v>
      </c>
      <c r="P29" s="69">
        <v>1</v>
      </c>
      <c r="Q29" s="69"/>
      <c r="R29" s="69"/>
      <c r="S29" s="70"/>
      <c r="T29" s="69"/>
      <c r="U29" s="69"/>
      <c r="V29" s="69"/>
      <c r="W29" s="69">
        <v>2</v>
      </c>
      <c r="X29" s="71">
        <f t="shared" si="2"/>
        <v>11</v>
      </c>
      <c r="Y29" s="72">
        <f t="shared" si="3"/>
        <v>4.1984732824427482</v>
      </c>
    </row>
    <row r="30" spans="1:25" x14ac:dyDescent="0.3">
      <c r="A30" s="65" t="s">
        <v>2</v>
      </c>
      <c r="B30" s="69">
        <v>2</v>
      </c>
      <c r="C30" s="69">
        <v>2</v>
      </c>
      <c r="D30" s="69">
        <v>2</v>
      </c>
      <c r="E30" s="69">
        <v>1</v>
      </c>
      <c r="F30" s="69"/>
      <c r="G30" s="69"/>
      <c r="H30" s="69"/>
      <c r="I30" s="69"/>
      <c r="J30" s="69"/>
      <c r="K30" s="69"/>
      <c r="L30" s="69"/>
      <c r="M30" s="69"/>
      <c r="N30" s="69"/>
      <c r="O30" s="69"/>
      <c r="P30" s="69"/>
      <c r="Q30" s="69"/>
      <c r="R30" s="69"/>
      <c r="S30" s="70"/>
      <c r="T30" s="69">
        <v>1</v>
      </c>
      <c r="U30" s="69"/>
      <c r="V30" s="69"/>
      <c r="W30" s="69"/>
      <c r="X30" s="71">
        <f t="shared" si="2"/>
        <v>8</v>
      </c>
      <c r="Y30" s="72">
        <f t="shared" si="3"/>
        <v>3.0534351145038165</v>
      </c>
    </row>
    <row r="31" spans="1:25" ht="4" customHeight="1" x14ac:dyDescent="0.3">
      <c r="A31" s="65"/>
      <c r="B31" s="69"/>
      <c r="C31" s="69"/>
      <c r="D31" s="69"/>
      <c r="E31" s="69"/>
      <c r="F31" s="69"/>
      <c r="G31" s="69"/>
      <c r="H31" s="73"/>
      <c r="I31" s="69"/>
      <c r="J31" s="69"/>
      <c r="K31" s="69"/>
      <c r="L31" s="69"/>
      <c r="M31" s="69"/>
      <c r="N31" s="69"/>
      <c r="O31" s="69"/>
      <c r="P31" s="69"/>
      <c r="Q31" s="69"/>
      <c r="R31" s="69"/>
      <c r="S31" s="69"/>
      <c r="T31" s="69"/>
      <c r="U31" s="69"/>
      <c r="V31" s="69"/>
      <c r="W31" s="69"/>
      <c r="X31" s="74"/>
      <c r="Y31" s="75"/>
    </row>
    <row r="32" spans="1:25" s="5" customFormat="1" ht="20.149999999999999" customHeight="1" x14ac:dyDescent="0.3">
      <c r="A32" s="35" t="s">
        <v>54</v>
      </c>
      <c r="B32" s="45">
        <f t="shared" ref="B32:W32" si="4">B8/$X$8*100</f>
        <v>15.648854961832063</v>
      </c>
      <c r="C32" s="45">
        <f t="shared" si="4"/>
        <v>13.358778625954198</v>
      </c>
      <c r="D32" s="45">
        <f t="shared" si="4"/>
        <v>13.358778625954198</v>
      </c>
      <c r="E32" s="45">
        <f t="shared" si="4"/>
        <v>14.885496183206106</v>
      </c>
      <c r="F32" s="45">
        <f t="shared" si="4"/>
        <v>2.2900763358778624</v>
      </c>
      <c r="G32" s="45">
        <f t="shared" si="4"/>
        <v>0</v>
      </c>
      <c r="H32" s="45">
        <f t="shared" si="4"/>
        <v>0</v>
      </c>
      <c r="I32" s="45">
        <f t="shared" si="4"/>
        <v>6.1068702290076331</v>
      </c>
      <c r="J32" s="45">
        <f t="shared" si="4"/>
        <v>0.38167938931297707</v>
      </c>
      <c r="K32" s="45">
        <f t="shared" si="4"/>
        <v>0</v>
      </c>
      <c r="L32" s="45">
        <f t="shared" si="4"/>
        <v>1.1450381679389312</v>
      </c>
      <c r="M32" s="45">
        <f t="shared" si="4"/>
        <v>0</v>
      </c>
      <c r="N32" s="45">
        <f t="shared" si="4"/>
        <v>0</v>
      </c>
      <c r="O32" s="45">
        <f t="shared" si="4"/>
        <v>1.1450381679389312</v>
      </c>
      <c r="P32" s="45">
        <f t="shared" si="4"/>
        <v>8.3969465648854964</v>
      </c>
      <c r="Q32" s="45">
        <f t="shared" si="4"/>
        <v>1.9083969465648856</v>
      </c>
      <c r="R32" s="45">
        <f t="shared" si="4"/>
        <v>0</v>
      </c>
      <c r="S32" s="45">
        <f t="shared" si="4"/>
        <v>4.1984732824427482</v>
      </c>
      <c r="T32" s="45">
        <f t="shared" si="4"/>
        <v>3.4351145038167941</v>
      </c>
      <c r="U32" s="45">
        <f t="shared" si="4"/>
        <v>1.9083969465648856</v>
      </c>
      <c r="V32" s="45">
        <f t="shared" si="4"/>
        <v>0.38167938931297707</v>
      </c>
      <c r="W32" s="45">
        <f t="shared" si="4"/>
        <v>11.450381679389313</v>
      </c>
      <c r="X32" s="45"/>
      <c r="Y32" s="84"/>
    </row>
    <row r="33" spans="1:25" x14ac:dyDescent="0.3">
      <c r="A33" s="52"/>
      <c r="B33" s="52"/>
      <c r="C33" s="52"/>
      <c r="D33" s="52"/>
      <c r="E33" s="52"/>
      <c r="F33" s="52"/>
      <c r="G33" s="52"/>
      <c r="H33" s="52"/>
      <c r="I33" s="52"/>
      <c r="J33" s="52"/>
      <c r="K33" s="52"/>
      <c r="L33" s="52"/>
      <c r="M33" s="52"/>
      <c r="N33" s="52"/>
      <c r="O33" s="52"/>
      <c r="P33" s="52"/>
      <c r="Q33" s="52"/>
      <c r="R33" s="52"/>
      <c r="S33" s="52"/>
      <c r="T33" s="52"/>
      <c r="U33" s="52"/>
      <c r="V33" s="52"/>
      <c r="W33" s="73"/>
      <c r="X33" s="80"/>
      <c r="Y33" s="73"/>
    </row>
    <row r="34" spans="1:25" x14ac:dyDescent="0.3">
      <c r="A34" s="126" t="s">
        <v>108</v>
      </c>
      <c r="B34" s="77"/>
      <c r="C34" s="77"/>
      <c r="D34" s="77"/>
      <c r="E34" s="81"/>
      <c r="F34" s="77"/>
      <c r="G34" s="52"/>
      <c r="H34" s="52"/>
      <c r="I34" s="52"/>
      <c r="J34" s="52"/>
      <c r="K34" s="52"/>
      <c r="L34" s="52"/>
      <c r="M34" s="52"/>
      <c r="N34" s="52"/>
      <c r="O34" s="52"/>
      <c r="P34" s="52"/>
      <c r="Q34" s="52"/>
      <c r="R34" s="52"/>
      <c r="S34" s="52"/>
      <c r="T34" s="52"/>
      <c r="U34" s="52"/>
      <c r="V34" s="52"/>
      <c r="W34" s="73"/>
      <c r="X34" s="80"/>
      <c r="Y34" s="73"/>
    </row>
    <row r="35" spans="1:25" x14ac:dyDescent="0.3">
      <c r="A35" s="87"/>
      <c r="B35" s="77"/>
      <c r="C35" s="77"/>
      <c r="D35" s="77"/>
      <c r="E35" s="81"/>
      <c r="F35" s="77"/>
      <c r="G35" s="52"/>
      <c r="H35" s="52"/>
      <c r="I35" s="52"/>
      <c r="J35" s="52"/>
      <c r="K35" s="52"/>
      <c r="L35" s="52"/>
      <c r="M35" s="52"/>
      <c r="N35" s="52"/>
      <c r="O35" s="52"/>
      <c r="P35" s="52"/>
      <c r="Q35" s="52"/>
      <c r="R35" s="52"/>
      <c r="S35" s="52"/>
      <c r="T35" s="52"/>
      <c r="U35" s="52"/>
      <c r="V35" s="52"/>
      <c r="W35" s="52"/>
      <c r="X35" s="77"/>
      <c r="Y35" s="52"/>
    </row>
    <row r="36" spans="1:25" x14ac:dyDescent="0.3">
      <c r="A36" s="87" t="s">
        <v>81</v>
      </c>
      <c r="B36" s="52"/>
      <c r="C36" s="52"/>
      <c r="D36" s="77"/>
      <c r="E36" s="81"/>
      <c r="F36" s="77"/>
      <c r="G36" s="52"/>
      <c r="H36" s="52"/>
      <c r="I36" s="52"/>
      <c r="J36" s="52"/>
      <c r="K36" s="52"/>
      <c r="L36" s="52"/>
      <c r="M36" s="52"/>
      <c r="N36" s="52"/>
      <c r="O36" s="52"/>
      <c r="P36" s="52"/>
      <c r="Q36" s="52"/>
      <c r="R36" s="52"/>
      <c r="S36" s="52"/>
      <c r="T36" s="52"/>
      <c r="U36" s="52"/>
      <c r="V36" s="52"/>
      <c r="W36" s="52"/>
      <c r="X36" s="77"/>
      <c r="Y36" s="52"/>
    </row>
    <row r="37" spans="1:25" x14ac:dyDescent="0.3">
      <c r="A37" s="87" t="s">
        <v>107</v>
      </c>
      <c r="B37" s="52"/>
      <c r="C37" s="52"/>
      <c r="D37" s="77"/>
      <c r="E37" s="81"/>
      <c r="F37" s="77"/>
      <c r="G37" s="52"/>
      <c r="H37" s="52"/>
      <c r="I37" s="52"/>
      <c r="J37" s="52"/>
      <c r="K37" s="52"/>
      <c r="L37" s="52"/>
      <c r="M37" s="52"/>
      <c r="N37" s="52"/>
      <c r="O37" s="52"/>
      <c r="P37" s="52"/>
      <c r="Q37" s="52"/>
      <c r="R37" s="52"/>
      <c r="S37" s="52"/>
      <c r="T37" s="52"/>
      <c r="U37" s="52"/>
      <c r="V37" s="52"/>
      <c r="W37" s="52"/>
      <c r="X37" s="77"/>
      <c r="Y37" s="52"/>
    </row>
    <row r="38" spans="1:25" x14ac:dyDescent="0.3">
      <c r="A38" s="87" t="s">
        <v>3</v>
      </c>
      <c r="B38" s="77"/>
      <c r="C38" s="77"/>
      <c r="D38" s="77"/>
      <c r="E38" s="81"/>
      <c r="F38" s="77"/>
      <c r="G38" s="52"/>
      <c r="H38" s="52"/>
      <c r="I38" s="52"/>
      <c r="J38" s="52"/>
      <c r="K38" s="52"/>
      <c r="L38" s="52"/>
      <c r="M38" s="52"/>
      <c r="N38" s="52"/>
      <c r="O38" s="52"/>
      <c r="P38" s="52"/>
      <c r="Q38" s="52"/>
      <c r="R38" s="52"/>
      <c r="S38" s="52"/>
      <c r="T38" s="52"/>
      <c r="U38" s="52"/>
      <c r="V38" s="52"/>
      <c r="W38" s="52"/>
      <c r="X38" s="77"/>
      <c r="Y38" s="52"/>
    </row>
    <row r="39" spans="1:25" x14ac:dyDescent="0.3">
      <c r="A39" s="87" t="s">
        <v>82</v>
      </c>
    </row>
  </sheetData>
  <phoneticPr fontId="0" type="noConversion"/>
  <pageMargins left="0.2" right="0.19" top="1.1811023622047245" bottom="0.71" header="0.51181102362204722" footer="0.51181102362204722"/>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Y39"/>
  <sheetViews>
    <sheetView workbookViewId="0"/>
  </sheetViews>
  <sheetFormatPr baseColWidth="10" defaultColWidth="11.453125" defaultRowHeight="13" x14ac:dyDescent="0.3"/>
  <cols>
    <col min="1" max="1" width="13.7265625" style="4" customWidth="1"/>
    <col min="2" max="6" width="6.26953125" style="4" customWidth="1"/>
    <col min="7" max="7" width="6.26953125" style="4" hidden="1" customWidth="1"/>
    <col min="8" max="10" width="6.26953125" style="4" customWidth="1"/>
    <col min="11" max="11" width="6.26953125" style="4" hidden="1" customWidth="1"/>
    <col min="12" max="13" width="6.26953125" style="4" customWidth="1"/>
    <col min="14" max="15" width="6.26953125" style="4" hidden="1" customWidth="1"/>
    <col min="16" max="17" width="6.26953125" style="4" customWidth="1"/>
    <col min="18" max="18" width="6.26953125" style="4" hidden="1" customWidth="1"/>
    <col min="19" max="23" width="6.453125" style="4" customWidth="1"/>
    <col min="24" max="24" width="7.1796875" style="7" customWidth="1"/>
    <col min="25" max="25" width="7.1796875" style="4" customWidth="1"/>
    <col min="26" max="16384" width="11.453125" style="4"/>
  </cols>
  <sheetData>
    <row r="1" spans="1:25" s="1" customFormat="1" ht="12.25" customHeight="1" x14ac:dyDescent="0.25">
      <c r="A1" s="1" t="s">
        <v>88</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ht="8.15" customHeight="1" x14ac:dyDescent="0.3">
      <c r="A3" s="52"/>
      <c r="B3" s="53"/>
      <c r="C3" s="53"/>
      <c r="D3" s="53"/>
      <c r="E3" s="53"/>
      <c r="F3" s="53"/>
      <c r="G3" s="53"/>
      <c r="H3" s="53"/>
      <c r="I3" s="53"/>
      <c r="J3" s="53"/>
      <c r="K3" s="53"/>
      <c r="L3" s="53"/>
      <c r="M3" s="53"/>
      <c r="N3" s="53"/>
      <c r="O3" s="53"/>
      <c r="P3" s="53"/>
      <c r="Q3" s="53"/>
      <c r="R3" s="53"/>
      <c r="S3" s="53"/>
      <c r="T3" s="53"/>
      <c r="U3" s="53"/>
      <c r="V3" s="53"/>
      <c r="W3" s="53"/>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61</v>
      </c>
      <c r="P4" s="57" t="s">
        <v>25</v>
      </c>
      <c r="Q4" s="57" t="s">
        <v>24</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59"/>
      <c r="P5" s="60"/>
      <c r="Q5" s="60"/>
      <c r="R5" s="59"/>
      <c r="S5" s="60"/>
      <c r="T5" s="59"/>
      <c r="U5" s="59"/>
      <c r="V5" s="59"/>
      <c r="W5" s="59"/>
      <c r="X5" s="59" t="s">
        <v>33</v>
      </c>
      <c r="Y5" s="61" t="s">
        <v>34</v>
      </c>
    </row>
    <row r="6" spans="1:25" ht="3.25" customHeight="1" x14ac:dyDescent="0.3">
      <c r="A6" s="62"/>
      <c r="B6" s="63"/>
      <c r="C6" s="63"/>
      <c r="D6" s="63"/>
      <c r="E6" s="63"/>
      <c r="F6" s="63"/>
      <c r="G6" s="63"/>
      <c r="H6" s="63"/>
      <c r="I6" s="63"/>
      <c r="J6" s="63"/>
      <c r="K6" s="63"/>
      <c r="L6" s="63"/>
      <c r="M6" s="63"/>
      <c r="N6" s="64"/>
      <c r="O6" s="63"/>
      <c r="P6" s="64"/>
      <c r="Q6" s="64"/>
      <c r="R6" s="63"/>
      <c r="S6" s="64"/>
      <c r="T6" s="63"/>
      <c r="U6" s="63"/>
      <c r="V6" s="63"/>
      <c r="W6" s="63"/>
      <c r="X6" s="63"/>
      <c r="Y6" s="63"/>
    </row>
    <row r="7" spans="1:25"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62</v>
      </c>
      <c r="B8" s="36">
        <f t="shared" ref="B8:X8" si="0">SUM(B10:B30)</f>
        <v>37</v>
      </c>
      <c r="C8" s="36">
        <f t="shared" si="0"/>
        <v>35</v>
      </c>
      <c r="D8" s="36">
        <f t="shared" si="0"/>
        <v>38</v>
      </c>
      <c r="E8" s="36">
        <f t="shared" si="0"/>
        <v>29</v>
      </c>
      <c r="F8" s="36">
        <f t="shared" si="0"/>
        <v>6</v>
      </c>
      <c r="G8" s="36">
        <f t="shared" si="0"/>
        <v>0</v>
      </c>
      <c r="H8" s="36">
        <f t="shared" si="0"/>
        <v>6</v>
      </c>
      <c r="I8" s="36">
        <f t="shared" si="0"/>
        <v>11</v>
      </c>
      <c r="J8" s="36">
        <f t="shared" si="0"/>
        <v>3</v>
      </c>
      <c r="K8" s="36">
        <f t="shared" si="0"/>
        <v>0</v>
      </c>
      <c r="L8" s="36">
        <f t="shared" si="0"/>
        <v>3</v>
      </c>
      <c r="M8" s="36">
        <f t="shared" si="0"/>
        <v>0</v>
      </c>
      <c r="N8" s="36">
        <f t="shared" si="0"/>
        <v>0</v>
      </c>
      <c r="O8" s="36">
        <f t="shared" si="0"/>
        <v>3</v>
      </c>
      <c r="P8" s="36">
        <f t="shared" si="0"/>
        <v>15</v>
      </c>
      <c r="Q8" s="36">
        <f t="shared" si="0"/>
        <v>2</v>
      </c>
      <c r="R8" s="36">
        <f t="shared" si="0"/>
        <v>0</v>
      </c>
      <c r="S8" s="36">
        <f t="shared" si="0"/>
        <v>11</v>
      </c>
      <c r="T8" s="36">
        <f t="shared" si="0"/>
        <v>7</v>
      </c>
      <c r="U8" s="36">
        <f t="shared" si="0"/>
        <v>8</v>
      </c>
      <c r="V8" s="36">
        <f t="shared" si="0"/>
        <v>0</v>
      </c>
      <c r="W8" s="36">
        <f t="shared" si="0"/>
        <v>44</v>
      </c>
      <c r="X8" s="67">
        <f t="shared" si="0"/>
        <v>258</v>
      </c>
      <c r="Y8" s="83" t="s">
        <v>3</v>
      </c>
    </row>
    <row r="9" spans="1:25"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ht="15" customHeight="1" x14ac:dyDescent="0.3">
      <c r="A10" s="65" t="s">
        <v>36</v>
      </c>
      <c r="B10" s="69">
        <v>2</v>
      </c>
      <c r="C10" s="69">
        <v>2</v>
      </c>
      <c r="D10" s="69">
        <v>3</v>
      </c>
      <c r="E10" s="69">
        <v>3</v>
      </c>
      <c r="F10" s="69">
        <v>1</v>
      </c>
      <c r="G10" s="69"/>
      <c r="H10" s="69">
        <v>2</v>
      </c>
      <c r="I10" s="69">
        <v>3</v>
      </c>
      <c r="J10" s="69">
        <v>1</v>
      </c>
      <c r="K10" s="69"/>
      <c r="L10" s="69"/>
      <c r="M10" s="69"/>
      <c r="N10" s="69"/>
      <c r="O10" s="69"/>
      <c r="P10" s="69">
        <v>1</v>
      </c>
      <c r="Q10" s="69">
        <v>2</v>
      </c>
      <c r="R10" s="69"/>
      <c r="S10" s="70">
        <v>1</v>
      </c>
      <c r="T10" s="69">
        <v>1</v>
      </c>
      <c r="U10" s="69">
        <v>1</v>
      </c>
      <c r="V10" s="69"/>
      <c r="W10" s="69">
        <v>5</v>
      </c>
      <c r="X10" s="71">
        <f t="shared" ref="X10:X24" si="1">SUM(B10:W10)</f>
        <v>28</v>
      </c>
      <c r="Y10" s="72">
        <f t="shared" ref="Y10:Y24" si="2">X10/$X$8*100</f>
        <v>10.852713178294573</v>
      </c>
    </row>
    <row r="11" spans="1:25" ht="12.25" customHeight="1" x14ac:dyDescent="0.3">
      <c r="A11" s="65" t="s">
        <v>37</v>
      </c>
      <c r="B11" s="69">
        <v>3</v>
      </c>
      <c r="C11" s="69">
        <v>1</v>
      </c>
      <c r="D11" s="69">
        <v>2</v>
      </c>
      <c r="E11" s="69">
        <v>3</v>
      </c>
      <c r="F11" s="69"/>
      <c r="G11" s="69"/>
      <c r="H11" s="69">
        <v>1</v>
      </c>
      <c r="I11" s="69">
        <v>2</v>
      </c>
      <c r="J11" s="69"/>
      <c r="K11" s="69"/>
      <c r="L11" s="69"/>
      <c r="M11" s="69"/>
      <c r="N11" s="69"/>
      <c r="O11" s="69"/>
      <c r="P11" s="69">
        <v>1</v>
      </c>
      <c r="Q11" s="69"/>
      <c r="R11" s="69"/>
      <c r="S11" s="70">
        <v>1</v>
      </c>
      <c r="T11" s="69">
        <v>2</v>
      </c>
      <c r="U11" s="69">
        <v>1</v>
      </c>
      <c r="V11" s="69"/>
      <c r="W11" s="69">
        <v>3</v>
      </c>
      <c r="X11" s="71">
        <f t="shared" si="1"/>
        <v>20</v>
      </c>
      <c r="Y11" s="72">
        <f t="shared" si="2"/>
        <v>7.7519379844961236</v>
      </c>
    </row>
    <row r="12" spans="1:25" ht="12.25" customHeight="1" x14ac:dyDescent="0.3">
      <c r="A12" s="65" t="s">
        <v>38</v>
      </c>
      <c r="B12" s="69">
        <v>2</v>
      </c>
      <c r="C12" s="69">
        <v>2</v>
      </c>
      <c r="D12" s="69">
        <v>1</v>
      </c>
      <c r="E12" s="69">
        <v>1</v>
      </c>
      <c r="F12" s="69"/>
      <c r="G12" s="69"/>
      <c r="H12" s="69"/>
      <c r="I12" s="69"/>
      <c r="J12" s="69">
        <v>1</v>
      </c>
      <c r="K12" s="69"/>
      <c r="L12" s="69"/>
      <c r="M12" s="69"/>
      <c r="N12" s="69"/>
      <c r="O12" s="69"/>
      <c r="P12" s="69">
        <v>1</v>
      </c>
      <c r="Q12" s="69"/>
      <c r="R12" s="69"/>
      <c r="S12" s="70">
        <v>1</v>
      </c>
      <c r="T12" s="69"/>
      <c r="U12" s="69">
        <v>1</v>
      </c>
      <c r="V12" s="69"/>
      <c r="W12" s="69">
        <v>1</v>
      </c>
      <c r="X12" s="71">
        <f t="shared" si="1"/>
        <v>11</v>
      </c>
      <c r="Y12" s="72">
        <f t="shared" si="2"/>
        <v>4.2635658914728678</v>
      </c>
    </row>
    <row r="13" spans="1:25" ht="12.25" customHeight="1" x14ac:dyDescent="0.3">
      <c r="A13" s="65" t="s">
        <v>39</v>
      </c>
      <c r="B13" s="69">
        <v>1</v>
      </c>
      <c r="C13" s="69">
        <v>2</v>
      </c>
      <c r="D13" s="69">
        <v>1</v>
      </c>
      <c r="E13" s="69">
        <v>2</v>
      </c>
      <c r="F13" s="69"/>
      <c r="G13" s="69"/>
      <c r="H13" s="69"/>
      <c r="I13" s="69"/>
      <c r="J13" s="69"/>
      <c r="K13" s="69"/>
      <c r="L13" s="69"/>
      <c r="M13" s="69"/>
      <c r="N13" s="69"/>
      <c r="O13" s="69"/>
      <c r="P13" s="69"/>
      <c r="Q13" s="69"/>
      <c r="R13" s="69"/>
      <c r="S13" s="70"/>
      <c r="T13" s="69"/>
      <c r="U13" s="69"/>
      <c r="V13" s="69"/>
      <c r="W13" s="69">
        <v>2</v>
      </c>
      <c r="X13" s="71">
        <f t="shared" si="1"/>
        <v>8</v>
      </c>
      <c r="Y13" s="72">
        <f t="shared" si="2"/>
        <v>3.1007751937984498</v>
      </c>
    </row>
    <row r="14" spans="1:25" ht="12.25" customHeight="1" x14ac:dyDescent="0.3">
      <c r="A14" s="65" t="s">
        <v>40</v>
      </c>
      <c r="B14" s="69">
        <v>1</v>
      </c>
      <c r="C14" s="69">
        <v>1</v>
      </c>
      <c r="D14" s="69">
        <v>1</v>
      </c>
      <c r="E14" s="69">
        <v>1</v>
      </c>
      <c r="F14" s="69"/>
      <c r="G14" s="69"/>
      <c r="H14" s="69"/>
      <c r="I14" s="69"/>
      <c r="J14" s="69"/>
      <c r="K14" s="69"/>
      <c r="L14" s="69"/>
      <c r="M14" s="69"/>
      <c r="N14" s="69"/>
      <c r="O14" s="69"/>
      <c r="P14" s="69"/>
      <c r="Q14" s="69"/>
      <c r="R14" s="69"/>
      <c r="S14" s="70"/>
      <c r="T14" s="69"/>
      <c r="U14" s="69"/>
      <c r="V14" s="69"/>
      <c r="W14" s="69">
        <v>1</v>
      </c>
      <c r="X14" s="71">
        <f t="shared" si="1"/>
        <v>5</v>
      </c>
      <c r="Y14" s="72">
        <f t="shared" si="2"/>
        <v>1.9379844961240309</v>
      </c>
    </row>
    <row r="15" spans="1:25" ht="15" customHeight="1" x14ac:dyDescent="0.3">
      <c r="A15" s="65" t="s">
        <v>41</v>
      </c>
      <c r="B15" s="69">
        <v>1</v>
      </c>
      <c r="C15" s="69">
        <v>3</v>
      </c>
      <c r="D15" s="69">
        <v>2</v>
      </c>
      <c r="E15" s="69">
        <v>1</v>
      </c>
      <c r="F15" s="69"/>
      <c r="G15" s="69"/>
      <c r="H15" s="69"/>
      <c r="I15" s="69"/>
      <c r="J15" s="69">
        <v>1</v>
      </c>
      <c r="K15" s="69"/>
      <c r="L15" s="69"/>
      <c r="M15" s="69"/>
      <c r="N15" s="69"/>
      <c r="O15" s="69"/>
      <c r="P15" s="69"/>
      <c r="Q15" s="69"/>
      <c r="R15" s="69"/>
      <c r="S15" s="70">
        <v>1</v>
      </c>
      <c r="T15" s="69"/>
      <c r="U15" s="69"/>
      <c r="V15" s="69"/>
      <c r="W15" s="69">
        <v>5</v>
      </c>
      <c r="X15" s="71">
        <f t="shared" si="1"/>
        <v>14</v>
      </c>
      <c r="Y15" s="72">
        <f t="shared" si="2"/>
        <v>5.4263565891472867</v>
      </c>
    </row>
    <row r="16" spans="1:25" ht="12.25" customHeight="1" x14ac:dyDescent="0.3">
      <c r="A16" s="65" t="s">
        <v>42</v>
      </c>
      <c r="B16" s="69">
        <v>2</v>
      </c>
      <c r="C16" s="69">
        <v>3</v>
      </c>
      <c r="D16" s="69">
        <v>2</v>
      </c>
      <c r="E16" s="69">
        <v>2</v>
      </c>
      <c r="F16" s="69"/>
      <c r="G16" s="69"/>
      <c r="H16" s="69"/>
      <c r="I16" s="69"/>
      <c r="J16" s="69"/>
      <c r="K16" s="69"/>
      <c r="L16" s="69"/>
      <c r="M16" s="69"/>
      <c r="N16" s="69"/>
      <c r="O16" s="69"/>
      <c r="P16" s="69">
        <v>1</v>
      </c>
      <c r="Q16" s="69"/>
      <c r="R16" s="69"/>
      <c r="S16" s="70"/>
      <c r="T16" s="69"/>
      <c r="U16" s="69">
        <v>1</v>
      </c>
      <c r="V16" s="69"/>
      <c r="W16" s="69">
        <v>2</v>
      </c>
      <c r="X16" s="71">
        <f t="shared" si="1"/>
        <v>13</v>
      </c>
      <c r="Y16" s="72">
        <f t="shared" si="2"/>
        <v>5.0387596899224807</v>
      </c>
    </row>
    <row r="17" spans="1:25" ht="12.25" customHeight="1" x14ac:dyDescent="0.3">
      <c r="A17" s="65" t="s">
        <v>43</v>
      </c>
      <c r="B17" s="69">
        <v>2</v>
      </c>
      <c r="C17" s="69">
        <v>1</v>
      </c>
      <c r="D17" s="69">
        <v>1</v>
      </c>
      <c r="E17" s="69">
        <v>1</v>
      </c>
      <c r="F17" s="69">
        <v>1</v>
      </c>
      <c r="G17" s="69"/>
      <c r="H17" s="69"/>
      <c r="I17" s="69">
        <v>1</v>
      </c>
      <c r="J17" s="69"/>
      <c r="K17" s="69"/>
      <c r="L17" s="69"/>
      <c r="M17" s="69"/>
      <c r="N17" s="69"/>
      <c r="O17" s="69"/>
      <c r="P17" s="69">
        <v>1</v>
      </c>
      <c r="Q17" s="69"/>
      <c r="R17" s="69"/>
      <c r="S17" s="70">
        <v>1</v>
      </c>
      <c r="T17" s="69"/>
      <c r="U17" s="69"/>
      <c r="V17" s="69"/>
      <c r="W17" s="69">
        <v>3</v>
      </c>
      <c r="X17" s="71">
        <f t="shared" si="1"/>
        <v>12</v>
      </c>
      <c r="Y17" s="72">
        <f t="shared" si="2"/>
        <v>4.6511627906976747</v>
      </c>
    </row>
    <row r="18" spans="1:25" ht="12.25" customHeight="1" x14ac:dyDescent="0.3">
      <c r="A18" s="65" t="s">
        <v>44</v>
      </c>
      <c r="B18" s="69">
        <v>1</v>
      </c>
      <c r="C18" s="69">
        <v>1</v>
      </c>
      <c r="D18" s="69">
        <v>1</v>
      </c>
      <c r="E18" s="69">
        <v>1</v>
      </c>
      <c r="F18" s="69"/>
      <c r="G18" s="69"/>
      <c r="H18" s="69"/>
      <c r="I18" s="69">
        <v>1</v>
      </c>
      <c r="J18" s="69"/>
      <c r="K18" s="69"/>
      <c r="L18" s="69"/>
      <c r="M18" s="69"/>
      <c r="N18" s="69"/>
      <c r="O18" s="69"/>
      <c r="P18" s="69">
        <v>1</v>
      </c>
      <c r="Q18" s="69"/>
      <c r="R18" s="69"/>
      <c r="S18" s="70">
        <v>1</v>
      </c>
      <c r="T18" s="69"/>
      <c r="U18" s="69">
        <v>1</v>
      </c>
      <c r="V18" s="69"/>
      <c r="W18" s="69">
        <v>2</v>
      </c>
      <c r="X18" s="71">
        <f t="shared" si="1"/>
        <v>10</v>
      </c>
      <c r="Y18" s="72">
        <f t="shared" si="2"/>
        <v>3.8759689922480618</v>
      </c>
    </row>
    <row r="19" spans="1:25" ht="12.25" customHeight="1" x14ac:dyDescent="0.3">
      <c r="A19" s="65" t="s">
        <v>45</v>
      </c>
      <c r="B19" s="69">
        <v>1</v>
      </c>
      <c r="C19" s="69"/>
      <c r="D19" s="69">
        <v>1</v>
      </c>
      <c r="E19" s="69">
        <v>1</v>
      </c>
      <c r="F19" s="69"/>
      <c r="G19" s="69"/>
      <c r="H19" s="69"/>
      <c r="I19" s="69"/>
      <c r="J19" s="69"/>
      <c r="K19" s="69"/>
      <c r="L19" s="69"/>
      <c r="M19" s="69"/>
      <c r="N19" s="69"/>
      <c r="O19" s="69"/>
      <c r="P19" s="69"/>
      <c r="Q19" s="69"/>
      <c r="R19" s="69"/>
      <c r="S19" s="70"/>
      <c r="T19" s="69"/>
      <c r="U19" s="69"/>
      <c r="V19" s="69"/>
      <c r="W19" s="69"/>
      <c r="X19" s="71">
        <f t="shared" si="1"/>
        <v>3</v>
      </c>
      <c r="Y19" s="72">
        <f t="shared" si="2"/>
        <v>1.1627906976744187</v>
      </c>
    </row>
    <row r="20" spans="1:25" ht="15" customHeight="1" x14ac:dyDescent="0.3">
      <c r="A20" s="65" t="s">
        <v>63</v>
      </c>
      <c r="B20" s="69">
        <v>1</v>
      </c>
      <c r="C20" s="69"/>
      <c r="D20" s="69">
        <v>1</v>
      </c>
      <c r="E20" s="69">
        <v>1</v>
      </c>
      <c r="F20" s="69"/>
      <c r="G20" s="69"/>
      <c r="H20" s="69"/>
      <c r="I20" s="69"/>
      <c r="J20" s="69"/>
      <c r="K20" s="69"/>
      <c r="L20" s="69"/>
      <c r="M20" s="69"/>
      <c r="N20" s="69"/>
      <c r="O20" s="69"/>
      <c r="P20" s="69"/>
      <c r="Q20" s="69"/>
      <c r="R20" s="69"/>
      <c r="S20" s="70"/>
      <c r="T20" s="69"/>
      <c r="U20" s="69"/>
      <c r="V20" s="69"/>
      <c r="W20" s="69"/>
      <c r="X20" s="71">
        <f t="shared" si="1"/>
        <v>3</v>
      </c>
      <c r="Y20" s="72">
        <f t="shared" si="2"/>
        <v>1.1627906976744187</v>
      </c>
    </row>
    <row r="21" spans="1:25" ht="12.25" customHeight="1" x14ac:dyDescent="0.3">
      <c r="A21" s="65" t="s">
        <v>46</v>
      </c>
      <c r="B21" s="69">
        <v>2</v>
      </c>
      <c r="C21" s="69">
        <v>2</v>
      </c>
      <c r="D21" s="69">
        <v>4</v>
      </c>
      <c r="E21" s="69">
        <v>1</v>
      </c>
      <c r="F21" s="69"/>
      <c r="G21" s="69"/>
      <c r="H21" s="69">
        <v>1</v>
      </c>
      <c r="I21" s="69">
        <v>1</v>
      </c>
      <c r="J21" s="69"/>
      <c r="K21" s="69"/>
      <c r="L21" s="69"/>
      <c r="M21" s="69"/>
      <c r="N21" s="69"/>
      <c r="O21" s="69"/>
      <c r="P21" s="69">
        <v>1</v>
      </c>
      <c r="Q21" s="69"/>
      <c r="R21" s="69"/>
      <c r="S21" s="70">
        <v>1</v>
      </c>
      <c r="T21" s="69">
        <v>1</v>
      </c>
      <c r="U21" s="69">
        <v>1</v>
      </c>
      <c r="V21" s="69"/>
      <c r="W21" s="69">
        <v>3</v>
      </c>
      <c r="X21" s="71">
        <f t="shared" si="1"/>
        <v>18</v>
      </c>
      <c r="Y21" s="72">
        <f t="shared" si="2"/>
        <v>6.9767441860465116</v>
      </c>
    </row>
    <row r="22" spans="1:25" ht="12.25" customHeight="1" x14ac:dyDescent="0.3">
      <c r="A22" s="65" t="s">
        <v>47</v>
      </c>
      <c r="B22" s="69">
        <v>2</v>
      </c>
      <c r="C22" s="69">
        <v>3</v>
      </c>
      <c r="D22" s="69">
        <v>2</v>
      </c>
      <c r="E22" s="69">
        <v>2</v>
      </c>
      <c r="F22" s="69"/>
      <c r="G22" s="69"/>
      <c r="H22" s="69"/>
      <c r="I22" s="69"/>
      <c r="J22" s="69"/>
      <c r="K22" s="69"/>
      <c r="L22" s="69"/>
      <c r="M22" s="69"/>
      <c r="N22" s="69"/>
      <c r="O22" s="69"/>
      <c r="P22" s="69"/>
      <c r="Q22" s="69"/>
      <c r="R22" s="69"/>
      <c r="S22" s="70"/>
      <c r="T22" s="69"/>
      <c r="U22" s="69"/>
      <c r="V22" s="69"/>
      <c r="W22" s="69">
        <v>4</v>
      </c>
      <c r="X22" s="71">
        <f t="shared" si="1"/>
        <v>13</v>
      </c>
      <c r="Y22" s="72">
        <f t="shared" si="2"/>
        <v>5.0387596899224807</v>
      </c>
    </row>
    <row r="23" spans="1:25" ht="12.25" customHeight="1" x14ac:dyDescent="0.3">
      <c r="A23" s="65" t="s">
        <v>48</v>
      </c>
      <c r="B23" s="69">
        <v>1</v>
      </c>
      <c r="C23" s="69">
        <v>2</v>
      </c>
      <c r="D23" s="69">
        <v>2</v>
      </c>
      <c r="E23" s="69">
        <v>2</v>
      </c>
      <c r="F23" s="69"/>
      <c r="G23" s="69"/>
      <c r="H23" s="69">
        <v>2</v>
      </c>
      <c r="I23" s="69">
        <v>2</v>
      </c>
      <c r="J23" s="69"/>
      <c r="K23" s="69"/>
      <c r="L23" s="69"/>
      <c r="M23" s="69"/>
      <c r="N23" s="69"/>
      <c r="O23" s="69"/>
      <c r="P23" s="69">
        <v>2</v>
      </c>
      <c r="Q23" s="69"/>
      <c r="R23" s="69"/>
      <c r="S23" s="70">
        <v>1</v>
      </c>
      <c r="T23" s="69">
        <v>1</v>
      </c>
      <c r="U23" s="69">
        <v>1</v>
      </c>
      <c r="V23" s="69"/>
      <c r="W23" s="69">
        <v>1</v>
      </c>
      <c r="X23" s="71">
        <f t="shared" si="1"/>
        <v>17</v>
      </c>
      <c r="Y23" s="72">
        <f t="shared" si="2"/>
        <v>6.5891472868217065</v>
      </c>
    </row>
    <row r="24" spans="1:25" ht="12.25" customHeight="1" x14ac:dyDescent="0.3">
      <c r="A24" s="65" t="s">
        <v>49</v>
      </c>
      <c r="B24" s="69">
        <v>2</v>
      </c>
      <c r="C24" s="69">
        <v>1</v>
      </c>
      <c r="D24" s="69">
        <v>3</v>
      </c>
      <c r="E24" s="69">
        <v>2</v>
      </c>
      <c r="F24" s="69"/>
      <c r="G24" s="69"/>
      <c r="H24" s="69"/>
      <c r="I24" s="69">
        <v>1</v>
      </c>
      <c r="J24" s="69"/>
      <c r="K24" s="69"/>
      <c r="L24" s="69"/>
      <c r="M24" s="69"/>
      <c r="N24" s="69"/>
      <c r="O24" s="69"/>
      <c r="P24" s="69">
        <v>1</v>
      </c>
      <c r="Q24" s="69"/>
      <c r="R24" s="69"/>
      <c r="S24" s="70">
        <v>1</v>
      </c>
      <c r="T24" s="69">
        <v>1</v>
      </c>
      <c r="U24" s="69">
        <v>1</v>
      </c>
      <c r="V24" s="69"/>
      <c r="W24" s="69">
        <v>4</v>
      </c>
      <c r="X24" s="71">
        <f t="shared" si="1"/>
        <v>17</v>
      </c>
      <c r="Y24" s="72">
        <f t="shared" si="2"/>
        <v>6.5891472868217065</v>
      </c>
    </row>
    <row r="25" spans="1:25"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71"/>
      <c r="Y25" s="82"/>
    </row>
    <row r="26" spans="1:25" ht="12.25" customHeight="1" x14ac:dyDescent="0.3">
      <c r="A26" s="65" t="s">
        <v>50</v>
      </c>
      <c r="B26" s="69">
        <v>2</v>
      </c>
      <c r="C26" s="69">
        <v>2</v>
      </c>
      <c r="D26" s="69">
        <v>2</v>
      </c>
      <c r="E26" s="69">
        <v>1</v>
      </c>
      <c r="F26" s="69">
        <v>1</v>
      </c>
      <c r="G26" s="69"/>
      <c r="H26" s="69"/>
      <c r="I26" s="69"/>
      <c r="J26" s="69"/>
      <c r="K26" s="69"/>
      <c r="L26" s="69">
        <v>1</v>
      </c>
      <c r="M26" s="69"/>
      <c r="N26" s="69"/>
      <c r="O26" s="69">
        <v>1</v>
      </c>
      <c r="P26" s="69">
        <v>2</v>
      </c>
      <c r="Q26" s="69"/>
      <c r="R26" s="69"/>
      <c r="S26" s="70">
        <v>1</v>
      </c>
      <c r="T26" s="69">
        <v>1</v>
      </c>
      <c r="U26" s="69"/>
      <c r="V26" s="69"/>
      <c r="W26" s="69">
        <v>4</v>
      </c>
      <c r="X26" s="71">
        <f>SUM(B26:W26)</f>
        <v>18</v>
      </c>
      <c r="Y26" s="72">
        <f>X26/$X$8*100</f>
        <v>6.9767441860465116</v>
      </c>
    </row>
    <row r="27" spans="1:25" ht="12.25" customHeight="1" x14ac:dyDescent="0.3">
      <c r="A27" s="65" t="s">
        <v>51</v>
      </c>
      <c r="B27" s="69">
        <v>3</v>
      </c>
      <c r="C27" s="69">
        <v>6</v>
      </c>
      <c r="D27" s="69">
        <v>2</v>
      </c>
      <c r="E27" s="69">
        <v>2</v>
      </c>
      <c r="F27" s="69">
        <v>1</v>
      </c>
      <c r="G27" s="69"/>
      <c r="H27" s="69"/>
      <c r="I27" s="69"/>
      <c r="J27" s="69"/>
      <c r="K27" s="69"/>
      <c r="L27" s="69"/>
      <c r="M27" s="69"/>
      <c r="N27" s="69"/>
      <c r="O27" s="69"/>
      <c r="P27" s="69">
        <v>1</v>
      </c>
      <c r="Q27" s="69"/>
      <c r="R27" s="69"/>
      <c r="S27" s="70"/>
      <c r="T27" s="69"/>
      <c r="U27" s="69"/>
      <c r="V27" s="69"/>
      <c r="W27" s="69"/>
      <c r="X27" s="71">
        <f>SUM(B27:W27)</f>
        <v>15</v>
      </c>
      <c r="Y27" s="72">
        <f>X27/$X$8*100</f>
        <v>5.8139534883720927</v>
      </c>
    </row>
    <row r="28" spans="1:25" ht="12.25" customHeight="1" x14ac:dyDescent="0.3">
      <c r="A28" s="65" t="s">
        <v>52</v>
      </c>
      <c r="B28" s="69">
        <v>1</v>
      </c>
      <c r="C28" s="69"/>
      <c r="D28" s="69">
        <v>2</v>
      </c>
      <c r="E28" s="69"/>
      <c r="F28" s="69">
        <v>1</v>
      </c>
      <c r="G28" s="69"/>
      <c r="H28" s="69"/>
      <c r="I28" s="69"/>
      <c r="J28" s="69"/>
      <c r="K28" s="69"/>
      <c r="L28" s="69">
        <v>1</v>
      </c>
      <c r="M28" s="69"/>
      <c r="N28" s="69"/>
      <c r="O28" s="69">
        <v>1</v>
      </c>
      <c r="P28" s="69">
        <v>1</v>
      </c>
      <c r="Q28" s="69"/>
      <c r="R28" s="69"/>
      <c r="S28" s="70">
        <v>1</v>
      </c>
      <c r="T28" s="69"/>
      <c r="U28" s="69"/>
      <c r="V28" s="69"/>
      <c r="W28" s="69">
        <v>1</v>
      </c>
      <c r="X28" s="71">
        <f>SUM(B28:W28)</f>
        <v>9</v>
      </c>
      <c r="Y28" s="72">
        <f>X28/$X$8*100</f>
        <v>3.4883720930232558</v>
      </c>
    </row>
    <row r="29" spans="1:25" ht="12.25" customHeight="1" x14ac:dyDescent="0.3">
      <c r="A29" s="65" t="s">
        <v>53</v>
      </c>
      <c r="B29" s="69">
        <v>2</v>
      </c>
      <c r="C29" s="69">
        <v>1</v>
      </c>
      <c r="D29" s="69">
        <v>3</v>
      </c>
      <c r="E29" s="69">
        <v>1</v>
      </c>
      <c r="F29" s="69">
        <v>1</v>
      </c>
      <c r="G29" s="69"/>
      <c r="H29" s="69"/>
      <c r="I29" s="69"/>
      <c r="J29" s="69"/>
      <c r="K29" s="69"/>
      <c r="L29" s="69">
        <v>1</v>
      </c>
      <c r="M29" s="69"/>
      <c r="N29" s="69"/>
      <c r="O29" s="69">
        <v>1</v>
      </c>
      <c r="P29" s="69">
        <v>1</v>
      </c>
      <c r="Q29" s="69"/>
      <c r="R29" s="69"/>
      <c r="S29" s="70"/>
      <c r="T29" s="69"/>
      <c r="U29" s="69"/>
      <c r="V29" s="69"/>
      <c r="W29" s="69">
        <v>3</v>
      </c>
      <c r="X29" s="71">
        <f>SUM(B29:W29)</f>
        <v>14</v>
      </c>
      <c r="Y29" s="72">
        <f>X29/$X$8*100</f>
        <v>5.4263565891472867</v>
      </c>
    </row>
    <row r="30" spans="1:25" ht="12.25" customHeight="1" x14ac:dyDescent="0.3">
      <c r="A30" s="65" t="s">
        <v>5</v>
      </c>
      <c r="B30" s="69">
        <v>5</v>
      </c>
      <c r="C30" s="69">
        <v>2</v>
      </c>
      <c r="D30" s="69">
        <v>2</v>
      </c>
      <c r="E30" s="69">
        <v>1</v>
      </c>
      <c r="F30" s="69"/>
      <c r="G30" s="69"/>
      <c r="H30" s="69"/>
      <c r="I30" s="69"/>
      <c r="J30" s="69"/>
      <c r="K30" s="69"/>
      <c r="L30" s="69"/>
      <c r="M30" s="69"/>
      <c r="N30" s="69"/>
      <c r="O30" s="69"/>
      <c r="P30" s="69"/>
      <c r="Q30" s="69"/>
      <c r="R30" s="69"/>
      <c r="S30" s="70"/>
      <c r="T30" s="69"/>
      <c r="U30" s="69"/>
      <c r="V30" s="69"/>
      <c r="W30" s="69"/>
      <c r="X30" s="71">
        <f>SUM(B30:W30)</f>
        <v>10</v>
      </c>
      <c r="Y30" s="72">
        <f>X30/$X$8*100</f>
        <v>3.8759689922480618</v>
      </c>
    </row>
    <row r="31" spans="1:25"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69"/>
      <c r="X31" s="74"/>
      <c r="Y31" s="75"/>
    </row>
    <row r="32" spans="1:25" s="5" customFormat="1" ht="20.149999999999999" customHeight="1" x14ac:dyDescent="0.3">
      <c r="A32" s="35" t="s">
        <v>64</v>
      </c>
      <c r="B32" s="45">
        <f t="shared" ref="B32:W32" si="3">B8/$X$8*100</f>
        <v>14.34108527131783</v>
      </c>
      <c r="C32" s="45">
        <f t="shared" si="3"/>
        <v>13.565891472868216</v>
      </c>
      <c r="D32" s="45">
        <f t="shared" si="3"/>
        <v>14.728682170542637</v>
      </c>
      <c r="E32" s="45">
        <f t="shared" si="3"/>
        <v>11.24031007751938</v>
      </c>
      <c r="F32" s="45">
        <f t="shared" si="3"/>
        <v>2.3255813953488373</v>
      </c>
      <c r="G32" s="45">
        <f t="shared" si="3"/>
        <v>0</v>
      </c>
      <c r="H32" s="45">
        <f t="shared" si="3"/>
        <v>2.3255813953488373</v>
      </c>
      <c r="I32" s="45">
        <f t="shared" si="3"/>
        <v>4.2635658914728678</v>
      </c>
      <c r="J32" s="45">
        <f t="shared" si="3"/>
        <v>1.1627906976744187</v>
      </c>
      <c r="K32" s="45">
        <f t="shared" si="3"/>
        <v>0</v>
      </c>
      <c r="L32" s="45">
        <f t="shared" si="3"/>
        <v>1.1627906976744187</v>
      </c>
      <c r="M32" s="45">
        <f t="shared" si="3"/>
        <v>0</v>
      </c>
      <c r="N32" s="45">
        <f t="shared" si="3"/>
        <v>0</v>
      </c>
      <c r="O32" s="45">
        <f t="shared" si="3"/>
        <v>1.1627906976744187</v>
      </c>
      <c r="P32" s="45">
        <f t="shared" si="3"/>
        <v>5.8139534883720927</v>
      </c>
      <c r="Q32" s="45">
        <f t="shared" si="3"/>
        <v>0.77519379844961245</v>
      </c>
      <c r="R32" s="45">
        <f t="shared" si="3"/>
        <v>0</v>
      </c>
      <c r="S32" s="45">
        <f t="shared" si="3"/>
        <v>4.2635658914728678</v>
      </c>
      <c r="T32" s="45">
        <f t="shared" si="3"/>
        <v>2.7131782945736433</v>
      </c>
      <c r="U32" s="45">
        <f t="shared" si="3"/>
        <v>3.1007751937984498</v>
      </c>
      <c r="V32" s="45">
        <f t="shared" si="3"/>
        <v>0</v>
      </c>
      <c r="W32" s="45">
        <f t="shared" si="3"/>
        <v>17.054263565891471</v>
      </c>
      <c r="X32" s="76"/>
      <c r="Y32" s="84"/>
    </row>
    <row r="33" spans="1:25" x14ac:dyDescent="0.3">
      <c r="A33" s="73"/>
      <c r="B33" s="73"/>
      <c r="C33" s="73"/>
      <c r="D33" s="73"/>
      <c r="E33" s="73"/>
      <c r="F33" s="73"/>
      <c r="G33" s="73"/>
      <c r="H33" s="73"/>
      <c r="I33" s="73"/>
      <c r="J33" s="73"/>
      <c r="K33" s="73"/>
      <c r="L33" s="73"/>
      <c r="M33" s="73"/>
      <c r="N33" s="73"/>
      <c r="O33" s="73"/>
      <c r="P33" s="73"/>
      <c r="Q33" s="73"/>
      <c r="R33" s="73"/>
      <c r="S33" s="73"/>
      <c r="T33" s="73"/>
      <c r="U33" s="73"/>
      <c r="V33" s="73"/>
      <c r="W33" s="73"/>
      <c r="X33" s="80"/>
      <c r="Y33" s="73"/>
    </row>
    <row r="34" spans="1:25" x14ac:dyDescent="0.3">
      <c r="A34" s="126" t="s">
        <v>108</v>
      </c>
      <c r="B34" s="77"/>
      <c r="C34" s="77"/>
      <c r="D34" s="77"/>
      <c r="E34" s="81"/>
      <c r="F34" s="77"/>
      <c r="G34" s="52"/>
      <c r="H34" s="52"/>
      <c r="I34" s="52"/>
      <c r="J34" s="52"/>
      <c r="K34" s="52"/>
      <c r="L34" s="52"/>
      <c r="M34" s="52"/>
      <c r="N34" s="52"/>
      <c r="O34" s="52"/>
      <c r="P34" s="52"/>
      <c r="Q34" s="52"/>
      <c r="R34" s="73"/>
      <c r="S34" s="73"/>
      <c r="T34" s="73"/>
      <c r="U34" s="73"/>
      <c r="V34" s="73"/>
      <c r="W34" s="73"/>
      <c r="X34" s="80"/>
      <c r="Y34" s="73"/>
    </row>
    <row r="35" spans="1:25" x14ac:dyDescent="0.3">
      <c r="A35" s="87"/>
      <c r="B35" s="77"/>
      <c r="C35" s="77"/>
      <c r="D35" s="77"/>
      <c r="E35" s="81"/>
      <c r="F35" s="77"/>
      <c r="G35" s="52"/>
      <c r="H35" s="52"/>
      <c r="I35" s="52"/>
      <c r="J35" s="52"/>
      <c r="K35" s="52"/>
      <c r="L35" s="52"/>
      <c r="M35" s="52"/>
      <c r="N35" s="52"/>
      <c r="O35" s="52"/>
      <c r="P35" s="52"/>
      <c r="Q35" s="52"/>
      <c r="R35" s="52"/>
      <c r="S35" s="52"/>
      <c r="T35" s="52"/>
      <c r="U35" s="52"/>
      <c r="V35" s="52"/>
      <c r="W35" s="52"/>
      <c r="X35" s="77"/>
      <c r="Y35" s="52"/>
    </row>
    <row r="36" spans="1:25" x14ac:dyDescent="0.3">
      <c r="A36" s="87" t="s">
        <v>81</v>
      </c>
      <c r="B36" s="52"/>
      <c r="C36" s="52"/>
      <c r="D36" s="77"/>
      <c r="E36" s="81"/>
      <c r="F36" s="77"/>
      <c r="G36" s="52"/>
      <c r="H36" s="52"/>
      <c r="I36" s="52"/>
      <c r="J36" s="52"/>
      <c r="K36" s="52"/>
      <c r="L36" s="52"/>
      <c r="M36" s="52"/>
      <c r="N36" s="52"/>
      <c r="O36" s="52"/>
      <c r="P36" s="52"/>
      <c r="Q36" s="52"/>
      <c r="R36" s="52"/>
      <c r="S36" s="52"/>
      <c r="T36" s="52"/>
      <c r="U36" s="52"/>
      <c r="V36" s="52"/>
      <c r="W36" s="52"/>
      <c r="X36" s="77"/>
      <c r="Y36" s="52"/>
    </row>
    <row r="37" spans="1:25" x14ac:dyDescent="0.3">
      <c r="A37" s="87" t="s">
        <v>107</v>
      </c>
      <c r="B37" s="52"/>
      <c r="C37" s="52"/>
      <c r="D37" s="77"/>
      <c r="E37" s="81"/>
      <c r="F37" s="77"/>
      <c r="G37" s="52"/>
      <c r="H37" s="52"/>
      <c r="I37" s="52"/>
      <c r="J37" s="52"/>
      <c r="K37" s="52"/>
      <c r="L37" s="52"/>
      <c r="M37" s="52"/>
      <c r="N37" s="52"/>
      <c r="O37" s="52"/>
      <c r="P37" s="52"/>
      <c r="Q37" s="52"/>
      <c r="R37" s="52"/>
      <c r="S37" s="52"/>
      <c r="T37" s="52"/>
      <c r="U37" s="52"/>
      <c r="V37" s="52"/>
      <c r="W37" s="52"/>
      <c r="X37" s="77"/>
      <c r="Y37" s="52"/>
    </row>
    <row r="38" spans="1:25" x14ac:dyDescent="0.3">
      <c r="A38" s="87" t="s">
        <v>3</v>
      </c>
      <c r="B38" s="77"/>
      <c r="C38" s="77"/>
      <c r="D38" s="77"/>
      <c r="E38" s="81"/>
      <c r="F38" s="77"/>
      <c r="G38" s="52"/>
      <c r="H38" s="52"/>
      <c r="I38" s="52"/>
      <c r="J38" s="52"/>
      <c r="K38" s="52"/>
      <c r="L38" s="52"/>
      <c r="M38" s="52"/>
      <c r="N38" s="52"/>
      <c r="O38" s="52"/>
      <c r="P38" s="52"/>
      <c r="Q38" s="52"/>
      <c r="R38" s="52"/>
      <c r="S38" s="52"/>
      <c r="T38" s="52"/>
      <c r="U38" s="52"/>
      <c r="V38" s="52"/>
      <c r="W38" s="52"/>
      <c r="X38" s="77"/>
      <c r="Y38" s="52"/>
    </row>
    <row r="39" spans="1:25" x14ac:dyDescent="0.3">
      <c r="A39" s="87" t="s">
        <v>82</v>
      </c>
    </row>
  </sheetData>
  <phoneticPr fontId="0" type="noConversion"/>
  <pageMargins left="0.2" right="0.19" top="1.1811023622047245" bottom="0.7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9">
    <pageSetUpPr fitToPage="1"/>
  </sheetPr>
  <dimension ref="A1:Y39"/>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3" width="6.26953125" style="8" customWidth="1"/>
    <col min="14" max="15" width="6.26953125" style="8" hidden="1" customWidth="1"/>
    <col min="16" max="17" width="6.26953125" style="8" customWidth="1"/>
    <col min="18" max="18" width="6.26953125" style="8" hidden="1" customWidth="1"/>
    <col min="19" max="23" width="6.453125" style="8" customWidth="1"/>
    <col min="24" max="24" width="7.1796875" style="7" customWidth="1"/>
    <col min="25" max="25" width="7.1796875" style="4" customWidth="1"/>
    <col min="26" max="16384" width="11.453125" style="8"/>
  </cols>
  <sheetData>
    <row r="1" spans="1:25" s="1" customFormat="1" ht="12.25" customHeight="1" x14ac:dyDescent="0.25">
      <c r="A1" s="1" t="s">
        <v>89</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3"/>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61</v>
      </c>
      <c r="P4" s="57" t="s">
        <v>25</v>
      </c>
      <c r="Q4" s="57" t="s">
        <v>24</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59"/>
      <c r="P5" s="60"/>
      <c r="Q5" s="60"/>
      <c r="R5" s="59"/>
      <c r="S5" s="60"/>
      <c r="T5" s="59"/>
      <c r="U5" s="59"/>
      <c r="V5" s="59"/>
      <c r="W5" s="59"/>
      <c r="X5" s="59" t="s">
        <v>33</v>
      </c>
      <c r="Y5" s="61" t="s">
        <v>34</v>
      </c>
    </row>
    <row r="6" spans="1:25" s="4" customFormat="1" ht="3.25" customHeight="1" x14ac:dyDescent="0.3">
      <c r="A6" s="62"/>
      <c r="B6" s="63"/>
      <c r="C6" s="63"/>
      <c r="D6" s="63"/>
      <c r="E6" s="63"/>
      <c r="F6" s="63"/>
      <c r="G6" s="63"/>
      <c r="H6" s="63"/>
      <c r="I6" s="63"/>
      <c r="J6" s="63"/>
      <c r="K6" s="63"/>
      <c r="L6" s="63"/>
      <c r="M6" s="63"/>
      <c r="N6" s="64"/>
      <c r="O6" s="63"/>
      <c r="P6" s="64"/>
      <c r="Q6" s="64"/>
      <c r="R6" s="63"/>
      <c r="S6" s="64"/>
      <c r="T6" s="63"/>
      <c r="U6" s="63"/>
      <c r="V6" s="63"/>
      <c r="W6" s="63"/>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66"/>
      <c r="X7" s="66"/>
      <c r="Y7" s="68"/>
    </row>
    <row r="8" spans="1:25" s="5" customFormat="1" ht="20.149999999999999" customHeight="1" x14ac:dyDescent="0.3">
      <c r="A8" s="35" t="s">
        <v>62</v>
      </c>
      <c r="B8" s="36">
        <f t="shared" ref="B8:X8" si="0">SUM(B10:B30)</f>
        <v>28</v>
      </c>
      <c r="C8" s="36">
        <f t="shared" si="0"/>
        <v>33</v>
      </c>
      <c r="D8" s="36">
        <f t="shared" si="0"/>
        <v>28</v>
      </c>
      <c r="E8" s="36">
        <f t="shared" si="0"/>
        <v>23</v>
      </c>
      <c r="F8" s="36">
        <f t="shared" si="0"/>
        <v>7</v>
      </c>
      <c r="G8" s="36">
        <f t="shared" si="0"/>
        <v>0</v>
      </c>
      <c r="H8" s="36">
        <f t="shared" si="0"/>
        <v>10</v>
      </c>
      <c r="I8" s="36">
        <f t="shared" si="0"/>
        <v>9</v>
      </c>
      <c r="J8" s="36">
        <f t="shared" si="0"/>
        <v>2</v>
      </c>
      <c r="K8" s="36">
        <f t="shared" si="0"/>
        <v>0</v>
      </c>
      <c r="L8" s="36">
        <f t="shared" si="0"/>
        <v>6</v>
      </c>
      <c r="M8" s="36">
        <f t="shared" si="0"/>
        <v>0</v>
      </c>
      <c r="N8" s="36">
        <f t="shared" si="0"/>
        <v>0</v>
      </c>
      <c r="O8" s="36">
        <f t="shared" si="0"/>
        <v>3</v>
      </c>
      <c r="P8" s="36">
        <f t="shared" si="0"/>
        <v>21</v>
      </c>
      <c r="Q8" s="36">
        <f t="shared" si="0"/>
        <v>10</v>
      </c>
      <c r="R8" s="36">
        <f t="shared" si="0"/>
        <v>0</v>
      </c>
      <c r="S8" s="36">
        <f t="shared" si="0"/>
        <v>14</v>
      </c>
      <c r="T8" s="36">
        <f t="shared" si="0"/>
        <v>9</v>
      </c>
      <c r="U8" s="36">
        <f t="shared" si="0"/>
        <v>11</v>
      </c>
      <c r="V8" s="36">
        <f t="shared" si="0"/>
        <v>0</v>
      </c>
      <c r="W8" s="36">
        <f t="shared" si="0"/>
        <v>55</v>
      </c>
      <c r="X8" s="67">
        <f t="shared" si="0"/>
        <v>269</v>
      </c>
      <c r="Y8" s="83"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2</v>
      </c>
      <c r="C10" s="69">
        <v>2</v>
      </c>
      <c r="D10" s="69">
        <v>1</v>
      </c>
      <c r="E10" s="69">
        <v>3</v>
      </c>
      <c r="F10" s="69">
        <v>1</v>
      </c>
      <c r="G10" s="69"/>
      <c r="H10" s="69">
        <v>2</v>
      </c>
      <c r="I10" s="69">
        <v>2</v>
      </c>
      <c r="J10" s="69">
        <v>1</v>
      </c>
      <c r="K10" s="69"/>
      <c r="L10" s="69"/>
      <c r="M10" s="69"/>
      <c r="N10" s="69"/>
      <c r="O10" s="69"/>
      <c r="P10" s="69">
        <v>2</v>
      </c>
      <c r="Q10" s="69">
        <v>2</v>
      </c>
      <c r="R10" s="69"/>
      <c r="S10" s="70">
        <v>1</v>
      </c>
      <c r="T10" s="69">
        <v>2</v>
      </c>
      <c r="U10" s="69">
        <v>1</v>
      </c>
      <c r="V10" s="69"/>
      <c r="W10" s="69">
        <v>5</v>
      </c>
      <c r="X10" s="71">
        <f t="shared" ref="X10:X24" si="1">SUM(B10:W10)</f>
        <v>27</v>
      </c>
      <c r="Y10" s="72">
        <f t="shared" ref="Y10:Y24" si="2">X10/$X$8*100</f>
        <v>10.037174721189592</v>
      </c>
    </row>
    <row r="11" spans="1:25" s="4" customFormat="1" ht="12.25" customHeight="1" x14ac:dyDescent="0.3">
      <c r="A11" s="65" t="s">
        <v>37</v>
      </c>
      <c r="B11" s="69">
        <v>3</v>
      </c>
      <c r="C11" s="69">
        <v>2</v>
      </c>
      <c r="D11" s="69">
        <v>2</v>
      </c>
      <c r="E11" s="69">
        <v>3</v>
      </c>
      <c r="F11" s="69">
        <v>1</v>
      </c>
      <c r="G11" s="69"/>
      <c r="H11" s="69">
        <v>2</v>
      </c>
      <c r="I11" s="69">
        <v>2</v>
      </c>
      <c r="J11" s="69"/>
      <c r="K11" s="69"/>
      <c r="L11" s="69"/>
      <c r="M11" s="69"/>
      <c r="N11" s="69"/>
      <c r="O11" s="69"/>
      <c r="P11" s="69">
        <v>3</v>
      </c>
      <c r="Q11" s="69">
        <v>1</v>
      </c>
      <c r="R11" s="69"/>
      <c r="S11" s="70">
        <v>1</v>
      </c>
      <c r="T11" s="69">
        <v>2</v>
      </c>
      <c r="U11" s="69">
        <v>1</v>
      </c>
      <c r="V11" s="69"/>
      <c r="W11" s="69">
        <v>4</v>
      </c>
      <c r="X11" s="71">
        <f t="shared" si="1"/>
        <v>27</v>
      </c>
      <c r="Y11" s="72">
        <f t="shared" si="2"/>
        <v>10.037174721189592</v>
      </c>
    </row>
    <row r="12" spans="1:25" s="4" customFormat="1" ht="12.25" customHeight="1" x14ac:dyDescent="0.3">
      <c r="A12" s="65" t="s">
        <v>38</v>
      </c>
      <c r="B12" s="69">
        <v>1</v>
      </c>
      <c r="C12" s="69">
        <v>1</v>
      </c>
      <c r="D12" s="69">
        <v>1</v>
      </c>
      <c r="E12" s="69">
        <v>1</v>
      </c>
      <c r="F12" s="69"/>
      <c r="G12" s="69"/>
      <c r="H12" s="69"/>
      <c r="I12" s="69"/>
      <c r="J12" s="69"/>
      <c r="K12" s="69"/>
      <c r="L12" s="69"/>
      <c r="M12" s="69"/>
      <c r="N12" s="69"/>
      <c r="O12" s="69"/>
      <c r="P12" s="69">
        <v>2</v>
      </c>
      <c r="Q12" s="69">
        <v>1</v>
      </c>
      <c r="R12" s="69"/>
      <c r="S12" s="70">
        <v>1</v>
      </c>
      <c r="T12" s="69"/>
      <c r="U12" s="69"/>
      <c r="V12" s="69"/>
      <c r="W12" s="69">
        <v>2</v>
      </c>
      <c r="X12" s="71">
        <f t="shared" si="1"/>
        <v>10</v>
      </c>
      <c r="Y12" s="72">
        <f t="shared" si="2"/>
        <v>3.7174721189591078</v>
      </c>
    </row>
    <row r="13" spans="1:25" s="4" customFormat="1" ht="12.25" customHeight="1" x14ac:dyDescent="0.3">
      <c r="A13" s="65" t="s">
        <v>39</v>
      </c>
      <c r="B13" s="69">
        <v>1</v>
      </c>
      <c r="C13" s="69">
        <v>1</v>
      </c>
      <c r="D13" s="69">
        <v>1</v>
      </c>
      <c r="E13" s="69">
        <v>1</v>
      </c>
      <c r="F13" s="69"/>
      <c r="G13" s="69"/>
      <c r="H13" s="69"/>
      <c r="I13" s="69"/>
      <c r="J13" s="69"/>
      <c r="K13" s="69"/>
      <c r="L13" s="69"/>
      <c r="M13" s="69"/>
      <c r="N13" s="69"/>
      <c r="O13" s="69"/>
      <c r="P13" s="69"/>
      <c r="Q13" s="69"/>
      <c r="R13" s="69"/>
      <c r="S13" s="70">
        <v>1</v>
      </c>
      <c r="T13" s="69"/>
      <c r="U13" s="69">
        <v>1</v>
      </c>
      <c r="V13" s="69"/>
      <c r="W13" s="69">
        <v>2</v>
      </c>
      <c r="X13" s="71">
        <f t="shared" si="1"/>
        <v>8</v>
      </c>
      <c r="Y13" s="72">
        <f t="shared" si="2"/>
        <v>2.9739776951672861</v>
      </c>
    </row>
    <row r="14" spans="1:25" s="4" customFormat="1" ht="12.25" customHeight="1" x14ac:dyDescent="0.3">
      <c r="A14" s="65" t="s">
        <v>40</v>
      </c>
      <c r="B14" s="69">
        <v>1</v>
      </c>
      <c r="C14" s="69">
        <v>1</v>
      </c>
      <c r="D14" s="69">
        <v>1</v>
      </c>
      <c r="E14" s="69">
        <v>1</v>
      </c>
      <c r="F14" s="69"/>
      <c r="G14" s="69"/>
      <c r="H14" s="69"/>
      <c r="I14" s="69"/>
      <c r="J14" s="69"/>
      <c r="K14" s="69"/>
      <c r="L14" s="69"/>
      <c r="M14" s="69"/>
      <c r="N14" s="69"/>
      <c r="O14" s="69"/>
      <c r="P14" s="69"/>
      <c r="Q14" s="69">
        <v>1</v>
      </c>
      <c r="R14" s="69"/>
      <c r="S14" s="70"/>
      <c r="T14" s="69"/>
      <c r="U14" s="69"/>
      <c r="V14" s="69"/>
      <c r="W14" s="69">
        <v>3</v>
      </c>
      <c r="X14" s="71">
        <f t="shared" si="1"/>
        <v>8</v>
      </c>
      <c r="Y14" s="72">
        <f t="shared" si="2"/>
        <v>2.9739776951672861</v>
      </c>
    </row>
    <row r="15" spans="1:25" s="4" customFormat="1" ht="15" customHeight="1" x14ac:dyDescent="0.3">
      <c r="A15" s="65" t="s">
        <v>41</v>
      </c>
      <c r="B15" s="69">
        <v>1</v>
      </c>
      <c r="C15" s="69">
        <v>3</v>
      </c>
      <c r="D15" s="69">
        <v>2</v>
      </c>
      <c r="E15" s="69">
        <v>2</v>
      </c>
      <c r="F15" s="69"/>
      <c r="G15" s="69"/>
      <c r="H15" s="69"/>
      <c r="I15" s="69"/>
      <c r="J15" s="69">
        <v>1</v>
      </c>
      <c r="K15" s="69"/>
      <c r="L15" s="69">
        <v>1</v>
      </c>
      <c r="M15" s="69"/>
      <c r="N15" s="69"/>
      <c r="O15" s="69"/>
      <c r="P15" s="69">
        <v>1</v>
      </c>
      <c r="Q15" s="69"/>
      <c r="R15" s="69"/>
      <c r="S15" s="70">
        <v>1</v>
      </c>
      <c r="T15" s="69"/>
      <c r="U15" s="69"/>
      <c r="V15" s="69"/>
      <c r="W15" s="69">
        <v>5</v>
      </c>
      <c r="X15" s="71">
        <f t="shared" si="1"/>
        <v>17</v>
      </c>
      <c r="Y15" s="72">
        <f t="shared" si="2"/>
        <v>6.3197026022304827</v>
      </c>
    </row>
    <row r="16" spans="1:25" s="4" customFormat="1" ht="12.25" customHeight="1" x14ac:dyDescent="0.3">
      <c r="A16" s="65" t="s">
        <v>42</v>
      </c>
      <c r="B16" s="69">
        <v>1</v>
      </c>
      <c r="C16" s="69">
        <v>1</v>
      </c>
      <c r="D16" s="69">
        <v>1</v>
      </c>
      <c r="E16" s="69">
        <v>1</v>
      </c>
      <c r="F16" s="69"/>
      <c r="G16" s="69"/>
      <c r="H16" s="69">
        <v>1</v>
      </c>
      <c r="I16" s="69"/>
      <c r="J16" s="69"/>
      <c r="K16" s="69"/>
      <c r="L16" s="69"/>
      <c r="M16" s="69"/>
      <c r="N16" s="69"/>
      <c r="O16" s="69"/>
      <c r="P16" s="69">
        <v>1</v>
      </c>
      <c r="Q16" s="69"/>
      <c r="R16" s="69"/>
      <c r="S16" s="70">
        <v>1</v>
      </c>
      <c r="T16" s="69"/>
      <c r="U16" s="69">
        <v>1</v>
      </c>
      <c r="V16" s="69"/>
      <c r="W16" s="69">
        <v>2</v>
      </c>
      <c r="X16" s="71">
        <f t="shared" si="1"/>
        <v>10</v>
      </c>
      <c r="Y16" s="72">
        <f t="shared" si="2"/>
        <v>3.7174721189591078</v>
      </c>
    </row>
    <row r="17" spans="1:25" s="4" customFormat="1" ht="12.25" customHeight="1" x14ac:dyDescent="0.3">
      <c r="A17" s="65" t="s">
        <v>43</v>
      </c>
      <c r="B17" s="69">
        <v>1</v>
      </c>
      <c r="C17" s="69">
        <v>1</v>
      </c>
      <c r="D17" s="69">
        <v>1</v>
      </c>
      <c r="E17" s="69"/>
      <c r="F17" s="69">
        <v>1</v>
      </c>
      <c r="G17" s="69"/>
      <c r="H17" s="69"/>
      <c r="I17" s="69">
        <v>1</v>
      </c>
      <c r="J17" s="69"/>
      <c r="K17" s="69"/>
      <c r="L17" s="69">
        <v>1</v>
      </c>
      <c r="M17" s="69"/>
      <c r="N17" s="69"/>
      <c r="O17" s="69">
        <v>1</v>
      </c>
      <c r="P17" s="69">
        <v>1</v>
      </c>
      <c r="Q17" s="69">
        <v>2</v>
      </c>
      <c r="R17" s="69"/>
      <c r="S17" s="70">
        <v>1</v>
      </c>
      <c r="T17" s="69"/>
      <c r="U17" s="69">
        <v>1</v>
      </c>
      <c r="V17" s="69"/>
      <c r="W17" s="69">
        <v>2</v>
      </c>
      <c r="X17" s="71">
        <f t="shared" si="1"/>
        <v>14</v>
      </c>
      <c r="Y17" s="72">
        <f t="shared" si="2"/>
        <v>5.2044609665427508</v>
      </c>
    </row>
    <row r="18" spans="1:25" s="4" customFormat="1" ht="12.25" customHeight="1" x14ac:dyDescent="0.3">
      <c r="A18" s="65" t="s">
        <v>44</v>
      </c>
      <c r="B18" s="69">
        <v>2</v>
      </c>
      <c r="C18" s="69">
        <v>1</v>
      </c>
      <c r="D18" s="69">
        <v>1</v>
      </c>
      <c r="E18" s="69">
        <v>1</v>
      </c>
      <c r="F18" s="69"/>
      <c r="G18" s="69"/>
      <c r="H18" s="69">
        <v>1</v>
      </c>
      <c r="I18" s="69">
        <v>1</v>
      </c>
      <c r="J18" s="69"/>
      <c r="K18" s="69"/>
      <c r="L18" s="69"/>
      <c r="M18" s="69"/>
      <c r="N18" s="69"/>
      <c r="O18" s="69"/>
      <c r="P18" s="69">
        <v>1</v>
      </c>
      <c r="Q18" s="69"/>
      <c r="R18" s="69"/>
      <c r="S18" s="70">
        <v>1</v>
      </c>
      <c r="T18" s="69">
        <v>1</v>
      </c>
      <c r="U18" s="69">
        <v>1</v>
      </c>
      <c r="V18" s="69"/>
      <c r="W18" s="69">
        <v>3</v>
      </c>
      <c r="X18" s="71">
        <f t="shared" si="1"/>
        <v>14</v>
      </c>
      <c r="Y18" s="72">
        <f t="shared" si="2"/>
        <v>5.2044609665427508</v>
      </c>
    </row>
    <row r="19" spans="1:25" s="4" customFormat="1" ht="12.25" customHeight="1" x14ac:dyDescent="0.3">
      <c r="A19" s="65" t="s">
        <v>45</v>
      </c>
      <c r="B19" s="69">
        <v>1</v>
      </c>
      <c r="C19" s="69"/>
      <c r="D19" s="69">
        <v>1</v>
      </c>
      <c r="E19" s="69">
        <v>1</v>
      </c>
      <c r="F19" s="69"/>
      <c r="G19" s="69"/>
      <c r="H19" s="69"/>
      <c r="I19" s="69"/>
      <c r="J19" s="69"/>
      <c r="K19" s="69"/>
      <c r="L19" s="69"/>
      <c r="M19" s="69"/>
      <c r="N19" s="69"/>
      <c r="O19" s="69"/>
      <c r="P19" s="69"/>
      <c r="Q19" s="69"/>
      <c r="R19" s="69"/>
      <c r="S19" s="70"/>
      <c r="T19" s="69"/>
      <c r="U19" s="69">
        <v>1</v>
      </c>
      <c r="V19" s="69"/>
      <c r="W19" s="69">
        <v>1</v>
      </c>
      <c r="X19" s="71">
        <f t="shared" si="1"/>
        <v>5</v>
      </c>
      <c r="Y19" s="72">
        <f t="shared" si="2"/>
        <v>1.8587360594795539</v>
      </c>
    </row>
    <row r="20" spans="1:25" s="4" customFormat="1" ht="15" customHeight="1" x14ac:dyDescent="0.3">
      <c r="A20" s="65" t="s">
        <v>63</v>
      </c>
      <c r="B20" s="69">
        <v>1</v>
      </c>
      <c r="C20" s="69">
        <v>1</v>
      </c>
      <c r="D20" s="69">
        <v>2</v>
      </c>
      <c r="E20" s="69">
        <v>1</v>
      </c>
      <c r="F20" s="69"/>
      <c r="G20" s="69"/>
      <c r="H20" s="69"/>
      <c r="I20" s="69"/>
      <c r="J20" s="69"/>
      <c r="K20" s="69"/>
      <c r="L20" s="69"/>
      <c r="M20" s="69"/>
      <c r="N20" s="69"/>
      <c r="O20" s="69"/>
      <c r="P20" s="69"/>
      <c r="Q20" s="69"/>
      <c r="R20" s="69"/>
      <c r="S20" s="70"/>
      <c r="T20" s="69"/>
      <c r="U20" s="69">
        <v>1</v>
      </c>
      <c r="V20" s="69"/>
      <c r="W20" s="69">
        <v>1</v>
      </c>
      <c r="X20" s="71">
        <f t="shared" si="1"/>
        <v>7</v>
      </c>
      <c r="Y20" s="72">
        <f t="shared" si="2"/>
        <v>2.6022304832713754</v>
      </c>
    </row>
    <row r="21" spans="1:25" s="4" customFormat="1" ht="12.25" customHeight="1" x14ac:dyDescent="0.3">
      <c r="A21" s="65" t="s">
        <v>46</v>
      </c>
      <c r="B21" s="69">
        <v>1</v>
      </c>
      <c r="C21" s="69">
        <v>3</v>
      </c>
      <c r="D21" s="69">
        <v>2</v>
      </c>
      <c r="E21" s="69">
        <v>1</v>
      </c>
      <c r="F21" s="69"/>
      <c r="G21" s="69"/>
      <c r="H21" s="69">
        <v>1</v>
      </c>
      <c r="I21" s="69">
        <v>1</v>
      </c>
      <c r="J21" s="69"/>
      <c r="K21" s="69"/>
      <c r="L21" s="69"/>
      <c r="M21" s="69"/>
      <c r="N21" s="69"/>
      <c r="O21" s="69"/>
      <c r="P21" s="69">
        <v>2</v>
      </c>
      <c r="Q21" s="69"/>
      <c r="R21" s="69"/>
      <c r="S21" s="70">
        <v>1</v>
      </c>
      <c r="T21" s="69">
        <v>1</v>
      </c>
      <c r="U21" s="69">
        <v>1</v>
      </c>
      <c r="V21" s="69"/>
      <c r="W21" s="69">
        <v>6</v>
      </c>
      <c r="X21" s="71">
        <f t="shared" si="1"/>
        <v>20</v>
      </c>
      <c r="Y21" s="72">
        <f t="shared" si="2"/>
        <v>7.4349442379182156</v>
      </c>
    </row>
    <row r="22" spans="1:25" s="4" customFormat="1" ht="12.25" customHeight="1" x14ac:dyDescent="0.3">
      <c r="A22" s="65" t="s">
        <v>47</v>
      </c>
      <c r="B22" s="69">
        <v>1</v>
      </c>
      <c r="C22" s="69">
        <v>2</v>
      </c>
      <c r="D22" s="69">
        <v>1</v>
      </c>
      <c r="E22" s="69">
        <v>2</v>
      </c>
      <c r="F22" s="69"/>
      <c r="G22" s="69"/>
      <c r="H22" s="69">
        <v>1</v>
      </c>
      <c r="I22" s="69"/>
      <c r="J22" s="69"/>
      <c r="K22" s="69"/>
      <c r="L22" s="69"/>
      <c r="M22" s="69"/>
      <c r="N22" s="69"/>
      <c r="O22" s="69"/>
      <c r="P22" s="69">
        <v>1</v>
      </c>
      <c r="Q22" s="69">
        <v>1</v>
      </c>
      <c r="R22" s="69"/>
      <c r="S22" s="70"/>
      <c r="T22" s="69"/>
      <c r="U22" s="69"/>
      <c r="V22" s="69"/>
      <c r="W22" s="69">
        <v>3</v>
      </c>
      <c r="X22" s="71">
        <f t="shared" si="1"/>
        <v>12</v>
      </c>
      <c r="Y22" s="72">
        <f t="shared" si="2"/>
        <v>4.4609665427509295</v>
      </c>
    </row>
    <row r="23" spans="1:25" s="4" customFormat="1" ht="12.25" customHeight="1" x14ac:dyDescent="0.3">
      <c r="A23" s="65" t="s">
        <v>48</v>
      </c>
      <c r="B23" s="69">
        <v>2</v>
      </c>
      <c r="C23" s="69">
        <v>3</v>
      </c>
      <c r="D23" s="69">
        <v>1</v>
      </c>
      <c r="E23" s="69">
        <v>2</v>
      </c>
      <c r="F23" s="69"/>
      <c r="G23" s="69"/>
      <c r="H23" s="69">
        <v>2</v>
      </c>
      <c r="I23" s="69">
        <v>1</v>
      </c>
      <c r="J23" s="69"/>
      <c r="K23" s="69"/>
      <c r="L23" s="69"/>
      <c r="M23" s="69"/>
      <c r="N23" s="69"/>
      <c r="O23" s="69"/>
      <c r="P23" s="69">
        <v>1</v>
      </c>
      <c r="Q23" s="69">
        <v>1</v>
      </c>
      <c r="R23" s="69"/>
      <c r="S23" s="70">
        <v>1</v>
      </c>
      <c r="T23" s="69">
        <v>1</v>
      </c>
      <c r="U23" s="69">
        <v>1</v>
      </c>
      <c r="V23" s="69"/>
      <c r="W23" s="69">
        <v>3</v>
      </c>
      <c r="X23" s="71">
        <f t="shared" si="1"/>
        <v>19</v>
      </c>
      <c r="Y23" s="72">
        <f t="shared" si="2"/>
        <v>7.0631970260223049</v>
      </c>
    </row>
    <row r="24" spans="1:25" s="4" customFormat="1" ht="12.25" customHeight="1" x14ac:dyDescent="0.3">
      <c r="A24" s="65" t="s">
        <v>49</v>
      </c>
      <c r="B24" s="69">
        <v>1</v>
      </c>
      <c r="C24" s="69">
        <v>1</v>
      </c>
      <c r="D24" s="69">
        <v>3</v>
      </c>
      <c r="E24" s="69">
        <v>2</v>
      </c>
      <c r="F24" s="69"/>
      <c r="G24" s="69"/>
      <c r="H24" s="69"/>
      <c r="I24" s="69">
        <v>1</v>
      </c>
      <c r="J24" s="69"/>
      <c r="K24" s="69"/>
      <c r="L24" s="69"/>
      <c r="M24" s="69"/>
      <c r="N24" s="69"/>
      <c r="O24" s="69"/>
      <c r="P24" s="69">
        <v>2</v>
      </c>
      <c r="Q24" s="69"/>
      <c r="R24" s="69"/>
      <c r="S24" s="70">
        <v>1</v>
      </c>
      <c r="T24" s="69"/>
      <c r="U24" s="69">
        <v>1</v>
      </c>
      <c r="V24" s="69"/>
      <c r="W24" s="69">
        <v>2</v>
      </c>
      <c r="X24" s="71">
        <f t="shared" si="1"/>
        <v>14</v>
      </c>
      <c r="Y24" s="72">
        <f t="shared" si="2"/>
        <v>5.2044609665427508</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69"/>
      <c r="X25" s="71"/>
      <c r="Y25" s="82"/>
    </row>
    <row r="26" spans="1:25" s="4" customFormat="1" ht="12.25" customHeight="1" x14ac:dyDescent="0.3">
      <c r="A26" s="65" t="s">
        <v>50</v>
      </c>
      <c r="B26" s="69">
        <v>1</v>
      </c>
      <c r="C26" s="69">
        <v>2</v>
      </c>
      <c r="D26" s="69">
        <v>1</v>
      </c>
      <c r="E26" s="69">
        <v>1</v>
      </c>
      <c r="F26" s="69">
        <v>1</v>
      </c>
      <c r="G26" s="69"/>
      <c r="H26" s="69"/>
      <c r="I26" s="69"/>
      <c r="J26" s="69"/>
      <c r="K26" s="69"/>
      <c r="L26" s="69">
        <v>1</v>
      </c>
      <c r="M26" s="69"/>
      <c r="N26" s="69"/>
      <c r="O26" s="69">
        <v>1</v>
      </c>
      <c r="P26" s="69">
        <v>1</v>
      </c>
      <c r="Q26" s="69">
        <v>1</v>
      </c>
      <c r="R26" s="69"/>
      <c r="S26" s="70">
        <v>1</v>
      </c>
      <c r="T26" s="69">
        <v>1</v>
      </c>
      <c r="U26" s="69"/>
      <c r="V26" s="69"/>
      <c r="W26" s="69">
        <v>4</v>
      </c>
      <c r="X26" s="71">
        <f>SUM(B26:W26)</f>
        <v>16</v>
      </c>
      <c r="Y26" s="72">
        <f>X26/$X$8*100</f>
        <v>5.9479553903345721</v>
      </c>
    </row>
    <row r="27" spans="1:25" s="4" customFormat="1" ht="12.25" customHeight="1" x14ac:dyDescent="0.3">
      <c r="A27" s="65" t="s">
        <v>51</v>
      </c>
      <c r="B27" s="69">
        <v>3</v>
      </c>
      <c r="C27" s="69">
        <v>4</v>
      </c>
      <c r="D27" s="69">
        <v>2</v>
      </c>
      <c r="E27" s="69"/>
      <c r="F27" s="69">
        <v>1</v>
      </c>
      <c r="G27" s="69"/>
      <c r="H27" s="69"/>
      <c r="I27" s="69"/>
      <c r="J27" s="69"/>
      <c r="K27" s="69"/>
      <c r="L27" s="69">
        <v>1</v>
      </c>
      <c r="M27" s="69"/>
      <c r="N27" s="69"/>
      <c r="O27" s="69"/>
      <c r="P27" s="69">
        <v>1</v>
      </c>
      <c r="Q27" s="69"/>
      <c r="R27" s="69"/>
      <c r="S27" s="70"/>
      <c r="T27" s="69"/>
      <c r="U27" s="69"/>
      <c r="V27" s="69"/>
      <c r="W27" s="69"/>
      <c r="X27" s="71">
        <f>SUM(B27:W27)</f>
        <v>12</v>
      </c>
      <c r="Y27" s="72">
        <f>X27/$X$8*100</f>
        <v>4.4609665427509295</v>
      </c>
    </row>
    <row r="28" spans="1:25" s="4" customFormat="1" ht="12.25" customHeight="1" x14ac:dyDescent="0.3">
      <c r="A28" s="65" t="s">
        <v>52</v>
      </c>
      <c r="B28" s="69">
        <v>1</v>
      </c>
      <c r="C28" s="69"/>
      <c r="D28" s="69">
        <v>1</v>
      </c>
      <c r="E28" s="69"/>
      <c r="F28" s="69">
        <v>1</v>
      </c>
      <c r="G28" s="69"/>
      <c r="H28" s="69"/>
      <c r="I28" s="69"/>
      <c r="J28" s="69"/>
      <c r="K28" s="69"/>
      <c r="L28" s="69">
        <v>1</v>
      </c>
      <c r="M28" s="69"/>
      <c r="N28" s="69"/>
      <c r="O28" s="69"/>
      <c r="P28" s="69">
        <v>1</v>
      </c>
      <c r="Q28" s="69"/>
      <c r="R28" s="69"/>
      <c r="S28" s="70">
        <v>1</v>
      </c>
      <c r="T28" s="69">
        <v>1</v>
      </c>
      <c r="U28" s="69"/>
      <c r="V28" s="69"/>
      <c r="W28" s="69">
        <v>3</v>
      </c>
      <c r="X28" s="71">
        <f>SUM(B28:W28)</f>
        <v>10</v>
      </c>
      <c r="Y28" s="72">
        <f>X28/$X$8*100</f>
        <v>3.7174721189591078</v>
      </c>
    </row>
    <row r="29" spans="1:25" s="4" customFormat="1" ht="12.25" customHeight="1" x14ac:dyDescent="0.3">
      <c r="A29" s="65" t="s">
        <v>53</v>
      </c>
      <c r="B29" s="69">
        <v>2</v>
      </c>
      <c r="C29" s="69">
        <v>2</v>
      </c>
      <c r="D29" s="69">
        <v>2</v>
      </c>
      <c r="E29" s="69"/>
      <c r="F29" s="69">
        <v>1</v>
      </c>
      <c r="G29" s="69"/>
      <c r="H29" s="69"/>
      <c r="I29" s="69"/>
      <c r="J29" s="69"/>
      <c r="K29" s="69"/>
      <c r="L29" s="69">
        <v>1</v>
      </c>
      <c r="M29" s="69"/>
      <c r="N29" s="69"/>
      <c r="O29" s="69">
        <v>1</v>
      </c>
      <c r="P29" s="69">
        <v>1</v>
      </c>
      <c r="Q29" s="69"/>
      <c r="R29" s="69"/>
      <c r="S29" s="70">
        <v>1</v>
      </c>
      <c r="T29" s="69"/>
      <c r="U29" s="69"/>
      <c r="V29" s="69"/>
      <c r="W29" s="69">
        <v>4</v>
      </c>
      <c r="X29" s="71">
        <f>SUM(B29:W29)</f>
        <v>15</v>
      </c>
      <c r="Y29" s="72">
        <f>X29/$X$8*100</f>
        <v>5.5762081784386615</v>
      </c>
    </row>
    <row r="30" spans="1:25" s="4" customFormat="1" ht="12.25" customHeight="1" x14ac:dyDescent="0.3">
      <c r="A30" s="65" t="s">
        <v>5</v>
      </c>
      <c r="B30" s="69">
        <v>1</v>
      </c>
      <c r="C30" s="69">
        <v>2</v>
      </c>
      <c r="D30" s="69">
        <v>1</v>
      </c>
      <c r="E30" s="69"/>
      <c r="F30" s="69"/>
      <c r="G30" s="69"/>
      <c r="H30" s="69"/>
      <c r="I30" s="69"/>
      <c r="J30" s="69"/>
      <c r="K30" s="69"/>
      <c r="L30" s="69"/>
      <c r="M30" s="69"/>
      <c r="N30" s="69"/>
      <c r="O30" s="69"/>
      <c r="P30" s="69"/>
      <c r="Q30" s="69"/>
      <c r="R30" s="69"/>
      <c r="S30" s="70"/>
      <c r="T30" s="69"/>
      <c r="U30" s="69"/>
      <c r="V30" s="69"/>
      <c r="W30" s="69"/>
      <c r="X30" s="71">
        <f>SUM(B30:W30)</f>
        <v>4</v>
      </c>
      <c r="Y30" s="72">
        <f>X30/$X$8*100</f>
        <v>1.486988847583643</v>
      </c>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69"/>
      <c r="X31" s="74"/>
      <c r="Y31" s="75"/>
    </row>
    <row r="32" spans="1:25" s="5" customFormat="1" ht="20.149999999999999" customHeight="1" x14ac:dyDescent="0.3">
      <c r="A32" s="35" t="s">
        <v>64</v>
      </c>
      <c r="B32" s="45">
        <f t="shared" ref="B32:W32" si="3">B8/$X$8*100</f>
        <v>10.408921933085502</v>
      </c>
      <c r="C32" s="45">
        <f t="shared" si="3"/>
        <v>12.267657992565056</v>
      </c>
      <c r="D32" s="45">
        <f t="shared" si="3"/>
        <v>10.408921933085502</v>
      </c>
      <c r="E32" s="45">
        <f t="shared" si="3"/>
        <v>8.5501858736059475</v>
      </c>
      <c r="F32" s="45">
        <f t="shared" si="3"/>
        <v>2.6022304832713754</v>
      </c>
      <c r="G32" s="45">
        <f t="shared" si="3"/>
        <v>0</v>
      </c>
      <c r="H32" s="45">
        <f t="shared" si="3"/>
        <v>3.7174721189591078</v>
      </c>
      <c r="I32" s="45">
        <f t="shared" si="3"/>
        <v>3.3457249070631967</v>
      </c>
      <c r="J32" s="45">
        <f t="shared" si="3"/>
        <v>0.74349442379182151</v>
      </c>
      <c r="K32" s="45">
        <f t="shared" si="3"/>
        <v>0</v>
      </c>
      <c r="L32" s="45">
        <f t="shared" si="3"/>
        <v>2.2304832713754648</v>
      </c>
      <c r="M32" s="45">
        <f t="shared" si="3"/>
        <v>0</v>
      </c>
      <c r="N32" s="45">
        <f t="shared" si="3"/>
        <v>0</v>
      </c>
      <c r="O32" s="45">
        <f t="shared" si="3"/>
        <v>1.1152416356877324</v>
      </c>
      <c r="P32" s="45">
        <f t="shared" si="3"/>
        <v>7.8066914498141262</v>
      </c>
      <c r="Q32" s="45">
        <f t="shared" si="3"/>
        <v>3.7174721189591078</v>
      </c>
      <c r="R32" s="45">
        <f t="shared" si="3"/>
        <v>0</v>
      </c>
      <c r="S32" s="45">
        <f t="shared" si="3"/>
        <v>5.2044609665427508</v>
      </c>
      <c r="T32" s="45">
        <f t="shared" si="3"/>
        <v>3.3457249070631967</v>
      </c>
      <c r="U32" s="45">
        <f t="shared" si="3"/>
        <v>4.0892193308550189</v>
      </c>
      <c r="V32" s="45">
        <f t="shared" si="3"/>
        <v>0</v>
      </c>
      <c r="W32" s="45">
        <f t="shared" si="3"/>
        <v>20.446096654275092</v>
      </c>
      <c r="X32" s="76"/>
      <c r="Y32" s="84"/>
    </row>
    <row r="33" spans="1:25" x14ac:dyDescent="0.3">
      <c r="A33" s="73"/>
      <c r="B33" s="73"/>
      <c r="C33" s="73"/>
      <c r="D33" s="73"/>
      <c r="E33" s="73"/>
      <c r="F33" s="73"/>
      <c r="G33" s="73"/>
      <c r="H33" s="73"/>
      <c r="I33" s="73"/>
      <c r="J33" s="73"/>
      <c r="K33" s="73"/>
      <c r="L33" s="73"/>
      <c r="M33" s="73"/>
      <c r="N33" s="73"/>
      <c r="O33" s="73"/>
      <c r="P33" s="73"/>
      <c r="Q33" s="73"/>
      <c r="R33" s="73"/>
      <c r="S33" s="73"/>
      <c r="T33" s="73"/>
      <c r="U33" s="73"/>
      <c r="V33" s="73"/>
      <c r="W33" s="73"/>
      <c r="X33" s="80"/>
      <c r="Y33" s="73"/>
    </row>
    <row r="34" spans="1:25" x14ac:dyDescent="0.3">
      <c r="A34" s="126" t="s">
        <v>108</v>
      </c>
      <c r="B34" s="77"/>
      <c r="C34" s="77"/>
      <c r="D34" s="77"/>
      <c r="E34" s="81"/>
      <c r="F34" s="77"/>
      <c r="G34" s="52"/>
      <c r="H34" s="52"/>
      <c r="I34" s="52"/>
      <c r="J34" s="52"/>
      <c r="K34" s="52"/>
      <c r="L34" s="52"/>
      <c r="M34" s="52"/>
      <c r="N34" s="52"/>
      <c r="O34" s="52"/>
      <c r="P34" s="52"/>
      <c r="Q34" s="52"/>
      <c r="R34" s="73"/>
      <c r="S34" s="73"/>
      <c r="T34" s="73"/>
      <c r="U34" s="73"/>
      <c r="V34" s="73"/>
      <c r="W34" s="73"/>
      <c r="X34" s="80"/>
      <c r="Y34" s="73"/>
    </row>
    <row r="35" spans="1:25" x14ac:dyDescent="0.3">
      <c r="A35" s="87"/>
      <c r="B35" s="77"/>
      <c r="C35" s="77"/>
      <c r="D35" s="77"/>
      <c r="E35" s="81"/>
      <c r="F35" s="77"/>
      <c r="G35" s="52"/>
      <c r="H35" s="52"/>
      <c r="I35" s="52"/>
      <c r="J35" s="52"/>
      <c r="K35" s="52"/>
      <c r="L35" s="52"/>
      <c r="M35" s="52"/>
      <c r="N35" s="52"/>
      <c r="O35" s="52"/>
      <c r="P35" s="52"/>
      <c r="Q35" s="52"/>
      <c r="R35" s="73"/>
      <c r="S35" s="73"/>
      <c r="T35" s="73"/>
      <c r="U35" s="73"/>
      <c r="V35" s="73"/>
      <c r="W35" s="73"/>
      <c r="X35" s="77"/>
      <c r="Y35" s="52"/>
    </row>
    <row r="36" spans="1:25" x14ac:dyDescent="0.3">
      <c r="A36" s="87" t="s">
        <v>81</v>
      </c>
      <c r="B36" s="52"/>
      <c r="C36" s="52"/>
      <c r="D36" s="77"/>
      <c r="E36" s="81"/>
      <c r="F36" s="77"/>
      <c r="G36" s="52"/>
      <c r="H36" s="52"/>
      <c r="I36" s="52"/>
      <c r="J36" s="52"/>
      <c r="K36" s="52"/>
      <c r="L36" s="52"/>
      <c r="M36" s="52"/>
      <c r="N36" s="52"/>
      <c r="O36" s="52"/>
      <c r="P36" s="52"/>
      <c r="Q36" s="52"/>
      <c r="R36" s="73"/>
      <c r="S36" s="73"/>
      <c r="T36" s="73"/>
      <c r="U36" s="73"/>
      <c r="V36" s="73"/>
      <c r="W36" s="73"/>
      <c r="X36" s="77"/>
      <c r="Y36" s="52"/>
    </row>
    <row r="37" spans="1:25" x14ac:dyDescent="0.3">
      <c r="A37" s="87" t="s">
        <v>107</v>
      </c>
      <c r="B37" s="52"/>
      <c r="C37" s="52"/>
      <c r="D37" s="77"/>
      <c r="E37" s="81"/>
      <c r="F37" s="77"/>
      <c r="G37" s="52"/>
      <c r="H37" s="52"/>
      <c r="I37" s="52"/>
      <c r="J37" s="52"/>
      <c r="K37" s="52"/>
      <c r="L37" s="52"/>
      <c r="M37" s="52"/>
      <c r="N37" s="52"/>
      <c r="O37" s="52"/>
      <c r="P37" s="52"/>
      <c r="Q37" s="52"/>
      <c r="R37" s="73"/>
      <c r="S37" s="73"/>
      <c r="T37" s="73"/>
      <c r="U37" s="73"/>
      <c r="V37" s="73"/>
      <c r="W37" s="73"/>
      <c r="X37" s="77"/>
      <c r="Y37" s="52"/>
    </row>
    <row r="38" spans="1:25" x14ac:dyDescent="0.3">
      <c r="A38" s="87" t="s">
        <v>3</v>
      </c>
      <c r="B38" s="77"/>
      <c r="C38" s="77"/>
      <c r="D38" s="77"/>
      <c r="E38" s="81"/>
      <c r="F38" s="77"/>
      <c r="G38" s="52"/>
      <c r="H38" s="52"/>
      <c r="I38" s="52"/>
      <c r="J38" s="52"/>
      <c r="K38" s="52"/>
      <c r="L38" s="52"/>
      <c r="M38" s="52"/>
      <c r="N38" s="52"/>
      <c r="O38" s="52"/>
      <c r="P38" s="52"/>
      <c r="Q38" s="52"/>
      <c r="R38" s="73"/>
      <c r="S38" s="73"/>
      <c r="T38" s="73"/>
      <c r="U38" s="73"/>
      <c r="V38" s="73"/>
      <c r="W38" s="73"/>
      <c r="X38" s="77"/>
      <c r="Y38" s="52"/>
    </row>
    <row r="39" spans="1:25" x14ac:dyDescent="0.3">
      <c r="A39" s="87" t="s">
        <v>82</v>
      </c>
    </row>
  </sheetData>
  <phoneticPr fontId="0" type="noConversion"/>
  <pageMargins left="0.2" right="0.19" top="1.1811023622047245" bottom="0.71"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Y39"/>
  <sheetViews>
    <sheetView workbookViewId="0"/>
  </sheetViews>
  <sheetFormatPr baseColWidth="10" defaultColWidth="11.453125" defaultRowHeight="13" x14ac:dyDescent="0.3"/>
  <cols>
    <col min="1" max="1" width="13.7265625" style="8" customWidth="1"/>
    <col min="2" max="6" width="6.26953125" style="8" customWidth="1"/>
    <col min="7" max="7" width="6.26953125" style="8" hidden="1" customWidth="1"/>
    <col min="8" max="10" width="6.26953125" style="8" customWidth="1"/>
    <col min="11" max="11" width="6.26953125" style="8" hidden="1" customWidth="1"/>
    <col min="12" max="12" width="6.26953125" style="8" customWidth="1"/>
    <col min="13" max="13" width="6.26953125" style="8" hidden="1" customWidth="1"/>
    <col min="14" max="17" width="6.26953125" style="8" customWidth="1"/>
    <col min="18" max="18" width="6.26953125" style="8" hidden="1" customWidth="1"/>
    <col min="19" max="23" width="6.453125" style="8" customWidth="1"/>
    <col min="24" max="24" width="7.1796875" style="7" customWidth="1"/>
    <col min="25" max="25" width="7.1796875" style="4" customWidth="1"/>
    <col min="26" max="16384" width="11.453125" style="8"/>
  </cols>
  <sheetData>
    <row r="1" spans="1:25" s="1" customFormat="1" ht="12.25" customHeight="1" x14ac:dyDescent="0.25">
      <c r="A1" s="1" t="s">
        <v>90</v>
      </c>
      <c r="Y1" s="2" t="s">
        <v>80</v>
      </c>
    </row>
    <row r="2" spans="1:25" s="3" customFormat="1" ht="12.25" customHeight="1" x14ac:dyDescent="0.25">
      <c r="A2" s="1" t="s">
        <v>12</v>
      </c>
      <c r="B2" s="1"/>
      <c r="C2" s="1"/>
      <c r="D2" s="1"/>
      <c r="E2" s="1"/>
      <c r="F2" s="1"/>
      <c r="G2" s="1"/>
      <c r="H2" s="1"/>
      <c r="I2" s="1"/>
      <c r="J2" s="1"/>
      <c r="K2" s="1"/>
      <c r="L2" s="1"/>
      <c r="M2" s="1"/>
      <c r="N2" s="1"/>
      <c r="O2" s="1"/>
      <c r="P2" s="1"/>
      <c r="Q2" s="1"/>
      <c r="R2" s="1"/>
      <c r="S2" s="1"/>
      <c r="T2" s="1"/>
      <c r="U2" s="1"/>
      <c r="V2" s="1"/>
      <c r="W2" s="1"/>
      <c r="X2" s="1"/>
      <c r="Y2" s="1"/>
    </row>
    <row r="3" spans="1:25" s="4" customFormat="1" ht="8.15" customHeight="1" x14ac:dyDescent="0.3">
      <c r="A3" s="52"/>
      <c r="B3" s="53"/>
      <c r="C3" s="53"/>
      <c r="D3" s="53"/>
      <c r="E3" s="53"/>
      <c r="F3" s="53"/>
      <c r="G3" s="53"/>
      <c r="H3" s="53"/>
      <c r="I3" s="53"/>
      <c r="J3" s="53"/>
      <c r="K3" s="53"/>
      <c r="L3" s="53"/>
      <c r="M3" s="53"/>
      <c r="N3" s="53"/>
      <c r="O3" s="53"/>
      <c r="P3" s="53"/>
      <c r="Q3" s="53"/>
      <c r="R3" s="53"/>
      <c r="S3" s="53"/>
      <c r="T3" s="53"/>
      <c r="U3" s="53"/>
      <c r="V3" s="53"/>
      <c r="W3" s="54"/>
      <c r="X3" s="54"/>
      <c r="Y3" s="53"/>
    </row>
    <row r="4" spans="1:25" s="9" customFormat="1" ht="13" customHeight="1" x14ac:dyDescent="0.25">
      <c r="A4" s="55" t="s">
        <v>13</v>
      </c>
      <c r="B4" s="56" t="s">
        <v>57</v>
      </c>
      <c r="C4" s="56" t="s">
        <v>15</v>
      </c>
      <c r="D4" s="56" t="s">
        <v>60</v>
      </c>
      <c r="E4" s="56" t="s">
        <v>17</v>
      </c>
      <c r="F4" s="56" t="s">
        <v>58</v>
      </c>
      <c r="G4" s="56" t="s">
        <v>18</v>
      </c>
      <c r="H4" s="56" t="s">
        <v>19</v>
      </c>
      <c r="I4" s="56" t="s">
        <v>20</v>
      </c>
      <c r="J4" s="56" t="s">
        <v>21</v>
      </c>
      <c r="K4" s="56" t="s">
        <v>22</v>
      </c>
      <c r="L4" s="56" t="s">
        <v>59</v>
      </c>
      <c r="M4" s="56" t="s">
        <v>7</v>
      </c>
      <c r="N4" s="57" t="s">
        <v>8</v>
      </c>
      <c r="O4" s="56" t="s">
        <v>25</v>
      </c>
      <c r="P4" s="57" t="s">
        <v>24</v>
      </c>
      <c r="Q4" s="56" t="s">
        <v>61</v>
      </c>
      <c r="R4" s="56" t="s">
        <v>26</v>
      </c>
      <c r="S4" s="56" t="s">
        <v>27</v>
      </c>
      <c r="T4" s="56" t="s">
        <v>28</v>
      </c>
      <c r="U4" s="56" t="s">
        <v>29</v>
      </c>
      <c r="V4" s="56" t="s">
        <v>0</v>
      </c>
      <c r="W4" s="56" t="s">
        <v>30</v>
      </c>
      <c r="X4" s="56" t="s">
        <v>6</v>
      </c>
      <c r="Y4" s="56" t="s">
        <v>31</v>
      </c>
    </row>
    <row r="5" spans="1:25" s="9" customFormat="1" ht="13" customHeight="1" x14ac:dyDescent="0.25">
      <c r="A5" s="58"/>
      <c r="B5" s="59"/>
      <c r="C5" s="59"/>
      <c r="D5" s="59"/>
      <c r="E5" s="59"/>
      <c r="F5" s="59"/>
      <c r="G5" s="59"/>
      <c r="H5" s="59"/>
      <c r="I5" s="59"/>
      <c r="J5" s="59"/>
      <c r="K5" s="59"/>
      <c r="L5" s="59"/>
      <c r="M5" s="59"/>
      <c r="N5" s="60"/>
      <c r="O5" s="60"/>
      <c r="P5" s="60"/>
      <c r="Q5" s="59"/>
      <c r="R5" s="59"/>
      <c r="S5" s="59"/>
      <c r="T5" s="59"/>
      <c r="U5" s="59"/>
      <c r="V5" s="59"/>
      <c r="W5" s="85"/>
      <c r="X5" s="59" t="s">
        <v>33</v>
      </c>
      <c r="Y5" s="61" t="s">
        <v>34</v>
      </c>
    </row>
    <row r="6" spans="1:25" s="4" customFormat="1" ht="3.25" customHeight="1" x14ac:dyDescent="0.3">
      <c r="A6" s="62"/>
      <c r="B6" s="63"/>
      <c r="C6" s="63"/>
      <c r="D6" s="63"/>
      <c r="E6" s="63"/>
      <c r="F6" s="63"/>
      <c r="G6" s="63"/>
      <c r="H6" s="63"/>
      <c r="I6" s="63"/>
      <c r="J6" s="63"/>
      <c r="K6" s="63"/>
      <c r="L6" s="63"/>
      <c r="M6" s="63"/>
      <c r="N6" s="64"/>
      <c r="O6" s="64"/>
      <c r="P6" s="64"/>
      <c r="Q6" s="63"/>
      <c r="R6" s="63"/>
      <c r="S6" s="63"/>
      <c r="T6" s="63"/>
      <c r="U6" s="63"/>
      <c r="V6" s="63"/>
      <c r="W6" s="64"/>
      <c r="X6" s="63"/>
      <c r="Y6" s="63"/>
    </row>
    <row r="7" spans="1:25" s="4" customFormat="1" ht="3.25" customHeight="1" x14ac:dyDescent="0.3">
      <c r="A7" s="65"/>
      <c r="B7" s="66"/>
      <c r="C7" s="66"/>
      <c r="D7" s="66"/>
      <c r="E7" s="66"/>
      <c r="F7" s="66"/>
      <c r="G7" s="66"/>
      <c r="H7" s="66"/>
      <c r="I7" s="66"/>
      <c r="J7" s="66"/>
      <c r="K7" s="66"/>
      <c r="L7" s="66"/>
      <c r="M7" s="66"/>
      <c r="N7" s="66"/>
      <c r="O7" s="66"/>
      <c r="P7" s="66"/>
      <c r="Q7" s="66"/>
      <c r="R7" s="66"/>
      <c r="S7" s="66"/>
      <c r="T7" s="66"/>
      <c r="U7" s="66"/>
      <c r="V7" s="66"/>
      <c r="W7" s="59"/>
      <c r="X7" s="66"/>
      <c r="Y7" s="68"/>
    </row>
    <row r="8" spans="1:25" s="5" customFormat="1" ht="20.149999999999999" customHeight="1" x14ac:dyDescent="0.3">
      <c r="A8" s="35" t="s">
        <v>62</v>
      </c>
      <c r="B8" s="36">
        <f t="shared" ref="B8:X8" si="0">SUM(B10:B30)</f>
        <v>24</v>
      </c>
      <c r="C8" s="36">
        <f t="shared" si="0"/>
        <v>35</v>
      </c>
      <c r="D8" s="36">
        <f t="shared" si="0"/>
        <v>24</v>
      </c>
      <c r="E8" s="36">
        <f t="shared" si="0"/>
        <v>17</v>
      </c>
      <c r="F8" s="36">
        <f t="shared" si="0"/>
        <v>5</v>
      </c>
      <c r="G8" s="36">
        <f t="shared" si="0"/>
        <v>0</v>
      </c>
      <c r="H8" s="36">
        <f t="shared" si="0"/>
        <v>10</v>
      </c>
      <c r="I8" s="36">
        <f t="shared" si="0"/>
        <v>8</v>
      </c>
      <c r="J8" s="36">
        <f t="shared" si="0"/>
        <v>2</v>
      </c>
      <c r="K8" s="36">
        <f t="shared" si="0"/>
        <v>0</v>
      </c>
      <c r="L8" s="36">
        <f t="shared" si="0"/>
        <v>5</v>
      </c>
      <c r="M8" s="36">
        <f t="shared" si="0"/>
        <v>0</v>
      </c>
      <c r="N8" s="36">
        <f t="shared" si="0"/>
        <v>1</v>
      </c>
      <c r="O8" s="36">
        <f t="shared" si="0"/>
        <v>16</v>
      </c>
      <c r="P8" s="36">
        <f t="shared" si="0"/>
        <v>7</v>
      </c>
      <c r="Q8" s="36">
        <f t="shared" si="0"/>
        <v>0</v>
      </c>
      <c r="R8" s="36">
        <f t="shared" si="0"/>
        <v>0</v>
      </c>
      <c r="S8" s="36">
        <f t="shared" si="0"/>
        <v>14</v>
      </c>
      <c r="T8" s="36">
        <f t="shared" si="0"/>
        <v>5</v>
      </c>
      <c r="U8" s="36">
        <f t="shared" si="0"/>
        <v>12</v>
      </c>
      <c r="V8" s="36">
        <f t="shared" si="0"/>
        <v>0</v>
      </c>
      <c r="W8" s="36">
        <f t="shared" si="0"/>
        <v>53</v>
      </c>
      <c r="X8" s="67">
        <f t="shared" si="0"/>
        <v>238</v>
      </c>
      <c r="Y8" s="83" t="s">
        <v>3</v>
      </c>
    </row>
    <row r="9" spans="1:25" s="4" customFormat="1" ht="3.25" customHeight="1" x14ac:dyDescent="0.3">
      <c r="A9" s="65"/>
      <c r="B9" s="66"/>
      <c r="C9" s="66"/>
      <c r="D9" s="66"/>
      <c r="E9" s="66"/>
      <c r="F9" s="66"/>
      <c r="G9" s="69"/>
      <c r="H9" s="66"/>
      <c r="I9" s="66"/>
      <c r="J9" s="66"/>
      <c r="K9" s="66"/>
      <c r="L9" s="66"/>
      <c r="M9" s="66"/>
      <c r="N9" s="66"/>
      <c r="O9" s="66"/>
      <c r="P9" s="66"/>
      <c r="Q9" s="66"/>
      <c r="R9" s="66"/>
      <c r="S9" s="66"/>
      <c r="T9" s="66"/>
      <c r="U9" s="66"/>
      <c r="V9" s="66"/>
      <c r="W9" s="66"/>
      <c r="X9" s="66"/>
      <c r="Y9" s="66"/>
    </row>
    <row r="10" spans="1:25" s="4" customFormat="1" ht="15" customHeight="1" x14ac:dyDescent="0.3">
      <c r="A10" s="65" t="s">
        <v>36</v>
      </c>
      <c r="B10" s="69">
        <v>2</v>
      </c>
      <c r="C10" s="69">
        <v>2</v>
      </c>
      <c r="D10" s="69">
        <v>2</v>
      </c>
      <c r="E10" s="69">
        <v>3</v>
      </c>
      <c r="F10" s="69"/>
      <c r="G10" s="69"/>
      <c r="H10" s="69">
        <v>2</v>
      </c>
      <c r="I10" s="69">
        <v>1</v>
      </c>
      <c r="J10" s="69"/>
      <c r="K10" s="69"/>
      <c r="L10" s="69"/>
      <c r="M10" s="69"/>
      <c r="N10" s="69"/>
      <c r="O10" s="70">
        <v>2</v>
      </c>
      <c r="P10" s="69">
        <v>2</v>
      </c>
      <c r="Q10" s="69"/>
      <c r="R10" s="69"/>
      <c r="S10" s="69">
        <v>2</v>
      </c>
      <c r="T10" s="69">
        <v>1</v>
      </c>
      <c r="U10" s="69">
        <v>1</v>
      </c>
      <c r="V10" s="69"/>
      <c r="W10" s="71">
        <v>14</v>
      </c>
      <c r="X10" s="71">
        <f t="shared" ref="X10:X24" si="1">SUM(B10:W10)</f>
        <v>34</v>
      </c>
      <c r="Y10" s="72">
        <f t="shared" ref="Y10:Y24" si="2">X10/$X$8*100</f>
        <v>14.285714285714285</v>
      </c>
    </row>
    <row r="11" spans="1:25" s="4" customFormat="1" ht="12.25" customHeight="1" x14ac:dyDescent="0.3">
      <c r="A11" s="65" t="s">
        <v>37</v>
      </c>
      <c r="B11" s="69">
        <v>2</v>
      </c>
      <c r="C11" s="69">
        <v>3</v>
      </c>
      <c r="D11" s="69">
        <v>2</v>
      </c>
      <c r="E11" s="69">
        <v>3</v>
      </c>
      <c r="F11" s="69"/>
      <c r="G11" s="69"/>
      <c r="H11" s="69">
        <v>1</v>
      </c>
      <c r="I11" s="69">
        <v>2</v>
      </c>
      <c r="J11" s="69"/>
      <c r="K11" s="69"/>
      <c r="L11" s="69">
        <v>1</v>
      </c>
      <c r="M11" s="69"/>
      <c r="N11" s="69"/>
      <c r="O11" s="70">
        <v>2</v>
      </c>
      <c r="P11" s="69">
        <v>1</v>
      </c>
      <c r="Q11" s="69"/>
      <c r="R11" s="69"/>
      <c r="S11" s="69">
        <v>1</v>
      </c>
      <c r="T11" s="69">
        <v>1</v>
      </c>
      <c r="U11" s="69">
        <v>1</v>
      </c>
      <c r="V11" s="69"/>
      <c r="W11" s="71">
        <v>7</v>
      </c>
      <c r="X11" s="71">
        <f t="shared" si="1"/>
        <v>27</v>
      </c>
      <c r="Y11" s="72">
        <f t="shared" si="2"/>
        <v>11.344537815126051</v>
      </c>
    </row>
    <row r="12" spans="1:25" s="4" customFormat="1" ht="12.25" customHeight="1" x14ac:dyDescent="0.3">
      <c r="A12" s="65" t="s">
        <v>38</v>
      </c>
      <c r="B12" s="69">
        <v>1</v>
      </c>
      <c r="C12" s="69">
        <v>3</v>
      </c>
      <c r="D12" s="69">
        <v>1</v>
      </c>
      <c r="E12" s="69"/>
      <c r="F12" s="69"/>
      <c r="G12" s="69"/>
      <c r="H12" s="69"/>
      <c r="I12" s="69"/>
      <c r="J12" s="69"/>
      <c r="K12" s="69"/>
      <c r="L12" s="69"/>
      <c r="M12" s="69"/>
      <c r="N12" s="69"/>
      <c r="O12" s="70">
        <v>1</v>
      </c>
      <c r="P12" s="69"/>
      <c r="Q12" s="69"/>
      <c r="R12" s="69"/>
      <c r="S12" s="69">
        <v>1</v>
      </c>
      <c r="T12" s="69"/>
      <c r="U12" s="69"/>
      <c r="V12" s="69"/>
      <c r="W12" s="71">
        <v>1</v>
      </c>
      <c r="X12" s="71">
        <f t="shared" si="1"/>
        <v>8</v>
      </c>
      <c r="Y12" s="72">
        <f t="shared" si="2"/>
        <v>3.3613445378151261</v>
      </c>
    </row>
    <row r="13" spans="1:25" s="4" customFormat="1" ht="12.25" customHeight="1" x14ac:dyDescent="0.3">
      <c r="A13" s="65" t="s">
        <v>39</v>
      </c>
      <c r="B13" s="69">
        <v>1</v>
      </c>
      <c r="C13" s="69">
        <v>2</v>
      </c>
      <c r="D13" s="69">
        <v>1</v>
      </c>
      <c r="E13" s="69">
        <v>1</v>
      </c>
      <c r="F13" s="69"/>
      <c r="G13" s="69"/>
      <c r="H13" s="69"/>
      <c r="I13" s="69"/>
      <c r="J13" s="69"/>
      <c r="K13" s="69"/>
      <c r="L13" s="69"/>
      <c r="M13" s="69"/>
      <c r="N13" s="69"/>
      <c r="O13" s="70"/>
      <c r="P13" s="69"/>
      <c r="Q13" s="69"/>
      <c r="R13" s="69"/>
      <c r="S13" s="69"/>
      <c r="T13" s="69"/>
      <c r="U13" s="69"/>
      <c r="V13" s="69"/>
      <c r="W13" s="71">
        <v>3</v>
      </c>
      <c r="X13" s="71">
        <f t="shared" si="1"/>
        <v>8</v>
      </c>
      <c r="Y13" s="72">
        <f t="shared" si="2"/>
        <v>3.3613445378151261</v>
      </c>
    </row>
    <row r="14" spans="1:25" s="4" customFormat="1" ht="12.25" customHeight="1" x14ac:dyDescent="0.3">
      <c r="A14" s="65" t="s">
        <v>40</v>
      </c>
      <c r="B14" s="69">
        <v>1</v>
      </c>
      <c r="C14" s="69">
        <v>1</v>
      </c>
      <c r="D14" s="69">
        <v>1</v>
      </c>
      <c r="E14" s="69"/>
      <c r="F14" s="69"/>
      <c r="G14" s="69"/>
      <c r="H14" s="69"/>
      <c r="I14" s="69"/>
      <c r="J14" s="69"/>
      <c r="K14" s="69"/>
      <c r="L14" s="69"/>
      <c r="M14" s="69"/>
      <c r="N14" s="69"/>
      <c r="O14" s="70"/>
      <c r="P14" s="69">
        <v>1</v>
      </c>
      <c r="Q14" s="69"/>
      <c r="R14" s="69"/>
      <c r="S14" s="69"/>
      <c r="T14" s="69"/>
      <c r="U14" s="69"/>
      <c r="V14" s="69"/>
      <c r="W14" s="71">
        <v>1</v>
      </c>
      <c r="X14" s="71">
        <f t="shared" si="1"/>
        <v>5</v>
      </c>
      <c r="Y14" s="72">
        <f t="shared" si="2"/>
        <v>2.1008403361344539</v>
      </c>
    </row>
    <row r="15" spans="1:25" s="4" customFormat="1" ht="15" customHeight="1" x14ac:dyDescent="0.3">
      <c r="A15" s="65" t="s">
        <v>41</v>
      </c>
      <c r="B15" s="69">
        <v>1</v>
      </c>
      <c r="C15" s="69">
        <v>2</v>
      </c>
      <c r="D15" s="69">
        <v>2</v>
      </c>
      <c r="E15" s="69">
        <v>1</v>
      </c>
      <c r="F15" s="69"/>
      <c r="G15" s="69"/>
      <c r="H15" s="69"/>
      <c r="I15" s="69"/>
      <c r="J15" s="69">
        <v>1</v>
      </c>
      <c r="K15" s="69"/>
      <c r="L15" s="69"/>
      <c r="M15" s="69"/>
      <c r="N15" s="69"/>
      <c r="O15" s="70"/>
      <c r="P15" s="69"/>
      <c r="Q15" s="69"/>
      <c r="R15" s="69"/>
      <c r="S15" s="69">
        <v>1</v>
      </c>
      <c r="T15" s="69"/>
      <c r="U15" s="69"/>
      <c r="V15" s="69"/>
      <c r="W15" s="71">
        <v>2</v>
      </c>
      <c r="X15" s="71">
        <f t="shared" si="1"/>
        <v>10</v>
      </c>
      <c r="Y15" s="72">
        <f t="shared" si="2"/>
        <v>4.2016806722689077</v>
      </c>
    </row>
    <row r="16" spans="1:25" s="4" customFormat="1" ht="12.25" customHeight="1" x14ac:dyDescent="0.3">
      <c r="A16" s="65" t="s">
        <v>42</v>
      </c>
      <c r="B16" s="69">
        <v>2</v>
      </c>
      <c r="C16" s="69">
        <v>1</v>
      </c>
      <c r="D16" s="69">
        <v>2</v>
      </c>
      <c r="E16" s="69"/>
      <c r="F16" s="69"/>
      <c r="G16" s="69"/>
      <c r="H16" s="69">
        <v>1</v>
      </c>
      <c r="I16" s="69">
        <v>1</v>
      </c>
      <c r="J16" s="69"/>
      <c r="K16" s="69"/>
      <c r="L16" s="69"/>
      <c r="M16" s="69"/>
      <c r="N16" s="69"/>
      <c r="O16" s="70">
        <v>1</v>
      </c>
      <c r="P16" s="69"/>
      <c r="Q16" s="69"/>
      <c r="R16" s="69"/>
      <c r="S16" s="69"/>
      <c r="T16" s="69"/>
      <c r="U16" s="69">
        <v>1</v>
      </c>
      <c r="V16" s="69"/>
      <c r="W16" s="71">
        <v>4</v>
      </c>
      <c r="X16" s="71">
        <f t="shared" si="1"/>
        <v>13</v>
      </c>
      <c r="Y16" s="72">
        <f t="shared" si="2"/>
        <v>5.46218487394958</v>
      </c>
    </row>
    <row r="17" spans="1:25" s="4" customFormat="1" ht="12.25" customHeight="1" x14ac:dyDescent="0.3">
      <c r="A17" s="65" t="s">
        <v>43</v>
      </c>
      <c r="B17" s="69">
        <v>1</v>
      </c>
      <c r="C17" s="69">
        <v>1</v>
      </c>
      <c r="D17" s="69">
        <v>1</v>
      </c>
      <c r="E17" s="69">
        <v>1</v>
      </c>
      <c r="F17" s="69">
        <v>1</v>
      </c>
      <c r="G17" s="69"/>
      <c r="H17" s="69">
        <v>1</v>
      </c>
      <c r="I17" s="69">
        <v>1</v>
      </c>
      <c r="J17" s="69"/>
      <c r="K17" s="69"/>
      <c r="L17" s="69">
        <v>1</v>
      </c>
      <c r="M17" s="69"/>
      <c r="N17" s="69">
        <v>1</v>
      </c>
      <c r="O17" s="70">
        <v>1</v>
      </c>
      <c r="P17" s="69"/>
      <c r="Q17" s="69"/>
      <c r="R17" s="69"/>
      <c r="S17" s="69">
        <v>1</v>
      </c>
      <c r="T17" s="69">
        <v>1</v>
      </c>
      <c r="U17" s="69"/>
      <c r="V17" s="69"/>
      <c r="W17" s="71">
        <v>4</v>
      </c>
      <c r="X17" s="71">
        <f t="shared" si="1"/>
        <v>16</v>
      </c>
      <c r="Y17" s="72">
        <f t="shared" si="2"/>
        <v>6.7226890756302522</v>
      </c>
    </row>
    <row r="18" spans="1:25" s="4" customFormat="1" ht="12.25" customHeight="1" x14ac:dyDescent="0.3">
      <c r="A18" s="65" t="s">
        <v>44</v>
      </c>
      <c r="B18" s="69">
        <v>1</v>
      </c>
      <c r="C18" s="69">
        <v>1</v>
      </c>
      <c r="D18" s="69">
        <v>1</v>
      </c>
      <c r="E18" s="69">
        <v>1</v>
      </c>
      <c r="F18" s="69"/>
      <c r="G18" s="69"/>
      <c r="H18" s="69"/>
      <c r="I18" s="69">
        <v>1</v>
      </c>
      <c r="J18" s="69"/>
      <c r="K18" s="69"/>
      <c r="L18" s="69"/>
      <c r="M18" s="69"/>
      <c r="N18" s="69"/>
      <c r="O18" s="70">
        <v>1</v>
      </c>
      <c r="P18" s="69"/>
      <c r="Q18" s="69"/>
      <c r="R18" s="69"/>
      <c r="S18" s="69">
        <v>2</v>
      </c>
      <c r="T18" s="69"/>
      <c r="U18" s="69">
        <v>1</v>
      </c>
      <c r="V18" s="69"/>
      <c r="W18" s="71"/>
      <c r="X18" s="71">
        <f t="shared" si="1"/>
        <v>9</v>
      </c>
      <c r="Y18" s="72">
        <f t="shared" si="2"/>
        <v>3.7815126050420167</v>
      </c>
    </row>
    <row r="19" spans="1:25" s="4" customFormat="1" ht="12.25" customHeight="1" x14ac:dyDescent="0.3">
      <c r="A19" s="65" t="s">
        <v>45</v>
      </c>
      <c r="B19" s="69">
        <v>1</v>
      </c>
      <c r="C19" s="69"/>
      <c r="D19" s="69">
        <v>1</v>
      </c>
      <c r="E19" s="69">
        <v>1</v>
      </c>
      <c r="F19" s="69"/>
      <c r="G19" s="69"/>
      <c r="H19" s="69"/>
      <c r="I19" s="69"/>
      <c r="J19" s="69"/>
      <c r="K19" s="69"/>
      <c r="L19" s="69"/>
      <c r="M19" s="69"/>
      <c r="N19" s="69"/>
      <c r="O19" s="70"/>
      <c r="P19" s="69">
        <v>1</v>
      </c>
      <c r="Q19" s="69"/>
      <c r="R19" s="69"/>
      <c r="S19" s="69"/>
      <c r="T19" s="69">
        <v>1</v>
      </c>
      <c r="U19" s="69">
        <v>1</v>
      </c>
      <c r="V19" s="69"/>
      <c r="W19" s="71"/>
      <c r="X19" s="71">
        <f t="shared" si="1"/>
        <v>6</v>
      </c>
      <c r="Y19" s="72">
        <f t="shared" si="2"/>
        <v>2.5210084033613445</v>
      </c>
    </row>
    <row r="20" spans="1:25" s="4" customFormat="1" ht="15" customHeight="1" x14ac:dyDescent="0.3">
      <c r="A20" s="65" t="s">
        <v>63</v>
      </c>
      <c r="B20" s="69">
        <v>1</v>
      </c>
      <c r="C20" s="69">
        <v>1</v>
      </c>
      <c r="D20" s="69"/>
      <c r="E20" s="69"/>
      <c r="F20" s="69"/>
      <c r="G20" s="69"/>
      <c r="H20" s="69"/>
      <c r="I20" s="69"/>
      <c r="J20" s="69"/>
      <c r="K20" s="69"/>
      <c r="L20" s="69"/>
      <c r="M20" s="69"/>
      <c r="N20" s="69"/>
      <c r="O20" s="70"/>
      <c r="P20" s="69"/>
      <c r="Q20" s="69"/>
      <c r="R20" s="69"/>
      <c r="S20" s="69"/>
      <c r="T20" s="69"/>
      <c r="U20" s="69">
        <v>1</v>
      </c>
      <c r="V20" s="69"/>
      <c r="W20" s="71">
        <v>1</v>
      </c>
      <c r="X20" s="71">
        <f t="shared" si="1"/>
        <v>4</v>
      </c>
      <c r="Y20" s="72">
        <f t="shared" si="2"/>
        <v>1.680672268907563</v>
      </c>
    </row>
    <row r="21" spans="1:25" s="4" customFormat="1" ht="12.25" customHeight="1" x14ac:dyDescent="0.3">
      <c r="A21" s="65" t="s">
        <v>46</v>
      </c>
      <c r="B21" s="69">
        <v>1</v>
      </c>
      <c r="C21" s="69">
        <v>3</v>
      </c>
      <c r="D21" s="69">
        <v>1</v>
      </c>
      <c r="E21" s="69"/>
      <c r="F21" s="69"/>
      <c r="G21" s="69"/>
      <c r="H21" s="69">
        <v>1</v>
      </c>
      <c r="I21" s="69"/>
      <c r="J21" s="69"/>
      <c r="K21" s="69"/>
      <c r="L21" s="69"/>
      <c r="M21" s="69"/>
      <c r="N21" s="69"/>
      <c r="O21" s="70">
        <v>2</v>
      </c>
      <c r="P21" s="69"/>
      <c r="Q21" s="69"/>
      <c r="R21" s="69"/>
      <c r="S21" s="69">
        <v>1</v>
      </c>
      <c r="T21" s="69"/>
      <c r="U21" s="69">
        <v>1</v>
      </c>
      <c r="V21" s="69"/>
      <c r="W21" s="71"/>
      <c r="X21" s="71">
        <f t="shared" si="1"/>
        <v>10</v>
      </c>
      <c r="Y21" s="72">
        <f t="shared" si="2"/>
        <v>4.2016806722689077</v>
      </c>
    </row>
    <row r="22" spans="1:25" s="4" customFormat="1" ht="12.25" customHeight="1" x14ac:dyDescent="0.3">
      <c r="A22" s="65" t="s">
        <v>47</v>
      </c>
      <c r="B22" s="69">
        <v>1</v>
      </c>
      <c r="C22" s="69">
        <v>1</v>
      </c>
      <c r="D22" s="69">
        <v>1</v>
      </c>
      <c r="E22" s="69">
        <v>1</v>
      </c>
      <c r="F22" s="69"/>
      <c r="G22" s="69"/>
      <c r="H22" s="69"/>
      <c r="I22" s="69"/>
      <c r="J22" s="69">
        <v>1</v>
      </c>
      <c r="K22" s="69"/>
      <c r="L22" s="69"/>
      <c r="M22" s="69"/>
      <c r="N22" s="69"/>
      <c r="O22" s="70"/>
      <c r="P22" s="69">
        <v>1</v>
      </c>
      <c r="Q22" s="69"/>
      <c r="R22" s="69"/>
      <c r="S22" s="69"/>
      <c r="T22" s="69"/>
      <c r="U22" s="69"/>
      <c r="V22" s="69"/>
      <c r="W22" s="71">
        <v>3</v>
      </c>
      <c r="X22" s="71">
        <f t="shared" si="1"/>
        <v>9</v>
      </c>
      <c r="Y22" s="72">
        <f t="shared" si="2"/>
        <v>3.7815126050420167</v>
      </c>
    </row>
    <row r="23" spans="1:25" s="4" customFormat="1" ht="12.25" customHeight="1" x14ac:dyDescent="0.3">
      <c r="A23" s="65" t="s">
        <v>48</v>
      </c>
      <c r="B23" s="69">
        <v>1</v>
      </c>
      <c r="C23" s="69">
        <v>1</v>
      </c>
      <c r="D23" s="69">
        <v>1</v>
      </c>
      <c r="E23" s="69">
        <v>2</v>
      </c>
      <c r="F23" s="69"/>
      <c r="G23" s="69"/>
      <c r="H23" s="69">
        <v>2</v>
      </c>
      <c r="I23" s="69">
        <v>1</v>
      </c>
      <c r="J23" s="69"/>
      <c r="K23" s="69"/>
      <c r="L23" s="69"/>
      <c r="M23" s="69"/>
      <c r="N23" s="69"/>
      <c r="O23" s="70">
        <v>1</v>
      </c>
      <c r="P23" s="69"/>
      <c r="Q23" s="69"/>
      <c r="R23" s="69"/>
      <c r="S23" s="69">
        <v>1</v>
      </c>
      <c r="T23" s="69">
        <v>1</v>
      </c>
      <c r="U23" s="69">
        <v>1</v>
      </c>
      <c r="V23" s="69"/>
      <c r="W23" s="71">
        <v>2</v>
      </c>
      <c r="X23" s="71">
        <f t="shared" si="1"/>
        <v>14</v>
      </c>
      <c r="Y23" s="72">
        <f t="shared" si="2"/>
        <v>5.8823529411764701</v>
      </c>
    </row>
    <row r="24" spans="1:25" s="4" customFormat="1" ht="12.25" customHeight="1" x14ac:dyDescent="0.3">
      <c r="A24" s="65" t="s">
        <v>49</v>
      </c>
      <c r="B24" s="69">
        <v>1</v>
      </c>
      <c r="C24" s="69">
        <v>2</v>
      </c>
      <c r="D24" s="69">
        <v>1</v>
      </c>
      <c r="E24" s="69">
        <v>1</v>
      </c>
      <c r="F24" s="69"/>
      <c r="G24" s="69"/>
      <c r="H24" s="69">
        <v>1</v>
      </c>
      <c r="I24" s="69">
        <v>1</v>
      </c>
      <c r="J24" s="69"/>
      <c r="K24" s="69"/>
      <c r="L24" s="69"/>
      <c r="M24" s="69"/>
      <c r="N24" s="69"/>
      <c r="O24" s="70">
        <v>1</v>
      </c>
      <c r="P24" s="69"/>
      <c r="Q24" s="69"/>
      <c r="R24" s="69"/>
      <c r="S24" s="69">
        <v>1</v>
      </c>
      <c r="T24" s="69"/>
      <c r="U24" s="69">
        <v>2</v>
      </c>
      <c r="V24" s="69"/>
      <c r="W24" s="71">
        <v>1</v>
      </c>
      <c r="X24" s="71">
        <f t="shared" si="1"/>
        <v>12</v>
      </c>
      <c r="Y24" s="72">
        <f t="shared" si="2"/>
        <v>5.0420168067226889</v>
      </c>
    </row>
    <row r="25" spans="1:25" s="4" customFormat="1" ht="4" customHeight="1" x14ac:dyDescent="0.3">
      <c r="A25" s="65"/>
      <c r="B25" s="69"/>
      <c r="C25" s="69"/>
      <c r="D25" s="69"/>
      <c r="E25" s="69"/>
      <c r="F25" s="69"/>
      <c r="G25" s="69"/>
      <c r="H25" s="69"/>
      <c r="I25" s="69"/>
      <c r="J25" s="69"/>
      <c r="K25" s="69"/>
      <c r="L25" s="69"/>
      <c r="M25" s="69"/>
      <c r="N25" s="69"/>
      <c r="O25" s="69"/>
      <c r="P25" s="69"/>
      <c r="Q25" s="69"/>
      <c r="R25" s="69"/>
      <c r="S25" s="69"/>
      <c r="T25" s="69"/>
      <c r="U25" s="69"/>
      <c r="V25" s="69"/>
      <c r="W25" s="71"/>
      <c r="X25" s="71"/>
      <c r="Y25" s="82"/>
    </row>
    <row r="26" spans="1:25" s="4" customFormat="1" ht="12.25" customHeight="1" x14ac:dyDescent="0.3">
      <c r="A26" s="65" t="s">
        <v>50</v>
      </c>
      <c r="B26" s="69">
        <v>1</v>
      </c>
      <c r="C26" s="69">
        <v>1</v>
      </c>
      <c r="D26" s="69">
        <v>1</v>
      </c>
      <c r="E26" s="69">
        <v>1</v>
      </c>
      <c r="F26" s="69">
        <v>1</v>
      </c>
      <c r="G26" s="69"/>
      <c r="H26" s="69">
        <v>1</v>
      </c>
      <c r="I26" s="69"/>
      <c r="J26" s="69"/>
      <c r="K26" s="69"/>
      <c r="L26" s="69">
        <v>1</v>
      </c>
      <c r="M26" s="69"/>
      <c r="N26" s="69"/>
      <c r="O26" s="70">
        <v>1</v>
      </c>
      <c r="P26" s="69">
        <v>1</v>
      </c>
      <c r="Q26" s="69"/>
      <c r="R26" s="69"/>
      <c r="S26" s="69">
        <v>1</v>
      </c>
      <c r="T26" s="69"/>
      <c r="U26" s="69">
        <v>1</v>
      </c>
      <c r="V26" s="69"/>
      <c r="W26" s="71">
        <v>3</v>
      </c>
      <c r="X26" s="71">
        <f>SUM(B26:W26)</f>
        <v>14</v>
      </c>
      <c r="Y26" s="72">
        <f>X26/$X$8*100</f>
        <v>5.8823529411764701</v>
      </c>
    </row>
    <row r="27" spans="1:25" s="4" customFormat="1" ht="12.25" customHeight="1" x14ac:dyDescent="0.3">
      <c r="A27" s="65" t="s">
        <v>51</v>
      </c>
      <c r="B27" s="69">
        <v>2</v>
      </c>
      <c r="C27" s="69">
        <v>4</v>
      </c>
      <c r="D27" s="69">
        <v>1</v>
      </c>
      <c r="E27" s="69"/>
      <c r="F27" s="69">
        <v>1</v>
      </c>
      <c r="G27" s="69"/>
      <c r="H27" s="69"/>
      <c r="I27" s="69"/>
      <c r="J27" s="69"/>
      <c r="K27" s="69"/>
      <c r="L27" s="69"/>
      <c r="M27" s="69"/>
      <c r="N27" s="69"/>
      <c r="O27" s="70">
        <v>1</v>
      </c>
      <c r="P27" s="69"/>
      <c r="Q27" s="69"/>
      <c r="R27" s="69"/>
      <c r="S27" s="69"/>
      <c r="T27" s="69"/>
      <c r="U27" s="69"/>
      <c r="V27" s="69"/>
      <c r="W27" s="71"/>
      <c r="X27" s="71">
        <f>SUM(B27:W27)</f>
        <v>9</v>
      </c>
      <c r="Y27" s="72">
        <f>X27/$X$8*100</f>
        <v>3.7815126050420167</v>
      </c>
    </row>
    <row r="28" spans="1:25" s="4" customFormat="1" ht="12.25" customHeight="1" x14ac:dyDescent="0.3">
      <c r="A28" s="65" t="s">
        <v>52</v>
      </c>
      <c r="B28" s="69">
        <v>1</v>
      </c>
      <c r="C28" s="69"/>
      <c r="D28" s="69">
        <v>1</v>
      </c>
      <c r="E28" s="69"/>
      <c r="F28" s="69">
        <v>1</v>
      </c>
      <c r="G28" s="69"/>
      <c r="H28" s="69"/>
      <c r="I28" s="69"/>
      <c r="J28" s="69"/>
      <c r="K28" s="69"/>
      <c r="L28" s="69">
        <v>1</v>
      </c>
      <c r="M28" s="69"/>
      <c r="N28" s="69"/>
      <c r="O28" s="70">
        <v>1</v>
      </c>
      <c r="P28" s="69"/>
      <c r="Q28" s="69"/>
      <c r="R28" s="69"/>
      <c r="S28" s="69">
        <v>1</v>
      </c>
      <c r="T28" s="69"/>
      <c r="U28" s="69"/>
      <c r="V28" s="69"/>
      <c r="W28" s="71">
        <v>1</v>
      </c>
      <c r="X28" s="71">
        <f>SUM(B28:W28)</f>
        <v>7</v>
      </c>
      <c r="Y28" s="72">
        <f>X28/$X$8*100</f>
        <v>2.9411764705882351</v>
      </c>
    </row>
    <row r="29" spans="1:25" s="4" customFormat="1" ht="12.25" customHeight="1" x14ac:dyDescent="0.3">
      <c r="A29" s="65" t="s">
        <v>53</v>
      </c>
      <c r="B29" s="69">
        <v>1</v>
      </c>
      <c r="C29" s="69">
        <v>2</v>
      </c>
      <c r="D29" s="69">
        <v>2</v>
      </c>
      <c r="E29" s="69">
        <v>1</v>
      </c>
      <c r="F29" s="69">
        <v>1</v>
      </c>
      <c r="G29" s="69"/>
      <c r="H29" s="69"/>
      <c r="I29" s="69"/>
      <c r="J29" s="69"/>
      <c r="K29" s="69"/>
      <c r="L29" s="69">
        <v>1</v>
      </c>
      <c r="M29" s="69"/>
      <c r="N29" s="69"/>
      <c r="O29" s="70">
        <v>1</v>
      </c>
      <c r="P29" s="69"/>
      <c r="Q29" s="69"/>
      <c r="R29" s="69"/>
      <c r="S29" s="69">
        <v>1</v>
      </c>
      <c r="T29" s="69"/>
      <c r="U29" s="69">
        <v>1</v>
      </c>
      <c r="V29" s="69"/>
      <c r="W29" s="71">
        <v>6</v>
      </c>
      <c r="X29" s="71">
        <f>SUM(B29:W29)</f>
        <v>17</v>
      </c>
      <c r="Y29" s="72">
        <f>X29/$X$8*100</f>
        <v>7.1428571428571423</v>
      </c>
    </row>
    <row r="30" spans="1:25" s="4" customFormat="1" ht="12.25" customHeight="1" x14ac:dyDescent="0.3">
      <c r="A30" s="65" t="s">
        <v>5</v>
      </c>
      <c r="B30" s="69">
        <v>1</v>
      </c>
      <c r="C30" s="69">
        <v>4</v>
      </c>
      <c r="D30" s="69">
        <v>1</v>
      </c>
      <c r="E30" s="69"/>
      <c r="F30" s="69"/>
      <c r="G30" s="69"/>
      <c r="H30" s="69"/>
      <c r="I30" s="69"/>
      <c r="J30" s="69"/>
      <c r="K30" s="69"/>
      <c r="L30" s="69"/>
      <c r="M30" s="69"/>
      <c r="N30" s="69"/>
      <c r="O30" s="70"/>
      <c r="P30" s="69"/>
      <c r="Q30" s="69"/>
      <c r="R30" s="69"/>
      <c r="S30" s="69"/>
      <c r="T30" s="69"/>
      <c r="U30" s="69"/>
      <c r="V30" s="69"/>
      <c r="W30" s="71"/>
      <c r="X30" s="71">
        <f>SUM(B30:W30)</f>
        <v>6</v>
      </c>
      <c r="Y30" s="72">
        <f>X30/$X$8*100</f>
        <v>2.5210084033613445</v>
      </c>
    </row>
    <row r="31" spans="1:25" s="4" customFormat="1" ht="4" customHeight="1" x14ac:dyDescent="0.3">
      <c r="A31" s="65"/>
      <c r="B31" s="69"/>
      <c r="C31" s="69"/>
      <c r="D31" s="69"/>
      <c r="E31" s="69"/>
      <c r="F31" s="69"/>
      <c r="G31" s="69"/>
      <c r="H31" s="69"/>
      <c r="I31" s="69"/>
      <c r="J31" s="69"/>
      <c r="K31" s="69"/>
      <c r="L31" s="69"/>
      <c r="M31" s="69"/>
      <c r="N31" s="69"/>
      <c r="O31" s="69"/>
      <c r="P31" s="69"/>
      <c r="Q31" s="69"/>
      <c r="R31" s="69"/>
      <c r="S31" s="69"/>
      <c r="T31" s="69"/>
      <c r="U31" s="69"/>
      <c r="V31" s="69"/>
      <c r="W31" s="74"/>
      <c r="X31" s="74"/>
      <c r="Y31" s="75"/>
    </row>
    <row r="32" spans="1:25" s="5" customFormat="1" ht="20.149999999999999" customHeight="1" x14ac:dyDescent="0.3">
      <c r="A32" s="35" t="s">
        <v>64</v>
      </c>
      <c r="B32" s="45">
        <f t="shared" ref="B32:W32" si="3">B8/$X$8*100</f>
        <v>10.084033613445378</v>
      </c>
      <c r="C32" s="45">
        <f t="shared" si="3"/>
        <v>14.705882352941178</v>
      </c>
      <c r="D32" s="45">
        <f t="shared" si="3"/>
        <v>10.084033613445378</v>
      </c>
      <c r="E32" s="45">
        <f t="shared" si="3"/>
        <v>7.1428571428571423</v>
      </c>
      <c r="F32" s="45">
        <f t="shared" si="3"/>
        <v>2.1008403361344539</v>
      </c>
      <c r="G32" s="45">
        <f t="shared" si="3"/>
        <v>0</v>
      </c>
      <c r="H32" s="45">
        <f t="shared" si="3"/>
        <v>4.2016806722689077</v>
      </c>
      <c r="I32" s="45">
        <f t="shared" si="3"/>
        <v>3.3613445378151261</v>
      </c>
      <c r="J32" s="45">
        <f t="shared" si="3"/>
        <v>0.84033613445378152</v>
      </c>
      <c r="K32" s="45">
        <f t="shared" si="3"/>
        <v>0</v>
      </c>
      <c r="L32" s="45">
        <f t="shared" si="3"/>
        <v>2.1008403361344539</v>
      </c>
      <c r="M32" s="45">
        <f t="shared" si="3"/>
        <v>0</v>
      </c>
      <c r="N32" s="45">
        <f t="shared" si="3"/>
        <v>0.42016806722689076</v>
      </c>
      <c r="O32" s="45">
        <f t="shared" si="3"/>
        <v>6.7226890756302522</v>
      </c>
      <c r="P32" s="45">
        <f t="shared" si="3"/>
        <v>2.9411764705882351</v>
      </c>
      <c r="Q32" s="45">
        <f t="shared" si="3"/>
        <v>0</v>
      </c>
      <c r="R32" s="45">
        <f t="shared" si="3"/>
        <v>0</v>
      </c>
      <c r="S32" s="45">
        <f t="shared" si="3"/>
        <v>5.8823529411764701</v>
      </c>
      <c r="T32" s="45">
        <f t="shared" si="3"/>
        <v>2.1008403361344539</v>
      </c>
      <c r="U32" s="45">
        <f t="shared" si="3"/>
        <v>5.0420168067226889</v>
      </c>
      <c r="V32" s="45">
        <f t="shared" si="3"/>
        <v>0</v>
      </c>
      <c r="W32" s="45">
        <f t="shared" si="3"/>
        <v>22.268907563025213</v>
      </c>
      <c r="X32" s="76"/>
      <c r="Y32" s="84"/>
    </row>
    <row r="33" spans="1:25" x14ac:dyDescent="0.3">
      <c r="A33" s="73"/>
      <c r="B33" s="73"/>
      <c r="C33" s="73"/>
      <c r="D33" s="73"/>
      <c r="E33" s="73"/>
      <c r="F33" s="73"/>
      <c r="G33" s="52"/>
      <c r="H33" s="73"/>
      <c r="I33" s="73"/>
      <c r="J33" s="73"/>
      <c r="K33" s="52"/>
      <c r="L33" s="73"/>
      <c r="M33" s="73"/>
      <c r="N33" s="73"/>
      <c r="O33" s="73"/>
      <c r="P33" s="73"/>
      <c r="Q33" s="73"/>
      <c r="R33" s="73"/>
      <c r="S33" s="73"/>
      <c r="T33" s="73"/>
      <c r="U33" s="73"/>
      <c r="V33" s="73"/>
      <c r="W33" s="73"/>
      <c r="X33" s="80"/>
      <c r="Y33" s="73"/>
    </row>
    <row r="34" spans="1:25" x14ac:dyDescent="0.3">
      <c r="A34" s="126" t="s">
        <v>108</v>
      </c>
      <c r="B34" s="77"/>
      <c r="C34" s="77"/>
      <c r="D34" s="77"/>
      <c r="E34" s="81"/>
      <c r="F34" s="77"/>
      <c r="G34" s="52"/>
      <c r="H34" s="52"/>
      <c r="I34" s="52"/>
      <c r="J34" s="52"/>
      <c r="K34" s="52"/>
      <c r="L34" s="52"/>
      <c r="M34" s="52"/>
      <c r="N34" s="52"/>
      <c r="O34" s="52"/>
      <c r="P34" s="52"/>
      <c r="Q34" s="52"/>
      <c r="R34" s="73"/>
      <c r="S34" s="73"/>
      <c r="T34" s="73"/>
      <c r="U34" s="73"/>
      <c r="V34" s="73"/>
      <c r="W34" s="73"/>
      <c r="X34" s="80"/>
      <c r="Y34" s="73"/>
    </row>
    <row r="35" spans="1:25" x14ac:dyDescent="0.3">
      <c r="A35" s="87"/>
      <c r="B35" s="77"/>
      <c r="C35" s="77"/>
      <c r="D35" s="77"/>
      <c r="E35" s="81"/>
      <c r="F35" s="77"/>
      <c r="G35" s="52"/>
      <c r="H35" s="52"/>
      <c r="I35" s="52"/>
      <c r="J35" s="52"/>
      <c r="K35" s="52"/>
      <c r="L35" s="52"/>
      <c r="M35" s="52"/>
      <c r="N35" s="52"/>
      <c r="O35" s="52"/>
      <c r="P35" s="52"/>
      <c r="Q35" s="52"/>
      <c r="R35" s="73"/>
      <c r="S35" s="73"/>
      <c r="T35" s="73"/>
      <c r="U35" s="73"/>
      <c r="V35" s="73"/>
      <c r="W35" s="73"/>
      <c r="X35" s="77"/>
      <c r="Y35" s="52"/>
    </row>
    <row r="36" spans="1:25" x14ac:dyDescent="0.3">
      <c r="A36" s="87" t="s">
        <v>81</v>
      </c>
      <c r="B36" s="52"/>
      <c r="C36" s="52"/>
      <c r="D36" s="77"/>
      <c r="E36" s="81"/>
      <c r="F36" s="77"/>
      <c r="G36" s="52"/>
      <c r="H36" s="52"/>
      <c r="I36" s="52"/>
      <c r="J36" s="52"/>
      <c r="K36" s="52"/>
      <c r="L36" s="52"/>
      <c r="M36" s="52"/>
      <c r="N36" s="52"/>
      <c r="O36" s="52"/>
      <c r="P36" s="52"/>
      <c r="Q36" s="52"/>
      <c r="R36" s="73"/>
      <c r="S36" s="73"/>
      <c r="T36" s="73"/>
      <c r="U36" s="73"/>
      <c r="V36" s="73"/>
      <c r="W36" s="73"/>
      <c r="X36" s="77"/>
      <c r="Y36" s="52"/>
    </row>
    <row r="37" spans="1:25" x14ac:dyDescent="0.3">
      <c r="A37" s="87" t="s">
        <v>107</v>
      </c>
      <c r="B37" s="52"/>
      <c r="C37" s="52"/>
      <c r="D37" s="77"/>
      <c r="E37" s="81"/>
      <c r="F37" s="77"/>
      <c r="G37" s="52"/>
      <c r="H37" s="52"/>
      <c r="I37" s="52"/>
      <c r="J37" s="52"/>
      <c r="K37" s="52"/>
      <c r="L37" s="52"/>
      <c r="M37" s="52"/>
      <c r="N37" s="52"/>
      <c r="O37" s="52"/>
      <c r="P37" s="52"/>
      <c r="Q37" s="52"/>
      <c r="R37" s="73"/>
      <c r="S37" s="73"/>
      <c r="T37" s="73"/>
      <c r="U37" s="73"/>
      <c r="V37" s="73"/>
      <c r="W37" s="73"/>
      <c r="X37" s="77"/>
      <c r="Y37" s="52"/>
    </row>
    <row r="38" spans="1:25" x14ac:dyDescent="0.3">
      <c r="A38" s="87" t="s">
        <v>3</v>
      </c>
      <c r="B38" s="77"/>
      <c r="C38" s="77"/>
      <c r="D38" s="77"/>
      <c r="E38" s="81"/>
      <c r="F38" s="77"/>
      <c r="G38" s="52"/>
      <c r="H38" s="52"/>
      <c r="I38" s="52"/>
      <c r="J38" s="52"/>
      <c r="K38" s="52"/>
      <c r="L38" s="52"/>
      <c r="M38" s="52"/>
      <c r="N38" s="52"/>
      <c r="O38" s="52"/>
      <c r="P38" s="52"/>
      <c r="Q38" s="52"/>
      <c r="R38" s="73"/>
      <c r="S38" s="73"/>
      <c r="T38" s="73"/>
      <c r="U38" s="73"/>
      <c r="V38" s="73"/>
      <c r="W38" s="73"/>
      <c r="X38" s="77"/>
      <c r="Y38" s="52"/>
    </row>
    <row r="39" spans="1:25" x14ac:dyDescent="0.3">
      <c r="A39" s="87" t="s">
        <v>82</v>
      </c>
    </row>
  </sheetData>
  <phoneticPr fontId="0" type="noConversion"/>
  <pageMargins left="0.2" right="0.19" top="1.1811023622047245" bottom="0.7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2023</vt:lpstr>
      <vt:lpstr>2019</vt:lpstr>
      <vt:lpstr>2015</vt:lpstr>
      <vt:lpstr>2011</vt:lpstr>
      <vt:lpstr>2007</vt:lpstr>
      <vt:lpstr>2003</vt:lpstr>
      <vt:lpstr>1999</vt:lpstr>
      <vt:lpstr>1995</vt:lpstr>
      <vt:lpstr>1991</vt:lpstr>
      <vt:lpstr>1987</vt:lpstr>
      <vt:lpstr>1979</vt:lpstr>
      <vt:lpstr>1983</vt:lpstr>
      <vt:lpstr>1975</vt:lpstr>
      <vt:lpstr>1971</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BFS/OST/UST</dc:creator>
  <cp:lastModifiedBy>Moseka Falone BFS</cp:lastModifiedBy>
  <cp:lastPrinted>2013-02-28T13:10:24Z</cp:lastPrinted>
  <dcterms:created xsi:type="dcterms:W3CDTF">2002-07-10T08:00:35Z</dcterms:created>
  <dcterms:modified xsi:type="dcterms:W3CDTF">2023-11-29T06:46:02Z</dcterms:modified>
</cp:coreProperties>
</file>