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2_Politique\17-02_WAHLEN\01_NATIONALRAT\NRW2023\01. Diffusion\Tabellen Excel DAM - Metainformation\Listes et Candidatures\Tableaux\2023\Tableau actualisé en 2019 et un 2013\Ok pour Diam\A... déplacer pour Falone\"/>
    </mc:Choice>
  </mc:AlternateContent>
  <xr:revisionPtr revIDLastSave="0" documentId="13_ncr:1_{3AB9650C-984B-4D5A-864B-62DD31629712}" xr6:coauthVersionLast="47" xr6:coauthVersionMax="47" xr10:uidLastSave="{00000000-0000-0000-0000-000000000000}"/>
  <bookViews>
    <workbookView xWindow="-28920" yWindow="-120" windowWidth="29040" windowHeight="15720" xr2:uid="{00000000-000D-0000-FFFF-FFFF00000000}"/>
  </bookViews>
  <sheets>
    <sheet name="2023" sheetId="14" r:id="rId1"/>
    <sheet name="2019" sheetId="13" r:id="rId2"/>
    <sheet name="2015" sheetId="12" r:id="rId3"/>
    <sheet name="2011" sheetId="11" r:id="rId4"/>
    <sheet name="2007" sheetId="2" r:id="rId5"/>
    <sheet name="2003" sheetId="1" r:id="rId6"/>
    <sheet name="1999" sheetId="3" r:id="rId7"/>
    <sheet name="1995" sheetId="4" r:id="rId8"/>
    <sheet name="1991" sheetId="5" r:id="rId9"/>
    <sheet name="1987" sheetId="6" r:id="rId10"/>
    <sheet name="1983" sheetId="7" r:id="rId11"/>
    <sheet name="1979" sheetId="8" r:id="rId12"/>
    <sheet name="1975" sheetId="9" r:id="rId13"/>
    <sheet name="1971" sheetId="10" r:id="rId14"/>
  </sheets>
  <definedNames>
    <definedName name="_xlnm.Print_Area" localSheetId="4">'2007'!$A$1:$AA$18</definedName>
    <definedName name="_xlnm.Print_Area" localSheetId="3">'2011'!$A$1:$AA$23</definedName>
    <definedName name="_xlnm.Print_Area" localSheetId="2">'2015'!$A$1:$AA$26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 i="14" l="1"/>
  <c r="X7" i="14"/>
  <c r="X8" i="14"/>
  <c r="X9" i="14"/>
  <c r="X5" i="14"/>
  <c r="X10" i="14" l="1"/>
  <c r="Z5" i="2"/>
  <c r="Z6" i="2"/>
  <c r="Z7" i="2"/>
  <c r="Z8" i="2"/>
  <c r="Z9" i="2"/>
  <c r="Z10" i="2" l="1"/>
  <c r="D10" i="13" l="1"/>
  <c r="E10" i="13"/>
  <c r="F10" i="13"/>
  <c r="G10" i="13"/>
  <c r="H10" i="13"/>
  <c r="I10" i="13"/>
  <c r="J10" i="13"/>
  <c r="K10" i="13"/>
  <c r="L10" i="13"/>
  <c r="M10" i="13"/>
  <c r="N10" i="13"/>
  <c r="O10" i="13"/>
  <c r="P10" i="13"/>
  <c r="Q10" i="13"/>
  <c r="R10" i="13"/>
  <c r="S10" i="13"/>
  <c r="T10" i="13"/>
  <c r="U10" i="13"/>
  <c r="V10" i="13"/>
  <c r="W10" i="13"/>
  <c r="X10" i="13"/>
  <c r="C10" i="13"/>
  <c r="Y9" i="13" l="1"/>
  <c r="Y8" i="13"/>
  <c r="Y7" i="13"/>
  <c r="Y6" i="13"/>
  <c r="Y5" i="13"/>
  <c r="Y10" i="13" l="1"/>
  <c r="Z7" i="13"/>
  <c r="Z5" i="12"/>
  <c r="Z6" i="12"/>
  <c r="Z7" i="12"/>
  <c r="Z8" i="12"/>
  <c r="Z9" i="12"/>
  <c r="D10" i="12"/>
  <c r="E10" i="12"/>
  <c r="H10" i="12"/>
  <c r="I10" i="12"/>
  <c r="J10" i="12"/>
  <c r="K10" i="12"/>
  <c r="L10" i="12"/>
  <c r="N10" i="12"/>
  <c r="P10" i="12"/>
  <c r="Q10" i="12"/>
  <c r="R10" i="12"/>
  <c r="S10" i="12"/>
  <c r="T10" i="12"/>
  <c r="U10" i="12"/>
  <c r="V10" i="12"/>
  <c r="W10" i="12"/>
  <c r="X10" i="12"/>
  <c r="X10" i="8"/>
  <c r="W10" i="8"/>
  <c r="V10" i="8"/>
  <c r="U10" i="8"/>
  <c r="T10" i="8"/>
  <c r="S10" i="8"/>
  <c r="R10" i="8"/>
  <c r="Q10" i="8"/>
  <c r="P10" i="8"/>
  <c r="O10" i="8"/>
  <c r="N10" i="8"/>
  <c r="M10" i="8"/>
  <c r="L10" i="8"/>
  <c r="K10" i="8"/>
  <c r="J10" i="8"/>
  <c r="I10" i="8"/>
  <c r="H10" i="8"/>
  <c r="G10" i="8"/>
  <c r="F10" i="8"/>
  <c r="E10" i="8"/>
  <c r="D10" i="8"/>
  <c r="C10" i="8"/>
  <c r="Y9" i="8"/>
  <c r="Y8" i="8"/>
  <c r="Y7" i="8"/>
  <c r="Y6" i="8"/>
  <c r="Y5" i="8"/>
  <c r="F10" i="11"/>
  <c r="E10" i="11"/>
  <c r="D10" i="11"/>
  <c r="C10" i="11"/>
  <c r="Y10" i="11"/>
  <c r="X10" i="11"/>
  <c r="W10" i="11"/>
  <c r="V10" i="11"/>
  <c r="U10" i="11"/>
  <c r="T10" i="11"/>
  <c r="S10" i="11"/>
  <c r="R10" i="11"/>
  <c r="Q10" i="11"/>
  <c r="P10" i="11"/>
  <c r="O10" i="11"/>
  <c r="N10" i="11"/>
  <c r="M10" i="11"/>
  <c r="L10" i="11"/>
  <c r="K10" i="11"/>
  <c r="J10" i="11"/>
  <c r="I10" i="11"/>
  <c r="Z9" i="11"/>
  <c r="Z8" i="11"/>
  <c r="Z7" i="11"/>
  <c r="Z6" i="11"/>
  <c r="Z5" i="11"/>
  <c r="AA5" i="2"/>
  <c r="X10" i="2"/>
  <c r="H10" i="2"/>
  <c r="H10" i="1"/>
  <c r="H10" i="3"/>
  <c r="H10" i="4"/>
  <c r="H10" i="5"/>
  <c r="H10" i="6"/>
  <c r="H10" i="7"/>
  <c r="H10" i="9"/>
  <c r="H10" i="10"/>
  <c r="W10" i="10"/>
  <c r="V10" i="10"/>
  <c r="W10" i="9"/>
  <c r="V10" i="9"/>
  <c r="W10" i="7"/>
  <c r="V10" i="7"/>
  <c r="W10" i="6"/>
  <c r="S10" i="2"/>
  <c r="S10" i="1"/>
  <c r="S10" i="3"/>
  <c r="S10" i="4"/>
  <c r="S10" i="5"/>
  <c r="U10" i="10"/>
  <c r="P10" i="10"/>
  <c r="P10" i="9"/>
  <c r="P10" i="7"/>
  <c r="P10" i="6"/>
  <c r="P10" i="5"/>
  <c r="O10" i="2"/>
  <c r="N10" i="2"/>
  <c r="O10" i="1"/>
  <c r="N10" i="1"/>
  <c r="O10" i="3"/>
  <c r="N10" i="3"/>
  <c r="O10" i="4"/>
  <c r="N10" i="4"/>
  <c r="Q10" i="10"/>
  <c r="Q10" i="9"/>
  <c r="R10" i="10"/>
  <c r="L10" i="10"/>
  <c r="L10" i="9"/>
  <c r="L10" i="7"/>
  <c r="L10" i="6"/>
  <c r="L10" i="5"/>
  <c r="L10" i="4"/>
  <c r="L10" i="3"/>
  <c r="L10" i="1"/>
  <c r="I10" i="2"/>
  <c r="I10" i="1"/>
  <c r="O10" i="9"/>
  <c r="R10" i="9"/>
  <c r="S10" i="9"/>
  <c r="T10" i="9"/>
  <c r="U10" i="9"/>
  <c r="Y9" i="7"/>
  <c r="S10" i="7"/>
  <c r="O10" i="7"/>
  <c r="S10" i="6"/>
  <c r="O10" i="6"/>
  <c r="O10" i="5"/>
  <c r="P10" i="4"/>
  <c r="L10" i="2"/>
  <c r="Y5" i="7"/>
  <c r="Y6" i="7"/>
  <c r="Y7" i="7"/>
  <c r="Y8" i="7"/>
  <c r="C10" i="7"/>
  <c r="D10" i="7"/>
  <c r="E10" i="7"/>
  <c r="F10" i="7"/>
  <c r="G10" i="7"/>
  <c r="I10" i="7"/>
  <c r="J10" i="7"/>
  <c r="K10" i="7"/>
  <c r="M10" i="7"/>
  <c r="N10" i="7"/>
  <c r="Q10" i="7"/>
  <c r="R10" i="7"/>
  <c r="T10" i="7"/>
  <c r="U10" i="7"/>
  <c r="X10" i="7"/>
  <c r="Y5" i="9"/>
  <c r="Y6" i="9"/>
  <c r="Y7" i="9"/>
  <c r="Y8" i="9"/>
  <c r="Y9" i="9"/>
  <c r="C10" i="9"/>
  <c r="D10" i="9"/>
  <c r="E10" i="9"/>
  <c r="F10" i="9"/>
  <c r="G10" i="9"/>
  <c r="I10" i="9"/>
  <c r="J10" i="9"/>
  <c r="K10" i="9"/>
  <c r="M10" i="9"/>
  <c r="N10" i="9"/>
  <c r="X10" i="9"/>
  <c r="Y5" i="10"/>
  <c r="Y6" i="10"/>
  <c r="Y7" i="10"/>
  <c r="Y8" i="10"/>
  <c r="Y9" i="10"/>
  <c r="C10" i="10"/>
  <c r="D10" i="10"/>
  <c r="E10" i="10"/>
  <c r="F10" i="10"/>
  <c r="G10" i="10"/>
  <c r="I10" i="10"/>
  <c r="J10" i="10"/>
  <c r="K10" i="10"/>
  <c r="M10" i="10"/>
  <c r="N10" i="10"/>
  <c r="O10" i="10"/>
  <c r="S10" i="10"/>
  <c r="T10" i="10"/>
  <c r="X10" i="10"/>
  <c r="Y5" i="6"/>
  <c r="Y6" i="6"/>
  <c r="Y7" i="6"/>
  <c r="Y8" i="6"/>
  <c r="Y9" i="6"/>
  <c r="C10" i="6"/>
  <c r="D10" i="6"/>
  <c r="E10" i="6"/>
  <c r="F10" i="6"/>
  <c r="G10" i="6"/>
  <c r="I10" i="6"/>
  <c r="J10" i="6"/>
  <c r="K10" i="6"/>
  <c r="M10" i="6"/>
  <c r="N10" i="6"/>
  <c r="Q10" i="6"/>
  <c r="R10" i="6"/>
  <c r="T10" i="6"/>
  <c r="U10" i="6"/>
  <c r="V10" i="6"/>
  <c r="X10" i="6"/>
  <c r="Y5" i="5"/>
  <c r="Y10" i="5" s="1"/>
  <c r="Z10" i="5" s="1"/>
  <c r="Y6" i="5"/>
  <c r="Y7" i="5"/>
  <c r="Y8" i="5"/>
  <c r="Y9" i="5"/>
  <c r="C10" i="5"/>
  <c r="D10" i="5"/>
  <c r="E10" i="5"/>
  <c r="F10" i="5"/>
  <c r="G10" i="5"/>
  <c r="I10" i="5"/>
  <c r="J10" i="5"/>
  <c r="K10" i="5"/>
  <c r="M10" i="5"/>
  <c r="N10" i="5"/>
  <c r="Q10" i="5"/>
  <c r="R10" i="5"/>
  <c r="T10" i="5"/>
  <c r="U10" i="5"/>
  <c r="V10" i="5"/>
  <c r="W10" i="5"/>
  <c r="X10" i="5"/>
  <c r="Y5" i="4"/>
  <c r="Y6" i="4"/>
  <c r="Y7" i="4"/>
  <c r="Y8" i="4"/>
  <c r="Y9" i="4"/>
  <c r="C10" i="4"/>
  <c r="D10" i="4"/>
  <c r="E10" i="4"/>
  <c r="F10" i="4"/>
  <c r="G10" i="4"/>
  <c r="I10" i="4"/>
  <c r="J10" i="4"/>
  <c r="K10" i="4"/>
  <c r="M10" i="4"/>
  <c r="Q10" i="4"/>
  <c r="R10" i="4"/>
  <c r="T10" i="4"/>
  <c r="U10" i="4"/>
  <c r="V10" i="4"/>
  <c r="W10" i="4"/>
  <c r="X10" i="4"/>
  <c r="Y5" i="3"/>
  <c r="Y6" i="3"/>
  <c r="Y7" i="3"/>
  <c r="Y8" i="3"/>
  <c r="Y9" i="3"/>
  <c r="C10" i="3"/>
  <c r="D10" i="3"/>
  <c r="E10" i="3"/>
  <c r="F10" i="3"/>
  <c r="G10" i="3"/>
  <c r="I10" i="3"/>
  <c r="J10" i="3"/>
  <c r="K10" i="3"/>
  <c r="M10" i="3"/>
  <c r="P10" i="3"/>
  <c r="Q10" i="3"/>
  <c r="R10" i="3"/>
  <c r="T10" i="3"/>
  <c r="U10" i="3"/>
  <c r="V10" i="3"/>
  <c r="W10" i="3"/>
  <c r="X10" i="3"/>
  <c r="C10" i="2"/>
  <c r="D10" i="2"/>
  <c r="E10" i="2"/>
  <c r="F10" i="2"/>
  <c r="G10" i="2"/>
  <c r="J10" i="2"/>
  <c r="K10" i="2"/>
  <c r="M10" i="2"/>
  <c r="P10" i="2"/>
  <c r="Q10" i="2"/>
  <c r="R10" i="2"/>
  <c r="T10" i="2"/>
  <c r="U10" i="2"/>
  <c r="V10" i="2"/>
  <c r="W10" i="2"/>
  <c r="Y10" i="2"/>
  <c r="Y9" i="1"/>
  <c r="Y8" i="1"/>
  <c r="Y7" i="1"/>
  <c r="Y6" i="1"/>
  <c r="Y5" i="1"/>
  <c r="M10" i="1"/>
  <c r="C10" i="1"/>
  <c r="D10" i="1"/>
  <c r="E10" i="1"/>
  <c r="F10" i="1"/>
  <c r="G10" i="1"/>
  <c r="J10" i="1"/>
  <c r="K10" i="1"/>
  <c r="P10" i="1"/>
  <c r="Q10" i="1"/>
  <c r="R10" i="1"/>
  <c r="T10" i="1"/>
  <c r="U10" i="1"/>
  <c r="V10" i="1"/>
  <c r="W10" i="1"/>
  <c r="X10" i="1"/>
  <c r="AA9" i="2"/>
  <c r="Y10" i="7" l="1"/>
  <c r="Z6" i="7" s="1"/>
  <c r="Y10" i="3"/>
  <c r="Z6" i="3" s="1"/>
  <c r="Y10" i="9"/>
  <c r="Z9" i="5"/>
  <c r="Z10" i="11"/>
  <c r="AA8" i="11" s="1"/>
  <c r="Z10" i="12"/>
  <c r="AA8" i="12" s="1"/>
  <c r="Y10" i="1"/>
  <c r="Z7" i="1" s="1"/>
  <c r="Z6" i="1"/>
  <c r="Y10" i="4"/>
  <c r="Z10" i="4" s="1"/>
  <c r="AA9" i="11"/>
  <c r="Z8" i="13"/>
  <c r="Z5" i="13"/>
  <c r="Z6" i="13"/>
  <c r="Z9" i="13"/>
  <c r="Z7" i="3"/>
  <c r="Z9" i="3"/>
  <c r="Z5" i="3"/>
  <c r="Z10" i="3"/>
  <c r="Z5" i="7"/>
  <c r="Z8" i="7"/>
  <c r="Z7" i="7"/>
  <c r="Z10" i="7"/>
  <c r="Z9" i="7"/>
  <c r="Z9" i="9"/>
  <c r="Z10" i="9"/>
  <c r="Z6" i="9"/>
  <c r="Z5" i="9"/>
  <c r="Z7" i="9"/>
  <c r="AA6" i="11"/>
  <c r="AA5" i="11"/>
  <c r="AA7" i="11"/>
  <c r="AA10" i="11"/>
  <c r="AA9" i="12"/>
  <c r="Y10" i="8"/>
  <c r="Y10" i="6"/>
  <c r="Y10" i="10"/>
  <c r="Z6" i="5"/>
  <c r="Z8" i="9"/>
  <c r="AA8" i="2"/>
  <c r="Z5" i="5"/>
  <c r="AA5" i="12"/>
  <c r="AA7" i="2"/>
  <c r="Z7" i="5"/>
  <c r="AA7" i="12"/>
  <c r="AA10" i="2"/>
  <c r="Z8" i="5"/>
  <c r="AA6" i="2"/>
  <c r="Z7" i="4" l="1"/>
  <c r="AA6" i="12"/>
  <c r="Z10" i="1"/>
  <c r="Z5" i="1"/>
  <c r="Z8" i="1"/>
  <c r="Z9" i="4"/>
  <c r="Z5" i="4"/>
  <c r="Z9" i="1"/>
  <c r="Z8" i="4"/>
  <c r="Z6" i="4"/>
  <c r="Z8" i="3"/>
  <c r="Z10" i="13"/>
  <c r="Z10" i="6"/>
  <c r="Z6" i="6"/>
  <c r="Z7" i="6"/>
  <c r="Z9" i="6"/>
  <c r="Z8" i="6"/>
  <c r="Z10" i="8"/>
  <c r="Z5" i="8"/>
  <c r="Z8" i="8"/>
  <c r="Z6" i="8"/>
  <c r="Z9" i="8"/>
  <c r="Z7" i="8"/>
  <c r="Z9" i="10"/>
  <c r="Z7" i="10"/>
  <c r="Z5" i="10"/>
  <c r="Z10" i="10"/>
  <c r="Z6" i="10"/>
  <c r="AA10" i="12"/>
  <c r="Z5" i="6"/>
  <c r="Z8" i="10"/>
</calcChain>
</file>

<file path=xl/sharedStrings.xml><?xml version="1.0" encoding="utf-8"?>
<sst xmlns="http://schemas.openxmlformats.org/spreadsheetml/2006/main" count="595" uniqueCount="92">
  <si>
    <t>Lega</t>
  </si>
  <si>
    <t>Sol.</t>
  </si>
  <si>
    <t>Total</t>
  </si>
  <si>
    <t>PSA</t>
  </si>
  <si>
    <t>POCH</t>
  </si>
  <si>
    <t xml:space="preserve">(sans tenir compte des cantons à scrutin majoritaire) </t>
  </si>
  <si>
    <t>Groupe d'âges</t>
  </si>
  <si>
    <t xml:space="preserve">18 – 29 ans </t>
  </si>
  <si>
    <t xml:space="preserve">30 – 39 ans </t>
  </si>
  <si>
    <t>40 – 49 ans</t>
  </si>
  <si>
    <t xml:space="preserve">50 – 59 ans </t>
  </si>
  <si>
    <t>60 ans et plus</t>
  </si>
  <si>
    <t>Total candidats</t>
  </si>
  <si>
    <t xml:space="preserve">Age moyen </t>
  </si>
  <si>
    <t>(arrondi)</t>
  </si>
  <si>
    <t>PRD</t>
  </si>
  <si>
    <t>PDC</t>
  </si>
  <si>
    <t>PSS</t>
  </si>
  <si>
    <t>UDC</t>
  </si>
  <si>
    <t>PLS</t>
  </si>
  <si>
    <t>AdI</t>
  </si>
  <si>
    <t>PEV</t>
  </si>
  <si>
    <t>PCS</t>
  </si>
  <si>
    <t>PST</t>
  </si>
  <si>
    <t>AVF</t>
  </si>
  <si>
    <t>PES</t>
  </si>
  <si>
    <t>DS</t>
  </si>
  <si>
    <t>UDF</t>
  </si>
  <si>
    <t>PSL</t>
  </si>
  <si>
    <t>Autres</t>
  </si>
  <si>
    <t>Pourcentage du total</t>
  </si>
  <si>
    <t>Rép.</t>
  </si>
  <si>
    <t>PLS 1)</t>
  </si>
  <si>
    <t>PVL</t>
  </si>
  <si>
    <t>PBD</t>
  </si>
  <si>
    <t>2): NE: PST y compris Sol.</t>
  </si>
  <si>
    <t>Remarques:</t>
  </si>
  <si>
    <t>PST 2)</t>
  </si>
  <si>
    <t>Sol. 2)</t>
  </si>
  <si>
    <t>MCR</t>
  </si>
  <si>
    <t>PLR 1)</t>
  </si>
  <si>
    <t>provisoire</t>
  </si>
  <si>
    <t xml:space="preserve">PST 2) </t>
  </si>
  <si>
    <t>Autres 3)</t>
  </si>
  <si>
    <t>3) En 2015, sous la rubrique « autres » sont notamment codées les listes du Parti Pirate, d‘Ecopop et les Listes Alternatives.</t>
  </si>
  <si>
    <t>BDP</t>
  </si>
  <si>
    <t>CSP</t>
  </si>
  <si>
    <t>GLP</t>
  </si>
  <si>
    <t>FPS</t>
  </si>
  <si>
    <t>Adl</t>
  </si>
  <si>
    <t>autres</t>
  </si>
  <si>
    <t xml:space="preserve">2) En 2015, dans le canton de Vaud, la liste unitaire de PST et Sol. est classée sous Sol. Dans le canton de Genève, les listes de l‘Alliance de gauche ont été saisies sous Sol. </t>
  </si>
  <si>
    <t xml:space="preserve">  Elles contiennent pour la plupart des candidats de Solidarités, mais également différentes candidatures du PST, ainsi que d’autres personnes.</t>
  </si>
  <si>
    <t>1) En 2009, fusion du PRD avec le PLS au plan national sous la dénomination de "PLR.Les Libéraux-Radicaux". En 2012, fusion du PRD et du PL dans le canton de Vaud. Dans le canton de Bâle-Ville le PRD et le PLS n'ont pas fusionné. Etant donné que le PL-BS est membre du « PLR.Les Libéraux-Radicaux suisse », les listes du PL-BS ont été attribuées au PLR au niveau national.</t>
  </si>
  <si>
    <t>1) En 2009, fusion du PRD avec le PLS au plan national sous la dénomination de "PLR.Les Libéraux-Radicaux". Dans les cantons de Vaud et de Bâle-Ville le PRD et le PLS n'ont pas fusionné. Etant donné que le PL-BS et le PL-VD sont membres du « PLR.Les Libéraux-Radicaux suisse », les listes du PL-BS et du PL-VD ont été attribuées au PLR au niveau national.</t>
  </si>
  <si>
    <t>17.02.02.05.02.07</t>
  </si>
  <si>
    <t>Source : OFS - Statistique des élections au Conseil national</t>
  </si>
  <si>
    <t>© OFS 2019</t>
  </si>
  <si>
    <t xml:space="preserve"> </t>
  </si>
  <si>
    <t>Renseignements: Office fédéral de la statistique (OFS), Section Politique, Culture, Médias, poku@bfs.admin.ch, tél. 058 463 61 58</t>
  </si>
  <si>
    <t>Élections au Conseil national de 2019: candidats par parti et par groupe d'âges</t>
  </si>
  <si>
    <t>Élections au Conseil national de 2015: candidats par parti et par groupe d'âges</t>
  </si>
  <si>
    <t>Élections au Conseil national de 2011: candidats par parti et par groupe d'âges</t>
  </si>
  <si>
    <t>Élections au Conseil national de 2007: candidats par parti et par groupe d'âges</t>
  </si>
  <si>
    <t>Élections au Conseil national de 2003: candidats par parti et par groupe d'âges</t>
  </si>
  <si>
    <t>Élections au Conseil national de 1999: candidats par parti et par groupe d'âges</t>
  </si>
  <si>
    <t>Élections au Conseil national de 1995: candidats par parti et par groupe d'âges</t>
  </si>
  <si>
    <t>Élections au Conseil national de 1991: candidats par parti et par groupe d'âges</t>
  </si>
  <si>
    <t>Élections au Conseil national de 1987: candidats par parti et par groupe d'âges</t>
  </si>
  <si>
    <t>Élections au Conseil national de 1983: candidats par parti et par groupe d'âges</t>
  </si>
  <si>
    <t>Élections au Conseil national de 1979: candidats par parti et par groupe d'âges</t>
  </si>
  <si>
    <t>Élections au Conseil national de 1975: candidats par parti et par groupe d'âges</t>
  </si>
  <si>
    <t>Élections au Conseil national de 1971: candidats par parti et par groupe d'âges</t>
  </si>
  <si>
    <t>Dernière modification: 30.9.2019</t>
  </si>
  <si>
    <t>PS</t>
  </si>
  <si>
    <t xml:space="preserve">PST </t>
  </si>
  <si>
    <t xml:space="preserve">Âge des candidats au jour des élections. </t>
  </si>
  <si>
    <t>Élections au Conseil national de 2023: candidats par parti et par groupe d'âges</t>
  </si>
  <si>
    <t>© OFS 2023</t>
  </si>
  <si>
    <r>
      <t xml:space="preserve">PLR </t>
    </r>
    <r>
      <rPr>
        <vertAlign val="superscript"/>
        <sz val="8"/>
        <rFont val="Arial"/>
        <family val="2"/>
      </rPr>
      <t>1</t>
    </r>
  </si>
  <si>
    <r>
      <t xml:space="preserve">Le Centre </t>
    </r>
    <r>
      <rPr>
        <vertAlign val="superscript"/>
        <sz val="8"/>
        <rFont val="Arial"/>
        <family val="2"/>
      </rPr>
      <t>2</t>
    </r>
  </si>
  <si>
    <r>
      <t xml:space="preserve">PEV </t>
    </r>
    <r>
      <rPr>
        <vertAlign val="superscript"/>
        <sz val="8"/>
        <rFont val="Arial"/>
        <family val="2"/>
      </rPr>
      <t>3</t>
    </r>
  </si>
  <si>
    <r>
      <t>VERT-E-S</t>
    </r>
    <r>
      <rPr>
        <vertAlign val="superscript"/>
        <sz val="8"/>
        <rFont val="Arial"/>
        <family val="2"/>
      </rPr>
      <t xml:space="preserve"> 4</t>
    </r>
  </si>
  <si>
    <r>
      <t xml:space="preserve">UDF </t>
    </r>
    <r>
      <rPr>
        <vertAlign val="superscript"/>
        <sz val="8"/>
        <rFont val="Arial"/>
        <family val="2"/>
      </rPr>
      <t>3</t>
    </r>
  </si>
  <si>
    <t>MCG (MCR)</t>
  </si>
  <si>
    <r>
      <t xml:space="preserve">Autres </t>
    </r>
    <r>
      <rPr>
        <vertAlign val="superscript"/>
        <sz val="8"/>
        <rFont val="Arial"/>
        <family val="2"/>
      </rPr>
      <t>5</t>
    </r>
  </si>
  <si>
    <r>
      <rPr>
        <vertAlign val="superscript"/>
        <sz val="8"/>
        <rFont val="Arial"/>
        <family val="2"/>
      </rPr>
      <t>1</t>
    </r>
    <r>
      <rPr>
        <sz val="8"/>
        <rFont val="Arial"/>
        <family val="2"/>
      </rPr>
      <t xml:space="preserve"> En 2009, fusion du PRD avec le PLS au plan national sous la dénomination de "PLR.Les Libéraux-Radicaux". En 2012, fusion du PRD et du PL dans le canton de Vaud. Dans le canton de Bâle-Ville le PRD et le PLS n'ont pas fusionné. Etant donné que le PL-BS est membre du « PLR.Les Libéraux-Radicaux suisse », les listes du PL-BS ont été attribuées au PLR au niveau national.</t>
    </r>
  </si>
  <si>
    <r>
      <rPr>
        <vertAlign val="superscript"/>
        <sz val="8"/>
        <rFont val="Arial"/>
        <family val="2"/>
      </rPr>
      <t>2</t>
    </r>
    <r>
      <rPr>
        <sz val="8"/>
        <rFont val="Arial"/>
        <family val="2"/>
      </rPr>
      <t xml:space="preserve"> En 2021, fusion du PDC avec le PBD sous la dénomination de "Le Centre" </t>
    </r>
  </si>
  <si>
    <r>
      <rPr>
        <vertAlign val="superscript"/>
        <sz val="8"/>
        <rFont val="Arial"/>
        <family val="2"/>
      </rPr>
      <t>3</t>
    </r>
    <r>
      <rPr>
        <sz val="8"/>
        <rFont val="Arial"/>
        <family val="2"/>
      </rPr>
      <t xml:space="preserve"> Dans le canton de Genève, PEV y compris UDF.</t>
    </r>
  </si>
  <si>
    <r>
      <rPr>
        <vertAlign val="superscript"/>
        <sz val="8"/>
        <rFont val="Arial"/>
        <family val="2"/>
      </rPr>
      <t>4</t>
    </r>
    <r>
      <rPr>
        <sz val="8"/>
        <rFont val="Arial"/>
        <family val="2"/>
      </rPr>
      <t xml:space="preserve"> Anciennement PES, jusqu'en mars 2021.</t>
    </r>
  </si>
  <si>
    <r>
      <rPr>
        <vertAlign val="superscript"/>
        <sz val="8"/>
        <rFont val="Arial"/>
        <family val="2"/>
      </rPr>
      <t>5</t>
    </r>
    <r>
      <rPr>
        <sz val="8"/>
        <rFont val="Arial"/>
        <family val="2"/>
      </rPr>
      <t xml:space="preserve"> Sous "Autres" sont codés, entre autres, Parti Pirate, MassVoll, Liste d'Union Populaire.</t>
    </r>
  </si>
  <si>
    <t>Dernière modification: 30.11.2023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</si>
</sst>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quot;  &quot;@"/>
    <numFmt numFmtId="166" formatCode="0.0&quot;   &quot;"/>
    <numFmt numFmtId="167" formatCode="0.0&quot;  &quot;"/>
    <numFmt numFmtId="168" formatCode="0;\-0;\–"/>
    <numFmt numFmtId="169" formatCode="&quot;            &quot;@"/>
    <numFmt numFmtId="170" formatCode="0&quot;   &quot;;\-0&quot;   &quot;;\–&quot;   &quot;"/>
    <numFmt numFmtId="171" formatCode="#,##0&quot;   &quot;;\-0&quot;   &quot;;\–&quot;   &quot;"/>
    <numFmt numFmtId="172" formatCode="&quot;          &quot;@"/>
    <numFmt numFmtId="173" formatCode="0&quot;   &quot;"/>
    <numFmt numFmtId="174" formatCode="&quot;           &quot;@"/>
    <numFmt numFmtId="175" formatCode="0.0&quot;   &quot;;\-0.0&quot;   &quot;;\–&quot;   &quot;"/>
  </numFmts>
  <fonts count="11" x14ac:knownFonts="1">
    <font>
      <sz val="10"/>
      <name val="Helv"/>
    </font>
    <font>
      <sz val="10"/>
      <name val="Helv"/>
    </font>
    <font>
      <sz val="8"/>
      <name val="Arial Narrow"/>
      <family val="2"/>
    </font>
    <font>
      <sz val="10"/>
      <name val="Arial Narrow"/>
      <family val="2"/>
    </font>
    <font>
      <b/>
      <sz val="9"/>
      <name val="Arial"/>
      <family val="2"/>
    </font>
    <font>
      <sz val="9"/>
      <name val="Arial"/>
      <family val="2"/>
    </font>
    <font>
      <sz val="8"/>
      <name val="Helv"/>
    </font>
    <font>
      <sz val="10"/>
      <name val="Arial"/>
      <family val="2"/>
    </font>
    <font>
      <b/>
      <sz val="10"/>
      <name val="Arial"/>
      <family val="2"/>
    </font>
    <font>
      <sz val="8"/>
      <name val="Arial"/>
      <family val="2"/>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 fontId="1" fillId="0" borderId="0" applyFont="0" applyFill="0" applyBorder="0" applyAlignment="0" applyProtection="0"/>
  </cellStyleXfs>
  <cellXfs count="126">
    <xf numFmtId="0" fontId="0" fillId="0" borderId="0" xfId="0"/>
    <xf numFmtId="0" fontId="4" fillId="2" borderId="0" xfId="0" applyFont="1" applyFill="1" applyBorder="1" applyAlignment="1">
      <alignment vertical="center"/>
    </xf>
    <xf numFmtId="0" fontId="4" fillId="2" borderId="0" xfId="0" applyFont="1" applyFill="1"/>
    <xf numFmtId="0" fontId="5" fillId="2" borderId="0" xfId="0" applyFont="1" applyFill="1"/>
    <xf numFmtId="0" fontId="4" fillId="2" borderId="0" xfId="0" applyNumberFormat="1" applyFont="1" applyFill="1"/>
    <xf numFmtId="0" fontId="4" fillId="2" borderId="0" xfId="0" applyFont="1" applyFill="1" applyAlignment="1">
      <alignment horizontal="right"/>
    </xf>
    <xf numFmtId="0" fontId="3" fillId="2" borderId="0" xfId="0" applyFont="1" applyFill="1"/>
    <xf numFmtId="0" fontId="2" fillId="2" borderId="0" xfId="0" applyFont="1" applyFill="1"/>
    <xf numFmtId="0" fontId="2" fillId="2" borderId="0" xfId="0" applyFont="1" applyFill="1" applyAlignment="1"/>
    <xf numFmtId="170" fontId="2" fillId="2" borderId="0" xfId="0" applyNumberFormat="1" applyFont="1" applyFill="1" applyBorder="1"/>
    <xf numFmtId="164" fontId="2" fillId="2" borderId="0" xfId="0" applyNumberFormat="1" applyFont="1" applyFill="1" applyAlignment="1">
      <alignment horizontal="right"/>
    </xf>
    <xf numFmtId="164" fontId="2" fillId="2" borderId="0" xfId="0" applyNumberFormat="1" applyFont="1" applyFill="1" applyAlignment="1">
      <alignment horizontal="right" vertical="center"/>
    </xf>
    <xf numFmtId="0" fontId="2" fillId="2" borderId="0" xfId="0" applyFont="1" applyFill="1" applyBorder="1"/>
    <xf numFmtId="0" fontId="4" fillId="2" borderId="0" xfId="0" applyNumberFormat="1" applyFont="1" applyFill="1" applyBorder="1"/>
    <xf numFmtId="0" fontId="2" fillId="2" borderId="0" xfId="0" applyFont="1" applyFill="1" applyBorder="1" applyAlignment="1"/>
    <xf numFmtId="170" fontId="3" fillId="2" borderId="0" xfId="0" applyNumberFormat="1" applyFont="1" applyFill="1"/>
    <xf numFmtId="170" fontId="2" fillId="2" borderId="0" xfId="0" applyNumberFormat="1" applyFont="1" applyFill="1" applyAlignment="1"/>
    <xf numFmtId="0" fontId="2" fillId="2" borderId="0" xfId="0" applyFont="1" applyFill="1" applyBorder="1" applyAlignment="1">
      <alignment horizontal="left"/>
    </xf>
    <xf numFmtId="0" fontId="3" fillId="2" borderId="0" xfId="0" applyFont="1" applyFill="1" applyAlignment="1">
      <alignment horizontal="centerContinuous"/>
    </xf>
    <xf numFmtId="0" fontId="2" fillId="3" borderId="0" xfId="0" applyFont="1" applyFill="1"/>
    <xf numFmtId="0" fontId="4" fillId="3" borderId="0" xfId="0" applyFont="1" applyFill="1" applyBorder="1" applyAlignment="1">
      <alignment vertical="center"/>
    </xf>
    <xf numFmtId="0" fontId="4" fillId="3" borderId="0" xfId="0" applyFont="1" applyFill="1"/>
    <xf numFmtId="0" fontId="5" fillId="3" borderId="0" xfId="0" applyFont="1" applyFill="1"/>
    <xf numFmtId="0" fontId="4" fillId="3" borderId="0" xfId="0" applyNumberFormat="1" applyFont="1" applyFill="1"/>
    <xf numFmtId="0" fontId="4" fillId="3" borderId="0" xfId="0" applyFont="1" applyFill="1" applyAlignment="1">
      <alignment horizontal="right"/>
    </xf>
    <xf numFmtId="0" fontId="4" fillId="3" borderId="0" xfId="0" applyNumberFormat="1" applyFont="1" applyFill="1" applyBorder="1"/>
    <xf numFmtId="0" fontId="3" fillId="3" borderId="0" xfId="0" applyFont="1" applyFill="1"/>
    <xf numFmtId="0" fontId="2" fillId="3" borderId="0" xfId="0" applyFont="1" applyFill="1" applyAlignment="1"/>
    <xf numFmtId="164" fontId="2" fillId="3" borderId="0" xfId="0" applyNumberFormat="1" applyFont="1" applyFill="1" applyAlignment="1">
      <alignment horizontal="right" vertical="center"/>
    </xf>
    <xf numFmtId="164" fontId="2" fillId="3" borderId="0" xfId="0" applyNumberFormat="1" applyFont="1" applyFill="1" applyAlignment="1">
      <alignment horizontal="right"/>
    </xf>
    <xf numFmtId="0" fontId="3" fillId="3" borderId="0" xfId="0" applyFont="1" applyFill="1" applyAlignment="1">
      <alignment horizontal="centerContinuous"/>
    </xf>
    <xf numFmtId="0" fontId="5" fillId="0" borderId="0" xfId="0" applyFont="1"/>
    <xf numFmtId="0" fontId="7" fillId="2" borderId="0" xfId="0" applyFont="1" applyFill="1"/>
    <xf numFmtId="174" fontId="4" fillId="2" borderId="0" xfId="0" applyNumberFormat="1" applyFont="1" applyFill="1"/>
    <xf numFmtId="172" fontId="8" fillId="2" borderId="0" xfId="0" applyNumberFormat="1" applyFont="1" applyFill="1"/>
    <xf numFmtId="0" fontId="9" fillId="2" borderId="0" xfId="0" applyFont="1" applyFill="1"/>
    <xf numFmtId="0" fontId="9" fillId="2" borderId="2" xfId="0" applyNumberFormat="1" applyFont="1" applyFill="1" applyBorder="1" applyAlignment="1">
      <alignment horizontal="left"/>
    </xf>
    <xf numFmtId="0" fontId="9" fillId="2" borderId="3" xfId="0" applyNumberFormat="1" applyFont="1" applyFill="1" applyBorder="1" applyAlignment="1">
      <alignment horizontal="left"/>
    </xf>
    <xf numFmtId="0" fontId="9" fillId="2" borderId="0" xfId="0" applyFont="1" applyFill="1" applyBorder="1"/>
    <xf numFmtId="165" fontId="9" fillId="2" borderId="0" xfId="0" applyNumberFormat="1" applyFont="1" applyFill="1" applyBorder="1"/>
    <xf numFmtId="170" fontId="9" fillId="2" borderId="0" xfId="0" applyNumberFormat="1" applyFont="1" applyFill="1" applyBorder="1"/>
    <xf numFmtId="168" fontId="9" fillId="2" borderId="0" xfId="0" applyNumberFormat="1" applyFont="1" applyFill="1" applyBorder="1"/>
    <xf numFmtId="3" fontId="9" fillId="2" borderId="0" xfId="1" applyNumberFormat="1" applyFont="1" applyFill="1" applyBorder="1"/>
    <xf numFmtId="167" fontId="9" fillId="2" borderId="0" xfId="0" applyNumberFormat="1" applyFont="1" applyFill="1" applyBorder="1"/>
    <xf numFmtId="0" fontId="9" fillId="4" borderId="0" xfId="0" applyNumberFormat="1" applyFont="1" applyFill="1" applyBorder="1" applyAlignment="1"/>
    <xf numFmtId="169" fontId="9" fillId="4" borderId="0" xfId="0" quotePrefix="1" applyNumberFormat="1" applyFont="1" applyFill="1" applyBorder="1" applyAlignment="1">
      <alignment horizontal="right"/>
    </xf>
    <xf numFmtId="170" fontId="9" fillId="4" borderId="0" xfId="0" applyNumberFormat="1" applyFont="1" applyFill="1" applyBorder="1" applyAlignment="1">
      <alignment horizontal="right"/>
    </xf>
    <xf numFmtId="3" fontId="9" fillId="4" borderId="0" xfId="1" applyNumberFormat="1" applyFont="1" applyFill="1" applyBorder="1" applyAlignment="1">
      <alignment horizontal="right"/>
    </xf>
    <xf numFmtId="0" fontId="9" fillId="2" borderId="0" xfId="0" applyNumberFormat="1" applyFont="1" applyFill="1" applyBorder="1" applyAlignment="1">
      <alignment horizontal="left"/>
    </xf>
    <xf numFmtId="169" fontId="9" fillId="2" borderId="0" xfId="0" quotePrefix="1" applyNumberFormat="1" applyFont="1" applyFill="1" applyBorder="1" applyAlignment="1">
      <alignment horizontal="right" vertical="center"/>
    </xf>
    <xf numFmtId="170" fontId="9" fillId="2" borderId="0" xfId="0" applyNumberFormat="1" applyFont="1" applyFill="1" applyBorder="1" applyAlignment="1">
      <alignment vertical="center"/>
    </xf>
    <xf numFmtId="168" fontId="9" fillId="2" borderId="0" xfId="0" applyNumberFormat="1" applyFont="1" applyFill="1" applyBorder="1" applyAlignment="1">
      <alignment vertical="center"/>
    </xf>
    <xf numFmtId="167" fontId="9" fillId="2" borderId="0" xfId="0" applyNumberFormat="1" applyFont="1" applyFill="1" applyBorder="1" applyAlignment="1">
      <alignment horizontal="right" vertical="center"/>
    </xf>
    <xf numFmtId="0" fontId="9" fillId="2" borderId="1" xfId="0" applyNumberFormat="1" applyFont="1" applyFill="1" applyBorder="1" applyAlignment="1">
      <alignment horizontal="left"/>
    </xf>
    <xf numFmtId="169" fontId="9" fillId="2" borderId="1" xfId="0" applyNumberFormat="1" applyFont="1" applyFill="1" applyBorder="1" applyAlignment="1">
      <alignment horizontal="right"/>
    </xf>
    <xf numFmtId="173" fontId="9" fillId="2" borderId="1" xfId="0" applyNumberFormat="1" applyFont="1" applyFill="1" applyBorder="1" applyAlignment="1">
      <alignment horizontal="right"/>
    </xf>
    <xf numFmtId="1" fontId="9" fillId="2" borderId="1" xfId="0" applyNumberFormat="1" applyFont="1" applyFill="1" applyBorder="1" applyAlignment="1">
      <alignment horizontal="right"/>
    </xf>
    <xf numFmtId="173" fontId="9" fillId="3" borderId="1" xfId="0" applyNumberFormat="1" applyFont="1" applyFill="1" applyBorder="1" applyAlignment="1">
      <alignment horizontal="right"/>
    </xf>
    <xf numFmtId="166" fontId="9" fillId="2" borderId="1" xfId="0" applyNumberFormat="1" applyFont="1" applyFill="1" applyBorder="1" applyAlignment="1"/>
    <xf numFmtId="169" fontId="9" fillId="2" borderId="0" xfId="0" applyNumberFormat="1" applyFont="1" applyFill="1" applyBorder="1" applyAlignment="1">
      <alignment horizontal="right"/>
    </xf>
    <xf numFmtId="173" fontId="9" fillId="2" borderId="0" xfId="0" applyNumberFormat="1" applyFont="1" applyFill="1" applyBorder="1" applyAlignment="1">
      <alignment horizontal="right"/>
    </xf>
    <xf numFmtId="1" fontId="9" fillId="2" borderId="0" xfId="0" applyNumberFormat="1" applyFont="1" applyFill="1" applyBorder="1" applyAlignment="1">
      <alignment horizontal="right"/>
    </xf>
    <xf numFmtId="166" fontId="9" fillId="2" borderId="0" xfId="0" applyNumberFormat="1" applyFont="1" applyFill="1" applyBorder="1" applyAlignment="1"/>
    <xf numFmtId="0" fontId="9" fillId="2" borderId="0" xfId="0" applyFont="1" applyFill="1" applyBorder="1" applyAlignment="1"/>
    <xf numFmtId="0" fontId="9" fillId="3" borderId="0" xfId="0" applyFont="1" applyFill="1"/>
    <xf numFmtId="0" fontId="9" fillId="2" borderId="0" xfId="0" applyFont="1" applyFill="1" applyAlignment="1">
      <alignment horizontal="right"/>
    </xf>
    <xf numFmtId="0" fontId="9" fillId="2" borderId="0" xfId="0" applyFont="1" applyFill="1" applyBorder="1" applyAlignment="1">
      <alignment horizontal="left"/>
    </xf>
    <xf numFmtId="171" fontId="9" fillId="4" borderId="0" xfId="0" applyNumberFormat="1" applyFont="1" applyFill="1" applyBorder="1" applyAlignment="1">
      <alignment horizontal="right"/>
    </xf>
    <xf numFmtId="167" fontId="9" fillId="4" borderId="0" xfId="0" applyNumberFormat="1" applyFont="1" applyFill="1" applyBorder="1" applyAlignment="1"/>
    <xf numFmtId="173" fontId="9" fillId="0" borderId="1" xfId="0" applyNumberFormat="1" applyFont="1" applyFill="1" applyBorder="1" applyAlignment="1">
      <alignment horizontal="right"/>
    </xf>
    <xf numFmtId="14" fontId="9" fillId="2" borderId="0" xfId="0" applyNumberFormat="1" applyFont="1" applyFill="1"/>
    <xf numFmtId="168" fontId="9" fillId="4" borderId="0" xfId="0" applyNumberFormat="1" applyFont="1" applyFill="1" applyBorder="1" applyAlignment="1">
      <alignment horizontal="right"/>
    </xf>
    <xf numFmtId="0" fontId="7" fillId="3" borderId="0" xfId="0" applyFont="1" applyFill="1"/>
    <xf numFmtId="172" fontId="8" fillId="3" borderId="0" xfId="0" applyNumberFormat="1" applyFont="1" applyFill="1"/>
    <xf numFmtId="174" fontId="4" fillId="3" borderId="0" xfId="0" applyNumberFormat="1" applyFont="1" applyFill="1"/>
    <xf numFmtId="0" fontId="9" fillId="3" borderId="2" xfId="0" applyNumberFormat="1" applyFont="1" applyFill="1" applyBorder="1" applyAlignment="1">
      <alignment horizontal="left"/>
    </xf>
    <xf numFmtId="0" fontId="9" fillId="3" borderId="3" xfId="0" applyNumberFormat="1" applyFont="1" applyFill="1" applyBorder="1" applyAlignment="1">
      <alignment horizontal="left"/>
    </xf>
    <xf numFmtId="0" fontId="9" fillId="3" borderId="0" xfId="0" applyFont="1" applyFill="1" applyBorder="1"/>
    <xf numFmtId="165" fontId="9" fillId="3" borderId="0" xfId="0" applyNumberFormat="1" applyFont="1" applyFill="1" applyBorder="1"/>
    <xf numFmtId="170" fontId="9" fillId="3" borderId="0" xfId="0" applyNumberFormat="1" applyFont="1" applyFill="1" applyBorder="1"/>
    <xf numFmtId="0" fontId="9" fillId="3" borderId="0" xfId="0" applyNumberFormat="1" applyFont="1" applyFill="1" applyBorder="1" applyAlignment="1">
      <alignment horizontal="left"/>
    </xf>
    <xf numFmtId="169" fontId="9" fillId="3" borderId="0" xfId="0" quotePrefix="1" applyNumberFormat="1" applyFont="1" applyFill="1" applyBorder="1" applyAlignment="1">
      <alignment horizontal="right" vertical="center"/>
    </xf>
    <xf numFmtId="170" fontId="9" fillId="3" borderId="0" xfId="0" applyNumberFormat="1" applyFont="1" applyFill="1" applyBorder="1" applyAlignment="1">
      <alignment vertical="center"/>
    </xf>
    <xf numFmtId="170" fontId="9" fillId="3" borderId="0" xfId="0" applyNumberFormat="1" applyFont="1" applyFill="1" applyBorder="1" applyAlignment="1">
      <alignment horizontal="right" vertical="center"/>
    </xf>
    <xf numFmtId="0" fontId="9" fillId="3" borderId="1" xfId="0" applyNumberFormat="1" applyFont="1" applyFill="1" applyBorder="1" applyAlignment="1">
      <alignment horizontal="left"/>
    </xf>
    <xf numFmtId="169" fontId="9" fillId="3" borderId="1" xfId="0" applyNumberFormat="1" applyFont="1" applyFill="1" applyBorder="1" applyAlignment="1">
      <alignment horizontal="right"/>
    </xf>
    <xf numFmtId="170" fontId="9" fillId="3" borderId="1" xfId="0" applyNumberFormat="1" applyFont="1" applyFill="1" applyBorder="1" applyAlignment="1">
      <alignment horizontal="right"/>
    </xf>
    <xf numFmtId="170" fontId="9" fillId="3" borderId="1" xfId="0" applyNumberFormat="1" applyFont="1" applyFill="1" applyBorder="1" applyAlignment="1"/>
    <xf numFmtId="0" fontId="9" fillId="3" borderId="0" xfId="0" applyFont="1" applyFill="1" applyBorder="1" applyAlignment="1"/>
    <xf numFmtId="0" fontId="9" fillId="3" borderId="0" xfId="0" applyFont="1" applyFill="1" applyAlignment="1">
      <alignment horizontal="right"/>
    </xf>
    <xf numFmtId="168" fontId="9" fillId="3" borderId="0" xfId="0" applyNumberFormat="1" applyFont="1" applyFill="1" applyBorder="1"/>
    <xf numFmtId="167" fontId="9" fillId="3" borderId="0" xfId="0" applyNumberFormat="1" applyFont="1" applyFill="1" applyBorder="1"/>
    <xf numFmtId="168" fontId="9" fillId="3" borderId="0" xfId="0" applyNumberFormat="1" applyFont="1" applyFill="1" applyBorder="1" applyAlignment="1">
      <alignment vertical="center"/>
    </xf>
    <xf numFmtId="167" fontId="9" fillId="3" borderId="0" xfId="0" applyNumberFormat="1" applyFont="1" applyFill="1" applyBorder="1" applyAlignment="1">
      <alignment horizontal="right" vertical="center"/>
    </xf>
    <xf numFmtId="1" fontId="9" fillId="3" borderId="1" xfId="0" applyNumberFormat="1" applyFont="1" applyFill="1" applyBorder="1" applyAlignment="1">
      <alignment horizontal="right"/>
    </xf>
    <xf numFmtId="166" fontId="9" fillId="3" borderId="1" xfId="0" applyNumberFormat="1" applyFont="1" applyFill="1" applyBorder="1" applyAlignment="1"/>
    <xf numFmtId="0" fontId="9" fillId="3" borderId="0" xfId="0" applyFont="1" applyFill="1" applyAlignment="1">
      <alignment vertical="center"/>
    </xf>
    <xf numFmtId="169" fontId="9" fillId="2" borderId="0" xfId="0" quotePrefix="1" applyNumberFormat="1" applyFont="1" applyFill="1" applyBorder="1" applyAlignment="1">
      <alignment horizontal="right"/>
    </xf>
    <xf numFmtId="170" fontId="9" fillId="2" borderId="0" xfId="0" applyNumberFormat="1" applyFont="1" applyFill="1" applyBorder="1" applyAlignment="1"/>
    <xf numFmtId="1" fontId="0" fillId="0" borderId="0" xfId="0" applyNumberFormat="1"/>
    <xf numFmtId="0" fontId="0" fillId="3" borderId="0" xfId="0" applyFill="1"/>
    <xf numFmtId="0" fontId="9" fillId="4" borderId="0" xfId="0" applyNumberFormat="1" applyFont="1" applyFill="1" applyBorder="1" applyAlignment="1">
      <alignment vertical="center"/>
    </xf>
    <xf numFmtId="169" fontId="9" fillId="4" borderId="0" xfId="0" quotePrefix="1" applyNumberFormat="1" applyFont="1" applyFill="1" applyBorder="1" applyAlignment="1">
      <alignment horizontal="right" vertical="center"/>
    </xf>
    <xf numFmtId="170" fontId="9" fillId="4" borderId="0" xfId="0" applyNumberFormat="1" applyFont="1" applyFill="1" applyBorder="1" applyAlignment="1">
      <alignment horizontal="right" vertical="center"/>
    </xf>
    <xf numFmtId="175" fontId="9" fillId="2" borderId="0" xfId="0" applyNumberFormat="1" applyFont="1" applyFill="1" applyBorder="1"/>
    <xf numFmtId="166" fontId="9" fillId="2" borderId="1" xfId="0" applyNumberFormat="1" applyFont="1" applyFill="1" applyBorder="1" applyAlignment="1">
      <alignment horizontal="right"/>
    </xf>
    <xf numFmtId="166" fontId="9" fillId="3" borderId="1" xfId="0" applyNumberFormat="1" applyFont="1" applyFill="1" applyBorder="1" applyAlignment="1">
      <alignment horizontal="right"/>
    </xf>
    <xf numFmtId="0" fontId="9" fillId="2" borderId="0" xfId="0" applyFont="1" applyFill="1" applyAlignment="1">
      <alignment vertical="top"/>
    </xf>
    <xf numFmtId="0" fontId="2" fillId="2" borderId="0" xfId="0" applyFont="1" applyFill="1" applyAlignment="1">
      <alignment vertical="top"/>
    </xf>
    <xf numFmtId="164" fontId="9" fillId="2" borderId="0" xfId="0" quotePrefix="1" applyNumberFormat="1" applyFont="1" applyFill="1" applyAlignment="1">
      <alignment horizontal="right"/>
    </xf>
    <xf numFmtId="164" fontId="9" fillId="2" borderId="0" xfId="0" applyNumberFormat="1" applyFont="1" applyFill="1"/>
    <xf numFmtId="1" fontId="9" fillId="2" borderId="0" xfId="0" applyNumberFormat="1" applyFont="1" applyFill="1"/>
    <xf numFmtId="164" fontId="9" fillId="2" borderId="1" xfId="0" applyNumberFormat="1" applyFont="1" applyFill="1" applyBorder="1" applyAlignment="1">
      <alignment horizontal="right"/>
    </xf>
    <xf numFmtId="0" fontId="9" fillId="4" borderId="0" xfId="0" quotePrefix="1" applyFont="1" applyFill="1" applyAlignment="1">
      <alignment horizontal="right"/>
    </xf>
    <xf numFmtId="1" fontId="9" fillId="4" borderId="0" xfId="0" quotePrefix="1" applyNumberFormat="1" applyFont="1" applyFill="1" applyAlignment="1">
      <alignment horizontal="right"/>
    </xf>
    <xf numFmtId="164" fontId="9" fillId="3" borderId="1" xfId="0" applyNumberFormat="1" applyFont="1" applyFill="1" applyBorder="1" applyAlignment="1">
      <alignment horizontal="right"/>
    </xf>
    <xf numFmtId="1" fontId="9" fillId="2" borderId="0" xfId="0" applyNumberFormat="1" applyFont="1" applyFill="1" applyAlignment="1">
      <alignment horizontal="right"/>
    </xf>
    <xf numFmtId="0" fontId="9" fillId="3" borderId="0" xfId="0" applyNumberFormat="1" applyFont="1" applyFill="1" applyAlignment="1">
      <alignment wrapText="1"/>
    </xf>
    <xf numFmtId="0" fontId="9" fillId="3" borderId="0" xfId="0" applyNumberFormat="1" applyFont="1" applyFill="1" applyAlignment="1">
      <alignment wrapText="1"/>
    </xf>
    <xf numFmtId="0" fontId="9" fillId="2" borderId="3" xfId="0" applyNumberFormat="1" applyFont="1" applyFill="1" applyBorder="1" applyAlignment="1">
      <alignment horizontal="center" wrapText="1"/>
    </xf>
    <xf numFmtId="0" fontId="9" fillId="2" borderId="2" xfId="0" applyNumberFormat="1" applyFont="1" applyFill="1" applyBorder="1" applyAlignment="1">
      <alignment horizontal="left" vertical="center"/>
    </xf>
    <xf numFmtId="0" fontId="9" fillId="2" borderId="3" xfId="0" applyNumberFormat="1" applyFont="1" applyFill="1" applyBorder="1" applyAlignment="1">
      <alignment horizontal="center" vertical="center" wrapText="1"/>
    </xf>
    <xf numFmtId="0" fontId="9" fillId="2" borderId="0" xfId="0" applyFont="1" applyFill="1" applyBorder="1" applyAlignment="1">
      <alignment horizontal="left" wrapText="1"/>
    </xf>
    <xf numFmtId="0" fontId="9" fillId="3" borderId="0" xfId="0" applyNumberFormat="1" applyFont="1" applyFill="1" applyAlignment="1">
      <alignment wrapText="1"/>
    </xf>
    <xf numFmtId="0" fontId="7" fillId="0" borderId="0" xfId="0" applyFont="1" applyAlignment="1">
      <alignment wrapText="1"/>
    </xf>
    <xf numFmtId="0" fontId="9" fillId="2" borderId="0" xfId="0" applyFont="1" applyFill="1" applyBorder="1" applyAlignment="1">
      <alignment wrapText="1"/>
    </xf>
  </cellXfs>
  <cellStyles count="2">
    <cellStyle name="Millier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665B-D3FA-4707-A451-AA2CD2E8CCA3}">
  <dimension ref="A1:IS28"/>
  <sheetViews>
    <sheetView tabSelected="1" workbookViewId="0"/>
  </sheetViews>
  <sheetFormatPr baseColWidth="10" defaultColWidth="11.453125" defaultRowHeight="13" x14ac:dyDescent="0.3"/>
  <cols>
    <col min="1" max="1" width="13.54296875" style="6" customWidth="1"/>
    <col min="2" max="2" width="6.26953125" style="6" customWidth="1"/>
    <col min="3" max="3" width="8.7265625" style="6" bestFit="1" customWidth="1"/>
    <col min="4" max="5" width="6.26953125" style="6" customWidth="1"/>
    <col min="6" max="7" width="6.26953125" style="6" hidden="1" customWidth="1"/>
    <col min="8" max="11" width="6.26953125" style="6" customWidth="1"/>
    <col min="12" max="12" width="8.26953125" style="6" customWidth="1"/>
    <col min="13" max="13" width="7.26953125" style="6" customWidth="1"/>
    <col min="14" max="15" width="7.26953125" style="6" hidden="1" customWidth="1"/>
    <col min="16" max="16" width="6.7265625" style="6" customWidth="1"/>
    <col min="17" max="17" width="6.26953125" style="6" customWidth="1"/>
    <col min="18" max="18" width="6.26953125" style="6" hidden="1" customWidth="1"/>
    <col min="19" max="19" width="6.26953125" style="6" customWidth="1"/>
    <col min="20" max="20" width="6.08984375" style="6" customWidth="1"/>
    <col min="21" max="21" width="9.26953125" style="6" customWidth="1"/>
    <col min="22" max="22" width="7.26953125" style="6" customWidth="1"/>
    <col min="23" max="23" width="6.26953125" style="6" customWidth="1"/>
    <col min="24" max="24" width="9.7265625" style="6" customWidth="1"/>
    <col min="25" max="16384" width="11.453125" style="6"/>
  </cols>
  <sheetData>
    <row r="1" spans="1:26" s="3" customFormat="1" ht="12.4" customHeight="1" x14ac:dyDescent="0.25">
      <c r="A1" s="1" t="s">
        <v>77</v>
      </c>
      <c r="L1" s="4"/>
      <c r="P1" s="4"/>
      <c r="Q1" s="4"/>
      <c r="R1" s="4"/>
      <c r="X1" s="5" t="s">
        <v>55</v>
      </c>
    </row>
    <row r="2" spans="1:26" ht="12.4" customHeight="1" x14ac:dyDescent="0.3">
      <c r="A2" s="13" t="s">
        <v>5</v>
      </c>
      <c r="B2" s="32"/>
      <c r="C2" s="32"/>
      <c r="D2" s="32"/>
      <c r="E2" s="32"/>
      <c r="F2" s="32"/>
      <c r="G2" s="32"/>
      <c r="H2" s="32"/>
      <c r="I2" s="32"/>
      <c r="J2" s="32"/>
      <c r="K2" s="32"/>
      <c r="L2" s="33"/>
      <c r="M2" s="32"/>
      <c r="N2" s="32"/>
      <c r="O2" s="32"/>
      <c r="P2" s="34"/>
      <c r="Q2" s="4"/>
      <c r="R2" s="4"/>
      <c r="S2" s="32"/>
      <c r="T2" s="32"/>
      <c r="U2" s="32"/>
      <c r="V2" s="32"/>
      <c r="W2" s="32"/>
      <c r="X2" s="32"/>
    </row>
    <row r="3" spans="1:26" s="7" customFormat="1" ht="10.5" x14ac:dyDescent="0.25">
      <c r="A3" s="35"/>
      <c r="B3" s="35"/>
      <c r="C3" s="35"/>
      <c r="D3" s="35"/>
      <c r="E3" s="35"/>
      <c r="F3" s="35"/>
      <c r="G3" s="35"/>
      <c r="H3" s="35"/>
      <c r="I3" s="35"/>
      <c r="J3" s="35"/>
      <c r="K3" s="35"/>
      <c r="L3" s="35"/>
      <c r="M3" s="35"/>
      <c r="N3" s="35"/>
      <c r="O3" s="35"/>
      <c r="P3" s="35"/>
      <c r="Q3" s="35"/>
      <c r="R3" s="35"/>
      <c r="S3" s="35"/>
      <c r="T3" s="35"/>
      <c r="U3" s="35"/>
      <c r="V3" s="35"/>
      <c r="W3" s="35"/>
      <c r="X3" s="35"/>
    </row>
    <row r="4" spans="1:26" s="8" customFormat="1" ht="20.5" x14ac:dyDescent="0.25">
      <c r="A4" s="120" t="s">
        <v>6</v>
      </c>
      <c r="B4" s="120" t="s">
        <v>79</v>
      </c>
      <c r="C4" s="120" t="s">
        <v>80</v>
      </c>
      <c r="D4" s="120" t="s">
        <v>74</v>
      </c>
      <c r="E4" s="120" t="s">
        <v>18</v>
      </c>
      <c r="F4" s="120" t="s">
        <v>19</v>
      </c>
      <c r="G4" s="120" t="s">
        <v>49</v>
      </c>
      <c r="H4" s="120" t="s">
        <v>81</v>
      </c>
      <c r="I4" s="120" t="s">
        <v>22</v>
      </c>
      <c r="J4" s="120" t="s">
        <v>33</v>
      </c>
      <c r="K4" s="120" t="s">
        <v>75</v>
      </c>
      <c r="L4" s="120" t="s">
        <v>82</v>
      </c>
      <c r="M4" s="120" t="s">
        <v>1</v>
      </c>
      <c r="N4" s="120" t="s">
        <v>3</v>
      </c>
      <c r="O4" s="120" t="s">
        <v>4</v>
      </c>
      <c r="P4" s="120" t="s">
        <v>24</v>
      </c>
      <c r="Q4" s="120" t="s">
        <v>26</v>
      </c>
      <c r="R4" s="120" t="s">
        <v>31</v>
      </c>
      <c r="S4" s="120" t="s">
        <v>83</v>
      </c>
      <c r="T4" s="120" t="s">
        <v>0</v>
      </c>
      <c r="U4" s="121" t="s">
        <v>84</v>
      </c>
      <c r="V4" s="120" t="s">
        <v>85</v>
      </c>
      <c r="W4" s="120" t="s">
        <v>2</v>
      </c>
      <c r="X4" s="119" t="s">
        <v>30</v>
      </c>
    </row>
    <row r="5" spans="1:26" s="7" customFormat="1" ht="19.5" customHeight="1" x14ac:dyDescent="0.25">
      <c r="A5" s="38" t="s">
        <v>7</v>
      </c>
      <c r="B5" s="111">
        <v>219</v>
      </c>
      <c r="C5" s="111">
        <v>246</v>
      </c>
      <c r="D5" s="111">
        <v>295</v>
      </c>
      <c r="E5" s="111">
        <v>186</v>
      </c>
      <c r="F5" s="111"/>
      <c r="G5" s="111"/>
      <c r="H5" s="111">
        <v>69</v>
      </c>
      <c r="I5" s="111">
        <v>1</v>
      </c>
      <c r="J5" s="111">
        <v>198</v>
      </c>
      <c r="K5" s="111">
        <v>15</v>
      </c>
      <c r="L5" s="116">
        <v>266</v>
      </c>
      <c r="M5" s="111">
        <v>6</v>
      </c>
      <c r="N5" s="111"/>
      <c r="O5" s="111"/>
      <c r="P5" s="111">
        <v>7</v>
      </c>
      <c r="Q5" s="111">
        <v>0</v>
      </c>
      <c r="R5" s="111"/>
      <c r="S5" s="111">
        <v>25</v>
      </c>
      <c r="T5" s="111">
        <v>5</v>
      </c>
      <c r="U5" s="111">
        <v>0</v>
      </c>
      <c r="V5" s="111">
        <v>39</v>
      </c>
      <c r="W5" s="111">
        <v>1577</v>
      </c>
      <c r="X5" s="104">
        <f>W5/$W$10*100</f>
        <v>26.688102893890676</v>
      </c>
    </row>
    <row r="6" spans="1:26" s="7" customFormat="1" ht="12.4" customHeight="1" x14ac:dyDescent="0.25">
      <c r="A6" s="38" t="s">
        <v>8</v>
      </c>
      <c r="B6" s="111">
        <v>110</v>
      </c>
      <c r="C6" s="111">
        <v>196</v>
      </c>
      <c r="D6" s="111">
        <v>107</v>
      </c>
      <c r="E6" s="111">
        <v>100</v>
      </c>
      <c r="F6" s="111"/>
      <c r="G6" s="111"/>
      <c r="H6" s="111">
        <v>68</v>
      </c>
      <c r="I6" s="111">
        <v>0</v>
      </c>
      <c r="J6" s="111">
        <v>173</v>
      </c>
      <c r="K6" s="111">
        <v>15</v>
      </c>
      <c r="L6" s="116">
        <v>108</v>
      </c>
      <c r="M6" s="111">
        <v>15</v>
      </c>
      <c r="N6" s="111"/>
      <c r="O6" s="111"/>
      <c r="P6" s="111">
        <v>6</v>
      </c>
      <c r="Q6" s="111">
        <v>4</v>
      </c>
      <c r="R6" s="111"/>
      <c r="S6" s="111">
        <v>42</v>
      </c>
      <c r="T6" s="111">
        <v>7</v>
      </c>
      <c r="U6" s="111">
        <v>4</v>
      </c>
      <c r="V6" s="111">
        <v>95</v>
      </c>
      <c r="W6" s="111">
        <v>1050</v>
      </c>
      <c r="X6" s="104">
        <f t="shared" ref="X6:X9" si="0">W6/$W$10*100</f>
        <v>17.769504146217635</v>
      </c>
    </row>
    <row r="7" spans="1:26" s="7" customFormat="1" ht="12.4" customHeight="1" x14ac:dyDescent="0.25">
      <c r="A7" s="38" t="s">
        <v>9</v>
      </c>
      <c r="B7" s="111">
        <v>109</v>
      </c>
      <c r="C7" s="111">
        <v>195</v>
      </c>
      <c r="D7" s="111">
        <v>97</v>
      </c>
      <c r="E7" s="111">
        <v>108</v>
      </c>
      <c r="F7" s="111"/>
      <c r="G7" s="111"/>
      <c r="H7" s="111">
        <v>63</v>
      </c>
      <c r="I7" s="111">
        <v>4</v>
      </c>
      <c r="J7" s="111">
        <v>187</v>
      </c>
      <c r="K7" s="111">
        <v>11</v>
      </c>
      <c r="L7" s="116">
        <v>87</v>
      </c>
      <c r="M7" s="111">
        <v>6</v>
      </c>
      <c r="N7" s="111"/>
      <c r="O7" s="111"/>
      <c r="P7" s="111">
        <v>12</v>
      </c>
      <c r="Q7" s="111">
        <v>10</v>
      </c>
      <c r="R7" s="111"/>
      <c r="S7" s="111">
        <v>27</v>
      </c>
      <c r="T7" s="111">
        <v>9</v>
      </c>
      <c r="U7" s="111">
        <v>1</v>
      </c>
      <c r="V7" s="111">
        <v>94</v>
      </c>
      <c r="W7" s="111">
        <v>1020</v>
      </c>
      <c r="X7" s="104">
        <f t="shared" si="0"/>
        <v>17.261804027754273</v>
      </c>
    </row>
    <row r="8" spans="1:26" s="7" customFormat="1" ht="12.4" customHeight="1" x14ac:dyDescent="0.25">
      <c r="A8" s="38" t="s">
        <v>10</v>
      </c>
      <c r="B8" s="111">
        <v>134</v>
      </c>
      <c r="C8" s="111">
        <v>240</v>
      </c>
      <c r="D8" s="111">
        <v>81</v>
      </c>
      <c r="E8" s="111">
        <v>119</v>
      </c>
      <c r="F8" s="111"/>
      <c r="G8" s="111"/>
      <c r="H8" s="111">
        <v>101</v>
      </c>
      <c r="I8" s="111">
        <v>2</v>
      </c>
      <c r="J8" s="111">
        <v>153</v>
      </c>
      <c r="K8" s="111">
        <v>11</v>
      </c>
      <c r="L8" s="116">
        <v>89</v>
      </c>
      <c r="M8" s="111">
        <v>1</v>
      </c>
      <c r="N8" s="111"/>
      <c r="O8" s="111"/>
      <c r="P8" s="111">
        <v>4</v>
      </c>
      <c r="Q8" s="111">
        <v>10</v>
      </c>
      <c r="R8" s="111"/>
      <c r="S8" s="111">
        <v>56</v>
      </c>
      <c r="T8" s="111">
        <v>5</v>
      </c>
      <c r="U8" s="111">
        <v>10</v>
      </c>
      <c r="V8" s="111">
        <v>161</v>
      </c>
      <c r="W8" s="111">
        <v>1177</v>
      </c>
      <c r="X8" s="104">
        <f t="shared" si="0"/>
        <v>19.918767981045864</v>
      </c>
    </row>
    <row r="9" spans="1:26" s="7" customFormat="1" ht="10.5" x14ac:dyDescent="0.25">
      <c r="A9" s="38" t="s">
        <v>11</v>
      </c>
      <c r="B9" s="111">
        <v>79</v>
      </c>
      <c r="C9" s="111">
        <v>222</v>
      </c>
      <c r="D9" s="111">
        <v>123</v>
      </c>
      <c r="E9" s="111">
        <v>106</v>
      </c>
      <c r="F9" s="111"/>
      <c r="G9" s="111"/>
      <c r="H9" s="111">
        <v>65</v>
      </c>
      <c r="I9" s="111">
        <v>0</v>
      </c>
      <c r="J9" s="111">
        <v>128</v>
      </c>
      <c r="K9" s="111">
        <v>22</v>
      </c>
      <c r="L9" s="116">
        <v>93</v>
      </c>
      <c r="M9" s="111">
        <v>7</v>
      </c>
      <c r="N9" s="111"/>
      <c r="O9" s="111"/>
      <c r="P9" s="111">
        <v>7</v>
      </c>
      <c r="Q9" s="111">
        <v>13</v>
      </c>
      <c r="R9" s="111"/>
      <c r="S9" s="111">
        <v>47</v>
      </c>
      <c r="T9" s="111">
        <v>14</v>
      </c>
      <c r="U9" s="111">
        <v>9</v>
      </c>
      <c r="V9" s="111">
        <v>150</v>
      </c>
      <c r="W9" s="111">
        <v>1085</v>
      </c>
      <c r="X9" s="104">
        <f t="shared" si="0"/>
        <v>18.361820951091556</v>
      </c>
    </row>
    <row r="10" spans="1:26" s="8" customFormat="1" ht="19.5" customHeight="1" x14ac:dyDescent="0.25">
      <c r="A10" s="101" t="s">
        <v>12</v>
      </c>
      <c r="B10" s="113">
        <v>651</v>
      </c>
      <c r="C10" s="113">
        <v>1099</v>
      </c>
      <c r="D10" s="113">
        <v>703</v>
      </c>
      <c r="E10" s="113">
        <v>619</v>
      </c>
      <c r="F10" s="113"/>
      <c r="G10" s="113"/>
      <c r="H10" s="113">
        <v>366</v>
      </c>
      <c r="I10" s="113">
        <v>7</v>
      </c>
      <c r="J10" s="113">
        <v>839</v>
      </c>
      <c r="K10" s="113">
        <v>74</v>
      </c>
      <c r="L10" s="113">
        <v>643</v>
      </c>
      <c r="M10" s="113">
        <v>35</v>
      </c>
      <c r="N10" s="113"/>
      <c r="O10" s="113"/>
      <c r="P10" s="113">
        <v>36</v>
      </c>
      <c r="Q10" s="113">
        <v>37</v>
      </c>
      <c r="R10" s="113"/>
      <c r="S10" s="113">
        <v>197</v>
      </c>
      <c r="T10" s="113">
        <v>40</v>
      </c>
      <c r="U10" s="113">
        <v>24</v>
      </c>
      <c r="V10" s="114">
        <v>539</v>
      </c>
      <c r="W10" s="114">
        <v>5909</v>
      </c>
      <c r="X10" s="103">
        <f t="shared" ref="X10" si="1">SUM(X5:X9)</f>
        <v>100.00000000000001</v>
      </c>
      <c r="Z10" s="16"/>
    </row>
    <row r="11" spans="1:26" s="11" customFormat="1" ht="19.5" customHeight="1" x14ac:dyDescent="0.2">
      <c r="A11" s="48" t="s">
        <v>13</v>
      </c>
      <c r="B11" s="109">
        <v>40.267281105990783</v>
      </c>
      <c r="C11" s="110">
        <v>44.78252957233849</v>
      </c>
      <c r="D11" s="110">
        <v>39.099573257467995</v>
      </c>
      <c r="E11" s="110">
        <v>42.625201938610665</v>
      </c>
      <c r="F11" s="110"/>
      <c r="G11" s="110"/>
      <c r="H11" s="110">
        <v>45.12841530054645</v>
      </c>
      <c r="I11" s="110">
        <v>44</v>
      </c>
      <c r="J11" s="110">
        <v>42.672228843861738</v>
      </c>
      <c r="K11" s="110">
        <v>47.175675675675677</v>
      </c>
      <c r="L11" s="110">
        <v>38.451010886469675</v>
      </c>
      <c r="M11" s="110">
        <v>41.25714285714286</v>
      </c>
      <c r="N11" s="110"/>
      <c r="O11" s="110"/>
      <c r="P11" s="110">
        <v>44.777777777777779</v>
      </c>
      <c r="Q11" s="110">
        <v>53.486486486486484</v>
      </c>
      <c r="R11" s="110"/>
      <c r="S11" s="110">
        <v>47.786802030456855</v>
      </c>
      <c r="T11" s="110">
        <v>50.375</v>
      </c>
      <c r="U11" s="110">
        <v>54.75</v>
      </c>
      <c r="V11" s="110">
        <v>50.497217068645639</v>
      </c>
      <c r="W11" s="110">
        <v>43.178202741580598</v>
      </c>
      <c r="X11" s="98"/>
    </row>
    <row r="12" spans="1:26" s="10" customFormat="1" ht="10.5" x14ac:dyDescent="0.25">
      <c r="A12" s="53" t="s">
        <v>14</v>
      </c>
      <c r="B12" s="112"/>
      <c r="C12" s="112"/>
      <c r="D12" s="112"/>
      <c r="E12" s="112"/>
      <c r="F12" s="112"/>
      <c r="G12" s="112"/>
      <c r="H12" s="112"/>
      <c r="I12" s="112"/>
      <c r="J12" s="112"/>
      <c r="K12" s="112"/>
      <c r="L12" s="112"/>
      <c r="M12" s="112"/>
      <c r="N12" s="112"/>
      <c r="O12" s="112"/>
      <c r="P12" s="112"/>
      <c r="Q12" s="112"/>
      <c r="R12" s="112"/>
      <c r="S12" s="112"/>
      <c r="T12" s="112"/>
      <c r="U12" s="115"/>
      <c r="V12" s="112"/>
      <c r="W12" s="115"/>
      <c r="X12" s="55"/>
    </row>
    <row r="13" spans="1:26" s="10" customFormat="1" ht="10.5" hidden="1" x14ac:dyDescent="0.25">
      <c r="A13" s="48" t="s">
        <v>41</v>
      </c>
      <c r="B13" s="60"/>
      <c r="C13" s="60"/>
      <c r="D13" s="60"/>
      <c r="E13" s="60"/>
      <c r="F13" s="60"/>
      <c r="G13" s="60"/>
      <c r="H13" s="60"/>
      <c r="I13" s="60"/>
      <c r="J13" s="60"/>
      <c r="K13" s="60"/>
      <c r="L13" s="61"/>
      <c r="M13" s="60"/>
      <c r="N13" s="60"/>
      <c r="O13" s="60"/>
      <c r="P13" s="60"/>
      <c r="Q13" s="60"/>
      <c r="R13" s="60"/>
      <c r="S13" s="60"/>
      <c r="T13" s="60"/>
      <c r="U13" s="60"/>
      <c r="V13" s="60"/>
      <c r="W13" s="60"/>
      <c r="X13" s="62"/>
    </row>
    <row r="14" spans="1:26" s="7" customFormat="1" ht="10.5" x14ac:dyDescent="0.25">
      <c r="A14" s="63"/>
      <c r="B14" s="111"/>
      <c r="C14" s="35"/>
      <c r="D14" s="35"/>
      <c r="E14" s="35"/>
      <c r="F14" s="35"/>
      <c r="G14" s="35"/>
      <c r="H14" s="35"/>
      <c r="I14" s="35"/>
      <c r="J14" s="35"/>
      <c r="K14" s="35"/>
      <c r="L14" s="35"/>
      <c r="M14" s="35"/>
      <c r="N14" s="35"/>
      <c r="O14" s="35"/>
      <c r="P14" s="35"/>
      <c r="Q14" s="35"/>
      <c r="R14" s="35"/>
      <c r="S14" s="35"/>
      <c r="T14" s="35"/>
      <c r="U14" s="35"/>
      <c r="V14" s="35"/>
      <c r="W14" s="35"/>
      <c r="X14" s="35"/>
    </row>
    <row r="15" spans="1:26" s="7" customFormat="1" ht="10.5" x14ac:dyDescent="0.25">
      <c r="A15" s="63" t="s">
        <v>36</v>
      </c>
      <c r="B15" s="35"/>
      <c r="C15" s="35"/>
      <c r="D15" s="35"/>
      <c r="E15" s="35"/>
      <c r="F15" s="35"/>
      <c r="G15" s="35"/>
      <c r="H15" s="35"/>
      <c r="I15" s="35"/>
      <c r="J15" s="35"/>
      <c r="K15" s="35"/>
      <c r="L15" s="35"/>
      <c r="M15" s="35"/>
      <c r="N15" s="35"/>
      <c r="O15" s="35"/>
      <c r="P15" s="35"/>
      <c r="Q15" s="35"/>
      <c r="R15" s="35"/>
      <c r="S15" s="35"/>
      <c r="T15" s="35"/>
      <c r="U15" s="35"/>
      <c r="V15" s="35"/>
      <c r="W15" s="35"/>
      <c r="X15" s="35"/>
    </row>
    <row r="16" spans="1:26" s="7" customFormat="1" ht="12.4" customHeight="1" x14ac:dyDescent="0.25">
      <c r="A16" s="63" t="s">
        <v>76</v>
      </c>
      <c r="B16" s="35"/>
      <c r="C16" s="35"/>
      <c r="D16" s="35"/>
      <c r="E16" s="35"/>
      <c r="F16" s="35"/>
      <c r="G16" s="35"/>
      <c r="H16" s="35"/>
      <c r="I16" s="35"/>
      <c r="J16" s="35"/>
      <c r="K16" s="35"/>
      <c r="L16" s="35"/>
      <c r="M16" s="35"/>
      <c r="N16" s="35"/>
      <c r="O16" s="35"/>
      <c r="P16" s="35"/>
      <c r="Q16" s="35"/>
      <c r="R16" s="35"/>
      <c r="S16" s="35"/>
      <c r="T16" s="35"/>
      <c r="U16" s="35"/>
      <c r="V16" s="35"/>
      <c r="W16" s="35"/>
      <c r="X16" s="35"/>
    </row>
    <row r="17" spans="1:253" s="7" customFormat="1" ht="25.5" customHeight="1" x14ac:dyDescent="0.25">
      <c r="A17" s="122" t="s">
        <v>86</v>
      </c>
      <c r="B17" s="122"/>
      <c r="C17" s="122"/>
      <c r="D17" s="122"/>
      <c r="E17" s="122"/>
      <c r="F17" s="122"/>
      <c r="G17" s="122"/>
      <c r="H17" s="122"/>
      <c r="I17" s="122"/>
      <c r="J17" s="122"/>
      <c r="K17" s="122"/>
      <c r="L17" s="122"/>
      <c r="M17" s="122"/>
      <c r="N17" s="122"/>
      <c r="O17" s="122"/>
      <c r="P17" s="122"/>
      <c r="Q17" s="122"/>
      <c r="R17" s="122"/>
      <c r="S17" s="122"/>
      <c r="T17" s="122"/>
      <c r="U17" s="122"/>
      <c r="V17" s="122"/>
      <c r="W17" s="122"/>
      <c r="X17" s="122"/>
    </row>
    <row r="18" spans="1:253" s="7" customFormat="1" ht="15.75" customHeight="1" x14ac:dyDescent="0.25">
      <c r="A18" s="64" t="s">
        <v>87</v>
      </c>
      <c r="B18" s="117"/>
      <c r="C18" s="117"/>
      <c r="D18" s="117"/>
      <c r="E18" s="117"/>
      <c r="F18" s="118"/>
      <c r="G18" s="118"/>
      <c r="H18" s="117"/>
      <c r="I18" s="117"/>
      <c r="J18" s="117"/>
      <c r="K18" s="117"/>
      <c r="L18" s="117"/>
      <c r="M18" s="117"/>
      <c r="N18" s="118"/>
      <c r="O18" s="118"/>
      <c r="P18" s="117"/>
      <c r="Q18" s="117"/>
      <c r="R18" s="118"/>
      <c r="S18" s="117"/>
      <c r="T18" s="117"/>
      <c r="U18" s="117"/>
      <c r="V18" s="117"/>
      <c r="W18" s="117"/>
      <c r="X18" s="117"/>
    </row>
    <row r="19" spans="1:253" s="64" customFormat="1" ht="12" x14ac:dyDescent="0.2">
      <c r="A19" s="64" t="s">
        <v>88</v>
      </c>
    </row>
    <row r="20" spans="1:253" s="64" customFormat="1" ht="12" x14ac:dyDescent="0.2">
      <c r="A20" s="64" t="s">
        <v>89</v>
      </c>
    </row>
    <row r="21" spans="1:253" s="108" customFormat="1" ht="12" x14ac:dyDescent="0.2">
      <c r="A21" s="64" t="s">
        <v>90</v>
      </c>
      <c r="B21" s="107"/>
      <c r="C21" s="107"/>
      <c r="D21" s="107"/>
      <c r="E21" s="107"/>
      <c r="F21" s="107"/>
      <c r="G21" s="107"/>
      <c r="H21" s="107"/>
      <c r="I21" s="107"/>
      <c r="J21" s="107"/>
      <c r="K21" s="107"/>
      <c r="L21" s="107"/>
      <c r="M21" s="107"/>
      <c r="N21" s="107"/>
      <c r="O21" s="107"/>
      <c r="P21" s="107"/>
      <c r="Q21" s="107"/>
      <c r="R21" s="107"/>
      <c r="S21" s="107"/>
      <c r="T21" s="107"/>
      <c r="U21" s="107"/>
      <c r="V21" s="107"/>
      <c r="W21" s="107"/>
      <c r="X21" s="107"/>
    </row>
    <row r="22" spans="1:253" s="108" customFormat="1" ht="10.5" x14ac:dyDescent="0.2">
      <c r="A22" s="64"/>
      <c r="B22" s="107"/>
      <c r="C22" s="107"/>
      <c r="D22" s="107"/>
      <c r="E22" s="107"/>
      <c r="F22" s="107"/>
      <c r="G22" s="107"/>
      <c r="H22" s="107"/>
      <c r="I22" s="107"/>
      <c r="J22" s="107"/>
      <c r="K22" s="107"/>
      <c r="L22" s="107"/>
      <c r="M22" s="107"/>
      <c r="N22" s="107"/>
      <c r="O22" s="107"/>
      <c r="P22" s="107"/>
      <c r="Q22" s="107"/>
      <c r="R22" s="107"/>
      <c r="S22" s="107"/>
      <c r="T22" s="107"/>
      <c r="U22" s="107"/>
      <c r="V22" s="107"/>
      <c r="W22" s="107"/>
      <c r="X22" s="107"/>
    </row>
    <row r="23" spans="1:253" s="7" customFormat="1" ht="10.5" x14ac:dyDescent="0.25">
      <c r="A23" s="96" t="s">
        <v>91</v>
      </c>
      <c r="B23" s="63"/>
      <c r="C23" s="63"/>
      <c r="D23" s="63"/>
      <c r="E23" s="63"/>
      <c r="F23" s="63"/>
      <c r="G23" s="63"/>
      <c r="H23" s="63"/>
      <c r="I23" s="63"/>
      <c r="J23" s="63"/>
      <c r="K23" s="63"/>
      <c r="L23" s="63"/>
      <c r="M23" s="63"/>
      <c r="N23" s="63"/>
      <c r="O23" s="63"/>
      <c r="P23" s="63"/>
      <c r="Q23" s="63"/>
      <c r="R23" s="63"/>
      <c r="S23" s="63"/>
      <c r="T23" s="63"/>
      <c r="U23" s="63"/>
      <c r="V23" s="63"/>
      <c r="W23" s="63"/>
      <c r="X23" s="63"/>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row>
    <row r="24" spans="1:253" s="7" customFormat="1" ht="10.5" x14ac:dyDescent="0.25">
      <c r="A24" s="96"/>
      <c r="B24" s="63"/>
      <c r="C24" s="63"/>
      <c r="D24" s="63"/>
      <c r="E24" s="63"/>
      <c r="F24" s="63"/>
      <c r="G24" s="63"/>
      <c r="H24" s="63"/>
      <c r="I24" s="63"/>
      <c r="J24" s="63"/>
      <c r="K24" s="63"/>
      <c r="L24" s="63"/>
      <c r="M24" s="63"/>
      <c r="N24" s="63"/>
      <c r="O24" s="63"/>
      <c r="P24" s="63"/>
      <c r="Q24" s="63"/>
      <c r="R24" s="63"/>
      <c r="S24" s="63"/>
      <c r="T24" s="63"/>
      <c r="U24" s="63"/>
      <c r="V24" s="63"/>
      <c r="W24" s="63"/>
      <c r="X24" s="63"/>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row>
    <row r="25" spans="1:253" s="7" customFormat="1" ht="12.5" x14ac:dyDescent="0.25">
      <c r="A25" s="96" t="s">
        <v>56</v>
      </c>
      <c r="B25" s="32"/>
      <c r="C25" s="35"/>
      <c r="D25" s="65"/>
      <c r="E25" s="35"/>
      <c r="F25" s="35"/>
      <c r="G25" s="35"/>
      <c r="H25" s="35"/>
      <c r="I25" s="35"/>
      <c r="J25" s="35"/>
      <c r="K25" s="38"/>
      <c r="L25" s="35"/>
      <c r="M25" s="40"/>
      <c r="N25" s="40"/>
      <c r="O25" s="40"/>
      <c r="P25" s="35"/>
      <c r="Q25" s="35"/>
      <c r="R25" s="35"/>
      <c r="S25" s="35"/>
      <c r="T25" s="35"/>
      <c r="U25" s="35"/>
      <c r="V25" s="35"/>
      <c r="W25" s="35"/>
      <c r="X25" s="35"/>
    </row>
    <row r="26" spans="1:253" s="7" customFormat="1" ht="12.5" x14ac:dyDescent="0.25">
      <c r="A26" s="96" t="s">
        <v>78</v>
      </c>
      <c r="B26" s="32"/>
      <c r="C26" s="35"/>
      <c r="D26" s="65"/>
      <c r="E26" s="35"/>
      <c r="F26" s="35"/>
      <c r="G26" s="35"/>
      <c r="H26" s="35"/>
      <c r="I26" s="35"/>
      <c r="J26" s="35"/>
      <c r="K26" s="38"/>
      <c r="L26" s="22"/>
      <c r="M26" s="40"/>
      <c r="N26" s="40"/>
      <c r="O26" s="40"/>
      <c r="P26" s="35"/>
      <c r="Q26" s="35"/>
      <c r="R26" s="35"/>
      <c r="S26" s="35"/>
      <c r="T26" s="35"/>
      <c r="U26" s="35"/>
      <c r="V26" s="35"/>
      <c r="W26" s="35"/>
      <c r="X26" s="35"/>
    </row>
    <row r="27" spans="1:253" s="7" customFormat="1" ht="11.5" x14ac:dyDescent="0.25">
      <c r="A27" s="96" t="s">
        <v>58</v>
      </c>
      <c r="B27" s="35"/>
      <c r="C27" s="35"/>
      <c r="D27" s="65"/>
      <c r="E27" s="35"/>
      <c r="F27" s="35"/>
      <c r="G27" s="35"/>
      <c r="H27" s="35"/>
      <c r="I27" s="35"/>
      <c r="J27" s="35"/>
      <c r="K27" s="38"/>
      <c r="L27" s="31"/>
      <c r="M27" s="40"/>
      <c r="N27" s="40"/>
      <c r="O27" s="40"/>
      <c r="P27" s="35"/>
      <c r="Q27" s="35"/>
      <c r="R27" s="35"/>
      <c r="S27" s="35"/>
      <c r="T27" s="35"/>
      <c r="U27" s="35"/>
      <c r="V27" s="35"/>
      <c r="W27" s="35"/>
      <c r="X27" s="35"/>
    </row>
    <row r="28" spans="1:253" x14ac:dyDescent="0.3">
      <c r="A28" s="96" t="s">
        <v>59</v>
      </c>
    </row>
  </sheetData>
  <mergeCells count="1">
    <mergeCell ref="A17:X1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1"/>
  <sheetViews>
    <sheetView zoomScaleNormal="100" workbookViewId="0"/>
  </sheetViews>
  <sheetFormatPr baseColWidth="10" defaultColWidth="11.453125" defaultRowHeight="13" x14ac:dyDescent="0.3"/>
  <cols>
    <col min="1" max="1" width="4.7265625" style="6" customWidth="1"/>
    <col min="2" max="2" width="9" style="6" customWidth="1"/>
    <col min="3" max="7" width="6.26953125" style="6" customWidth="1"/>
    <col min="8" max="8" width="6.26953125" style="6" hidden="1" customWidth="1"/>
    <col min="9" max="11" width="6.26953125" style="6" customWidth="1"/>
    <col min="12" max="12" width="6.26953125" style="6" hidden="1" customWidth="1"/>
    <col min="13" max="15" width="6.26953125" style="6" customWidth="1"/>
    <col min="16" max="16" width="6.26953125" style="6" hidden="1" customWidth="1"/>
    <col min="17" max="22" width="6.26953125" style="6" customWidth="1"/>
    <col min="23" max="23" width="7" style="6" hidden="1" customWidth="1"/>
    <col min="24" max="25" width="6.26953125" style="6" customWidth="1"/>
    <col min="26" max="26" width="16.7265625" style="6" customWidth="1"/>
    <col min="27" max="16384" width="11.453125" style="6"/>
  </cols>
  <sheetData>
    <row r="1" spans="1:26" s="3" customFormat="1" ht="12.4" customHeight="1" x14ac:dyDescent="0.25">
      <c r="A1" s="1" t="s">
        <v>68</v>
      </c>
      <c r="B1" s="2"/>
      <c r="Q1" s="4"/>
      <c r="R1" s="4"/>
      <c r="S1" s="4"/>
      <c r="T1" s="4"/>
      <c r="Z1" s="5" t="s">
        <v>55</v>
      </c>
    </row>
    <row r="2" spans="1:26" ht="12.4" customHeight="1" x14ac:dyDescent="0.3">
      <c r="A2" s="13" t="s">
        <v>5</v>
      </c>
      <c r="B2" s="2"/>
      <c r="C2" s="32"/>
      <c r="D2" s="32"/>
      <c r="E2" s="32"/>
      <c r="F2" s="32"/>
      <c r="G2" s="32"/>
      <c r="H2" s="32"/>
      <c r="I2" s="32"/>
      <c r="J2" s="32"/>
      <c r="K2" s="32"/>
      <c r="L2" s="32"/>
      <c r="M2" s="32"/>
      <c r="N2" s="32"/>
      <c r="O2" s="32"/>
      <c r="P2" s="32"/>
      <c r="Q2" s="34"/>
      <c r="R2" s="33"/>
      <c r="S2" s="33"/>
      <c r="T2" s="4"/>
      <c r="U2" s="32"/>
      <c r="V2" s="32"/>
      <c r="W2" s="32"/>
      <c r="X2" s="32"/>
      <c r="Y2" s="32"/>
      <c r="Z2" s="32"/>
    </row>
    <row r="3" spans="1:26" s="7" customFormat="1" ht="8.15" customHeight="1" x14ac:dyDescent="0.25">
      <c r="A3" s="35"/>
      <c r="B3" s="35"/>
      <c r="C3" s="35"/>
      <c r="D3" s="35"/>
      <c r="E3" s="35"/>
      <c r="F3" s="35"/>
      <c r="G3" s="35"/>
      <c r="H3" s="35"/>
      <c r="I3" s="35"/>
      <c r="J3" s="35"/>
      <c r="K3" s="35"/>
      <c r="L3" s="35"/>
      <c r="M3" s="35"/>
      <c r="N3" s="35"/>
      <c r="O3" s="35"/>
      <c r="P3" s="35"/>
      <c r="Q3" s="35"/>
      <c r="R3" s="35"/>
      <c r="S3" s="35"/>
      <c r="T3" s="35"/>
      <c r="U3" s="35"/>
      <c r="V3" s="35"/>
      <c r="W3" s="35"/>
      <c r="X3" s="35"/>
      <c r="Y3" s="35"/>
      <c r="Z3" s="35"/>
    </row>
    <row r="4" spans="1:26" s="8" customFormat="1" ht="19.5" customHeight="1" x14ac:dyDescent="0.25">
      <c r="A4" s="36" t="s">
        <v>6</v>
      </c>
      <c r="B4" s="36"/>
      <c r="C4" s="36" t="s">
        <v>15</v>
      </c>
      <c r="D4" s="36" t="s">
        <v>16</v>
      </c>
      <c r="E4" s="36" t="s">
        <v>17</v>
      </c>
      <c r="F4" s="36" t="s">
        <v>18</v>
      </c>
      <c r="G4" s="36" t="s">
        <v>19</v>
      </c>
      <c r="H4" s="36" t="s">
        <v>34</v>
      </c>
      <c r="I4" s="36" t="s">
        <v>20</v>
      </c>
      <c r="J4" s="36" t="s">
        <v>21</v>
      </c>
      <c r="K4" s="36" t="s">
        <v>22</v>
      </c>
      <c r="L4" s="36" t="s">
        <v>33</v>
      </c>
      <c r="M4" s="36" t="s">
        <v>23</v>
      </c>
      <c r="N4" s="36" t="s">
        <v>3</v>
      </c>
      <c r="O4" s="36" t="s">
        <v>4</v>
      </c>
      <c r="P4" s="36" t="s">
        <v>1</v>
      </c>
      <c r="Q4" s="36" t="s">
        <v>24</v>
      </c>
      <c r="R4" s="36" t="s">
        <v>25</v>
      </c>
      <c r="S4" s="36" t="s">
        <v>31</v>
      </c>
      <c r="T4" s="36" t="s">
        <v>26</v>
      </c>
      <c r="U4" s="36" t="s">
        <v>27</v>
      </c>
      <c r="V4" s="36" t="s">
        <v>28</v>
      </c>
      <c r="W4" s="36" t="s">
        <v>0</v>
      </c>
      <c r="X4" s="36" t="s">
        <v>29</v>
      </c>
      <c r="Y4" s="36" t="s">
        <v>2</v>
      </c>
      <c r="Z4" s="37" t="s">
        <v>30</v>
      </c>
    </row>
    <row r="5" spans="1:26" s="7" customFormat="1" ht="19.5" customHeight="1" x14ac:dyDescent="0.25">
      <c r="A5" s="38" t="s">
        <v>7</v>
      </c>
      <c r="B5" s="39"/>
      <c r="C5" s="40">
        <v>39</v>
      </c>
      <c r="D5" s="40">
        <v>16</v>
      </c>
      <c r="E5" s="40">
        <v>12</v>
      </c>
      <c r="F5" s="40">
        <v>17</v>
      </c>
      <c r="G5" s="40">
        <v>1</v>
      </c>
      <c r="H5" s="40"/>
      <c r="I5" s="40">
        <v>54</v>
      </c>
      <c r="J5" s="40">
        <v>4</v>
      </c>
      <c r="K5" s="40"/>
      <c r="L5" s="40"/>
      <c r="M5" s="40">
        <v>5</v>
      </c>
      <c r="N5" s="40">
        <v>1</v>
      </c>
      <c r="O5" s="40">
        <v>27</v>
      </c>
      <c r="P5" s="40"/>
      <c r="Q5" s="40">
        <v>26</v>
      </c>
      <c r="R5" s="41">
        <v>31</v>
      </c>
      <c r="S5" s="41">
        <v>7</v>
      </c>
      <c r="T5" s="40">
        <v>18</v>
      </c>
      <c r="U5" s="40">
        <v>6</v>
      </c>
      <c r="V5" s="40">
        <v>11</v>
      </c>
      <c r="W5" s="40"/>
      <c r="X5" s="40">
        <v>84</v>
      </c>
      <c r="Y5" s="40">
        <f>SUM(C5:X5)</f>
        <v>359</v>
      </c>
      <c r="Z5" s="43">
        <f t="shared" ref="Z5:Z10" si="0">Y5/$Y$10*100</f>
        <v>14.958333333333334</v>
      </c>
    </row>
    <row r="6" spans="1:26" s="7" customFormat="1" ht="12.4" customHeight="1" x14ac:dyDescent="0.25">
      <c r="A6" s="38" t="s">
        <v>8</v>
      </c>
      <c r="B6" s="39"/>
      <c r="C6" s="40">
        <v>33</v>
      </c>
      <c r="D6" s="40">
        <v>25</v>
      </c>
      <c r="E6" s="40">
        <v>77</v>
      </c>
      <c r="F6" s="40">
        <v>31</v>
      </c>
      <c r="G6" s="40">
        <v>5</v>
      </c>
      <c r="H6" s="40"/>
      <c r="I6" s="40">
        <v>28</v>
      </c>
      <c r="J6" s="40">
        <v>18</v>
      </c>
      <c r="K6" s="40">
        <v>2</v>
      </c>
      <c r="L6" s="40"/>
      <c r="M6" s="40">
        <v>25</v>
      </c>
      <c r="N6" s="40">
        <v>2</v>
      </c>
      <c r="O6" s="40">
        <v>47</v>
      </c>
      <c r="P6" s="40"/>
      <c r="Q6" s="40">
        <v>59</v>
      </c>
      <c r="R6" s="41">
        <v>59</v>
      </c>
      <c r="S6" s="41">
        <v>3</v>
      </c>
      <c r="T6" s="40">
        <v>15</v>
      </c>
      <c r="U6" s="40">
        <v>35</v>
      </c>
      <c r="V6" s="40">
        <v>28</v>
      </c>
      <c r="W6" s="40"/>
      <c r="X6" s="40">
        <v>87</v>
      </c>
      <c r="Y6" s="40">
        <f>SUM(C6:X6)</f>
        <v>579</v>
      </c>
      <c r="Z6" s="43">
        <f t="shared" si="0"/>
        <v>24.125</v>
      </c>
    </row>
    <row r="7" spans="1:26" s="7" customFormat="1" ht="12.4" customHeight="1" x14ac:dyDescent="0.25">
      <c r="A7" s="38" t="s">
        <v>9</v>
      </c>
      <c r="B7" s="39"/>
      <c r="C7" s="40">
        <v>105</v>
      </c>
      <c r="D7" s="40">
        <v>86</v>
      </c>
      <c r="E7" s="40">
        <v>111</v>
      </c>
      <c r="F7" s="40">
        <v>87</v>
      </c>
      <c r="G7" s="40">
        <v>14</v>
      </c>
      <c r="H7" s="40"/>
      <c r="I7" s="40">
        <v>47</v>
      </c>
      <c r="J7" s="40">
        <v>37</v>
      </c>
      <c r="K7" s="40">
        <v>3</v>
      </c>
      <c r="L7" s="40"/>
      <c r="M7" s="40">
        <v>22</v>
      </c>
      <c r="N7" s="40">
        <v>3</v>
      </c>
      <c r="O7" s="40">
        <v>11</v>
      </c>
      <c r="P7" s="40"/>
      <c r="Q7" s="40">
        <v>23</v>
      </c>
      <c r="R7" s="41">
        <v>67</v>
      </c>
      <c r="S7" s="41">
        <v>2</v>
      </c>
      <c r="T7" s="40">
        <v>22</v>
      </c>
      <c r="U7" s="40">
        <v>19</v>
      </c>
      <c r="V7" s="40">
        <v>41</v>
      </c>
      <c r="W7" s="40"/>
      <c r="X7" s="40">
        <v>75</v>
      </c>
      <c r="Y7" s="40">
        <f>SUM(C7:X7)</f>
        <v>775</v>
      </c>
      <c r="Z7" s="43">
        <f t="shared" si="0"/>
        <v>32.291666666666671</v>
      </c>
    </row>
    <row r="8" spans="1:26" s="7" customFormat="1" ht="12.4" customHeight="1" x14ac:dyDescent="0.25">
      <c r="A8" s="38" t="s">
        <v>10</v>
      </c>
      <c r="B8" s="39"/>
      <c r="C8" s="40">
        <v>74</v>
      </c>
      <c r="D8" s="40">
        <v>73</v>
      </c>
      <c r="E8" s="40">
        <v>67</v>
      </c>
      <c r="F8" s="40">
        <v>59</v>
      </c>
      <c r="G8" s="40">
        <v>8</v>
      </c>
      <c r="H8" s="40"/>
      <c r="I8" s="40">
        <v>27</v>
      </c>
      <c r="J8" s="40">
        <v>31</v>
      </c>
      <c r="K8" s="40">
        <v>3</v>
      </c>
      <c r="L8" s="40"/>
      <c r="M8" s="40">
        <v>7</v>
      </c>
      <c r="N8" s="40">
        <v>1</v>
      </c>
      <c r="O8" s="40"/>
      <c r="P8" s="40"/>
      <c r="Q8" s="40">
        <v>1</v>
      </c>
      <c r="R8" s="41">
        <v>18</v>
      </c>
      <c r="S8" s="41">
        <v>4</v>
      </c>
      <c r="T8" s="40">
        <v>27</v>
      </c>
      <c r="U8" s="40">
        <v>13</v>
      </c>
      <c r="V8" s="40">
        <v>21</v>
      </c>
      <c r="W8" s="40"/>
      <c r="X8" s="40">
        <v>46</v>
      </c>
      <c r="Y8" s="40">
        <f>SUM(C8:X8)</f>
        <v>480</v>
      </c>
      <c r="Z8" s="43">
        <f t="shared" si="0"/>
        <v>20</v>
      </c>
    </row>
    <row r="9" spans="1:26" s="7" customFormat="1" ht="10.5" x14ac:dyDescent="0.25">
      <c r="A9" s="38" t="s">
        <v>11</v>
      </c>
      <c r="B9" s="39"/>
      <c r="C9" s="40">
        <v>12</v>
      </c>
      <c r="D9" s="40">
        <v>11</v>
      </c>
      <c r="E9" s="40">
        <v>12</v>
      </c>
      <c r="F9" s="40">
        <v>9</v>
      </c>
      <c r="G9" s="40">
        <v>5</v>
      </c>
      <c r="H9" s="40"/>
      <c r="I9" s="40">
        <v>12</v>
      </c>
      <c r="J9" s="40">
        <v>10</v>
      </c>
      <c r="K9" s="40"/>
      <c r="L9" s="40"/>
      <c r="M9" s="40">
        <v>11</v>
      </c>
      <c r="N9" s="40">
        <v>1</v>
      </c>
      <c r="O9" s="40"/>
      <c r="P9" s="40"/>
      <c r="Q9" s="40">
        <v>5</v>
      </c>
      <c r="R9" s="41">
        <v>11</v>
      </c>
      <c r="S9" s="41">
        <v>11</v>
      </c>
      <c r="T9" s="40">
        <v>43</v>
      </c>
      <c r="U9" s="40">
        <v>6</v>
      </c>
      <c r="V9" s="40">
        <v>7</v>
      </c>
      <c r="W9" s="40"/>
      <c r="X9" s="40">
        <v>41</v>
      </c>
      <c r="Y9" s="40">
        <f>SUM(C9:X9)</f>
        <v>207</v>
      </c>
      <c r="Z9" s="43">
        <f t="shared" si="0"/>
        <v>8.625</v>
      </c>
    </row>
    <row r="10" spans="1:26" s="8" customFormat="1" ht="19.5" customHeight="1" x14ac:dyDescent="0.25">
      <c r="A10" s="44" t="s">
        <v>12</v>
      </c>
      <c r="B10" s="45"/>
      <c r="C10" s="46">
        <f t="shared" ref="C10:Y10" si="1">SUM(C5:C9)</f>
        <v>263</v>
      </c>
      <c r="D10" s="46">
        <f t="shared" si="1"/>
        <v>211</v>
      </c>
      <c r="E10" s="46">
        <f t="shared" si="1"/>
        <v>279</v>
      </c>
      <c r="F10" s="46">
        <f t="shared" si="1"/>
        <v>203</v>
      </c>
      <c r="G10" s="46">
        <f t="shared" si="1"/>
        <v>33</v>
      </c>
      <c r="H10" s="46">
        <f t="shared" si="1"/>
        <v>0</v>
      </c>
      <c r="I10" s="46">
        <f t="shared" si="1"/>
        <v>168</v>
      </c>
      <c r="J10" s="46">
        <f t="shared" si="1"/>
        <v>100</v>
      </c>
      <c r="K10" s="46">
        <f t="shared" si="1"/>
        <v>8</v>
      </c>
      <c r="L10" s="46">
        <f t="shared" si="1"/>
        <v>0</v>
      </c>
      <c r="M10" s="46">
        <f t="shared" si="1"/>
        <v>70</v>
      </c>
      <c r="N10" s="46">
        <f t="shared" si="1"/>
        <v>8</v>
      </c>
      <c r="O10" s="46">
        <f t="shared" si="1"/>
        <v>85</v>
      </c>
      <c r="P10" s="46">
        <f t="shared" si="1"/>
        <v>0</v>
      </c>
      <c r="Q10" s="46">
        <f t="shared" si="1"/>
        <v>114</v>
      </c>
      <c r="R10" s="71">
        <f t="shared" si="1"/>
        <v>186</v>
      </c>
      <c r="S10" s="71">
        <f t="shared" si="1"/>
        <v>27</v>
      </c>
      <c r="T10" s="46">
        <f t="shared" si="1"/>
        <v>125</v>
      </c>
      <c r="U10" s="46">
        <f t="shared" si="1"/>
        <v>79</v>
      </c>
      <c r="V10" s="46">
        <f t="shared" si="1"/>
        <v>108</v>
      </c>
      <c r="W10" s="46">
        <f t="shared" si="1"/>
        <v>0</v>
      </c>
      <c r="X10" s="46">
        <f t="shared" si="1"/>
        <v>333</v>
      </c>
      <c r="Y10" s="67">
        <f t="shared" si="1"/>
        <v>2400</v>
      </c>
      <c r="Z10" s="68">
        <f t="shared" si="0"/>
        <v>100</v>
      </c>
    </row>
    <row r="11" spans="1:26" s="11" customFormat="1" ht="19.5" customHeight="1" x14ac:dyDescent="0.2">
      <c r="A11" s="48" t="s">
        <v>13</v>
      </c>
      <c r="B11" s="49"/>
      <c r="C11" s="50"/>
      <c r="D11" s="50"/>
      <c r="E11" s="50"/>
      <c r="F11" s="50"/>
      <c r="G11" s="50"/>
      <c r="H11" s="50"/>
      <c r="I11" s="50"/>
      <c r="J11" s="50"/>
      <c r="K11" s="50"/>
      <c r="L11" s="50"/>
      <c r="M11" s="50"/>
      <c r="N11" s="50"/>
      <c r="O11" s="50"/>
      <c r="P11" s="50"/>
      <c r="Q11" s="50"/>
      <c r="R11" s="51"/>
      <c r="S11" s="51"/>
      <c r="T11" s="50"/>
      <c r="U11" s="50"/>
      <c r="V11" s="50"/>
      <c r="W11" s="50"/>
      <c r="X11" s="50"/>
      <c r="Y11" s="50"/>
      <c r="Z11" s="52"/>
    </row>
    <row r="12" spans="1:26" s="10" customFormat="1" ht="10.5" x14ac:dyDescent="0.25">
      <c r="A12" s="53" t="s">
        <v>14</v>
      </c>
      <c r="B12" s="54"/>
      <c r="C12" s="55">
        <v>44.349809885931556</v>
      </c>
      <c r="D12" s="55">
        <v>46.33175355450237</v>
      </c>
      <c r="E12" s="55">
        <v>44.17562724014337</v>
      </c>
      <c r="F12" s="55">
        <v>44.876847290640391</v>
      </c>
      <c r="G12" s="55">
        <v>47.606060606060609</v>
      </c>
      <c r="H12" s="55"/>
      <c r="I12" s="55">
        <v>39.99404761904762</v>
      </c>
      <c r="J12" s="55">
        <v>47.74</v>
      </c>
      <c r="K12" s="55">
        <v>45.5</v>
      </c>
      <c r="L12" s="55"/>
      <c r="M12" s="55">
        <v>43.328571428571429</v>
      </c>
      <c r="N12" s="55">
        <v>43</v>
      </c>
      <c r="O12" s="55">
        <v>33</v>
      </c>
      <c r="P12" s="55"/>
      <c r="Q12" s="55">
        <v>36.254385964912281</v>
      </c>
      <c r="R12" s="56">
        <v>40.258064516129032</v>
      </c>
      <c r="S12" s="56">
        <v>51.148148148148145</v>
      </c>
      <c r="T12" s="55">
        <v>50.896000000000001</v>
      </c>
      <c r="U12" s="55">
        <v>41.670886075949369</v>
      </c>
      <c r="V12" s="55">
        <v>43.222222222222221</v>
      </c>
      <c r="W12" s="55"/>
      <c r="X12" s="55">
        <v>41.171171171171174</v>
      </c>
      <c r="Y12" s="55">
        <v>43.132916666666667</v>
      </c>
      <c r="Z12" s="58"/>
    </row>
    <row r="13" spans="1:26" s="7" customFormat="1" ht="10.5" x14ac:dyDescent="0.25">
      <c r="A13" s="63"/>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s="7" customFormat="1" ht="10.5" x14ac:dyDescent="0.25">
      <c r="A14" s="96" t="s">
        <v>73</v>
      </c>
      <c r="B14" s="35"/>
      <c r="C14" s="35"/>
      <c r="D14" s="35"/>
      <c r="E14" s="65"/>
      <c r="F14" s="35"/>
      <c r="G14" s="35"/>
      <c r="H14" s="35"/>
      <c r="I14" s="35"/>
      <c r="J14" s="35"/>
      <c r="K14" s="35"/>
      <c r="L14" s="35"/>
      <c r="M14" s="35"/>
      <c r="N14" s="35"/>
      <c r="O14" s="35"/>
      <c r="P14" s="35"/>
      <c r="Q14" s="35"/>
      <c r="R14" s="35"/>
      <c r="S14" s="35"/>
      <c r="T14" s="35"/>
      <c r="U14" s="35"/>
      <c r="V14" s="35"/>
      <c r="W14" s="35"/>
      <c r="X14" s="35"/>
      <c r="Y14" s="35"/>
      <c r="Z14" s="35"/>
    </row>
    <row r="15" spans="1:26" s="7" customFormat="1" ht="10.5" x14ac:dyDescent="0.25">
      <c r="A15" s="96"/>
      <c r="B15" s="35"/>
      <c r="C15" s="35"/>
      <c r="D15" s="35"/>
      <c r="E15" s="65"/>
      <c r="F15" s="35"/>
      <c r="G15" s="35"/>
      <c r="H15" s="35"/>
      <c r="I15" s="35"/>
      <c r="J15" s="35"/>
      <c r="K15" s="35"/>
      <c r="L15" s="35"/>
      <c r="M15" s="35"/>
      <c r="N15" s="35"/>
      <c r="O15" s="35"/>
      <c r="P15" s="35"/>
      <c r="Q15" s="35"/>
      <c r="R15" s="35"/>
      <c r="S15" s="35"/>
      <c r="T15" s="35"/>
      <c r="U15" s="35"/>
      <c r="V15" s="35"/>
      <c r="W15" s="35"/>
      <c r="X15" s="35"/>
      <c r="Y15" s="35"/>
      <c r="Z15" s="35"/>
    </row>
    <row r="16" spans="1:26" s="7" customFormat="1" ht="12.5" x14ac:dyDescent="0.25">
      <c r="A16" s="96" t="s">
        <v>56</v>
      </c>
      <c r="B16" s="32"/>
      <c r="C16" s="32"/>
      <c r="D16" s="35"/>
      <c r="E16" s="65"/>
      <c r="F16" s="35"/>
      <c r="G16" s="35"/>
      <c r="H16" s="35"/>
      <c r="I16" s="35"/>
      <c r="J16" s="35"/>
      <c r="K16" s="35"/>
      <c r="L16" s="35"/>
      <c r="M16" s="35"/>
      <c r="N16" s="35"/>
      <c r="O16" s="35"/>
      <c r="P16" s="35"/>
      <c r="Q16" s="35"/>
      <c r="R16" s="35"/>
      <c r="S16" s="35"/>
      <c r="T16" s="35"/>
      <c r="U16" s="35"/>
      <c r="V16" s="35"/>
      <c r="W16" s="35"/>
      <c r="X16" s="35"/>
      <c r="Y16" s="35"/>
      <c r="Z16" s="35"/>
    </row>
    <row r="17" spans="1:26" s="7" customFormat="1" ht="12.5" x14ac:dyDescent="0.25">
      <c r="A17" s="96" t="s">
        <v>57</v>
      </c>
      <c r="B17" s="32"/>
      <c r="C17" s="32"/>
      <c r="D17" s="35"/>
      <c r="E17" s="65"/>
      <c r="F17" s="35"/>
      <c r="G17" s="35"/>
      <c r="H17" s="35"/>
      <c r="I17" s="35"/>
      <c r="J17" s="35"/>
      <c r="K17" s="35"/>
      <c r="L17" s="35"/>
      <c r="M17" s="35"/>
      <c r="N17" s="35"/>
      <c r="O17" s="35"/>
      <c r="P17" s="35"/>
      <c r="Q17" s="35"/>
      <c r="R17" s="35"/>
      <c r="S17" s="35"/>
      <c r="T17" s="35"/>
      <c r="U17" s="35"/>
      <c r="V17" s="35"/>
      <c r="W17" s="35"/>
      <c r="X17" s="35"/>
      <c r="Y17" s="35"/>
      <c r="Z17" s="35"/>
    </row>
    <row r="18" spans="1:26" s="7" customFormat="1" ht="10.5" x14ac:dyDescent="0.25">
      <c r="A18" s="96" t="s">
        <v>58</v>
      </c>
      <c r="B18" s="35"/>
      <c r="C18" s="35"/>
      <c r="D18" s="35"/>
      <c r="E18" s="65"/>
      <c r="F18" s="35"/>
      <c r="G18" s="35"/>
      <c r="H18" s="35"/>
      <c r="I18" s="35"/>
      <c r="J18" s="35"/>
      <c r="K18" s="35"/>
      <c r="L18" s="35"/>
      <c r="M18" s="35"/>
      <c r="N18" s="35"/>
      <c r="O18" s="35"/>
      <c r="P18" s="35"/>
      <c r="Q18" s="35"/>
      <c r="R18" s="35"/>
      <c r="S18" s="35"/>
      <c r="T18" s="35"/>
      <c r="U18" s="35"/>
      <c r="V18" s="35"/>
      <c r="W18" s="35"/>
      <c r="X18" s="35"/>
      <c r="Y18" s="35"/>
      <c r="Z18" s="35"/>
    </row>
    <row r="19" spans="1:26" s="7" customFormat="1" x14ac:dyDescent="0.3">
      <c r="A19" s="96" t="s">
        <v>59</v>
      </c>
      <c r="B19" s="6"/>
      <c r="C19" s="6"/>
      <c r="D19" s="6"/>
      <c r="E19" s="6"/>
      <c r="F19" s="18"/>
    </row>
    <row r="20" spans="1:26" x14ac:dyDescent="0.3">
      <c r="P20" s="7"/>
    </row>
    <row r="21" spans="1:26" x14ac:dyDescent="0.3">
      <c r="P21" s="7"/>
    </row>
  </sheetData>
  <phoneticPr fontId="0" type="noConversion"/>
  <pageMargins left="0.28000000000000003" right="0.19" top="1.1811023622047245" bottom="1.3385826771653544" header="0.51181102362204722" footer="0.51181102362204722"/>
  <pageSetup paperSize="9" scale="96" orientation="landscape" r:id="rId1"/>
  <headerFooter alignWithMargins="0">
    <oddFooter>&amp;C&amp;6 cm:   &amp;F   /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21"/>
  <sheetViews>
    <sheetView zoomScaleNormal="100" workbookViewId="0">
      <selection activeCell="A14" sqref="A14"/>
    </sheetView>
  </sheetViews>
  <sheetFormatPr baseColWidth="10" defaultColWidth="11.453125" defaultRowHeight="13" x14ac:dyDescent="0.3"/>
  <cols>
    <col min="1" max="1" width="4.7265625" style="6" customWidth="1"/>
    <col min="2" max="2" width="9" style="6" customWidth="1"/>
    <col min="3" max="7" width="6.26953125" style="6" customWidth="1"/>
    <col min="8" max="8" width="6.26953125" style="6" hidden="1" customWidth="1"/>
    <col min="9" max="11" width="6.26953125" style="6" customWidth="1"/>
    <col min="12" max="12" width="6.26953125" style="6" hidden="1" customWidth="1"/>
    <col min="13" max="15" width="6.26953125" style="6" customWidth="1"/>
    <col min="16" max="16" width="6.26953125" style="6" hidden="1" customWidth="1"/>
    <col min="17" max="21" width="6.26953125" style="6" customWidth="1"/>
    <col min="22" max="23" width="7" style="6" hidden="1" customWidth="1"/>
    <col min="24" max="25" width="6.26953125" style="6" customWidth="1"/>
    <col min="26" max="26" width="16.7265625" style="6" customWidth="1"/>
    <col min="27" max="16384" width="11.453125" style="6"/>
  </cols>
  <sheetData>
    <row r="1" spans="1:26" s="3" customFormat="1" ht="12.4" customHeight="1" x14ac:dyDescent="0.25">
      <c r="A1" s="1" t="s">
        <v>69</v>
      </c>
      <c r="B1" s="2"/>
      <c r="Q1" s="4"/>
      <c r="R1" s="4"/>
      <c r="S1" s="4"/>
      <c r="T1" s="4"/>
      <c r="Z1" s="5" t="s">
        <v>55</v>
      </c>
    </row>
    <row r="2" spans="1:26" ht="12.4" customHeight="1" x14ac:dyDescent="0.3">
      <c r="A2" s="13" t="s">
        <v>5</v>
      </c>
      <c r="B2" s="2"/>
      <c r="C2" s="32"/>
      <c r="D2" s="32"/>
      <c r="E2" s="32"/>
      <c r="F2" s="32"/>
      <c r="G2" s="32"/>
      <c r="H2" s="32"/>
      <c r="I2" s="32"/>
      <c r="J2" s="32"/>
      <c r="K2" s="32"/>
      <c r="L2" s="32"/>
      <c r="M2" s="32"/>
      <c r="N2" s="32"/>
      <c r="O2" s="32"/>
      <c r="P2" s="32"/>
      <c r="Q2" s="34"/>
      <c r="R2" s="33"/>
      <c r="S2" s="33"/>
      <c r="T2" s="4"/>
      <c r="U2" s="32"/>
      <c r="V2" s="32"/>
      <c r="W2" s="32"/>
      <c r="X2" s="32"/>
      <c r="Y2" s="32"/>
      <c r="Z2" s="32"/>
    </row>
    <row r="3" spans="1:26" s="7" customFormat="1" ht="8.15" customHeight="1" x14ac:dyDescent="0.25">
      <c r="A3" s="35"/>
      <c r="B3" s="35"/>
      <c r="C3" s="35"/>
      <c r="D3" s="35"/>
      <c r="E3" s="35"/>
      <c r="F3" s="35"/>
      <c r="G3" s="35"/>
      <c r="H3" s="35"/>
      <c r="I3" s="35"/>
      <c r="J3" s="35"/>
      <c r="K3" s="35"/>
      <c r="L3" s="35"/>
      <c r="M3" s="35"/>
      <c r="N3" s="35"/>
      <c r="O3" s="35"/>
      <c r="P3" s="35"/>
      <c r="Q3" s="35"/>
      <c r="R3" s="35"/>
      <c r="S3" s="35"/>
      <c r="T3" s="35"/>
      <c r="U3" s="35"/>
      <c r="V3" s="35"/>
      <c r="W3" s="35"/>
      <c r="X3" s="35"/>
      <c r="Y3" s="35"/>
      <c r="Z3" s="35"/>
    </row>
    <row r="4" spans="1:26" s="8" customFormat="1" ht="19.5" customHeight="1" x14ac:dyDescent="0.25">
      <c r="A4" s="36" t="s">
        <v>6</v>
      </c>
      <c r="B4" s="36"/>
      <c r="C4" s="36" t="s">
        <v>15</v>
      </c>
      <c r="D4" s="36" t="s">
        <v>16</v>
      </c>
      <c r="E4" s="36" t="s">
        <v>17</v>
      </c>
      <c r="F4" s="36" t="s">
        <v>18</v>
      </c>
      <c r="G4" s="36" t="s">
        <v>19</v>
      </c>
      <c r="H4" s="36" t="s">
        <v>34</v>
      </c>
      <c r="I4" s="36" t="s">
        <v>20</v>
      </c>
      <c r="J4" s="36" t="s">
        <v>21</v>
      </c>
      <c r="K4" s="36" t="s">
        <v>22</v>
      </c>
      <c r="L4" s="36" t="s">
        <v>33</v>
      </c>
      <c r="M4" s="36" t="s">
        <v>23</v>
      </c>
      <c r="N4" s="36" t="s">
        <v>3</v>
      </c>
      <c r="O4" s="36" t="s">
        <v>4</v>
      </c>
      <c r="P4" s="36" t="s">
        <v>1</v>
      </c>
      <c r="Q4" s="36" t="s">
        <v>24</v>
      </c>
      <c r="R4" s="36" t="s">
        <v>25</v>
      </c>
      <c r="S4" s="36" t="s">
        <v>31</v>
      </c>
      <c r="T4" s="36" t="s">
        <v>26</v>
      </c>
      <c r="U4" s="36" t="s">
        <v>27</v>
      </c>
      <c r="V4" s="36" t="s">
        <v>28</v>
      </c>
      <c r="W4" s="36" t="s">
        <v>0</v>
      </c>
      <c r="X4" s="36" t="s">
        <v>29</v>
      </c>
      <c r="Y4" s="36" t="s">
        <v>2</v>
      </c>
      <c r="Z4" s="37" t="s">
        <v>30</v>
      </c>
    </row>
    <row r="5" spans="1:26" s="7" customFormat="1" ht="19.5" customHeight="1" x14ac:dyDescent="0.25">
      <c r="A5" s="38" t="s">
        <v>7</v>
      </c>
      <c r="B5" s="39"/>
      <c r="C5" s="40">
        <v>4</v>
      </c>
      <c r="D5" s="40">
        <v>8</v>
      </c>
      <c r="E5" s="40">
        <v>5</v>
      </c>
      <c r="F5" s="40">
        <v>4</v>
      </c>
      <c r="G5" s="40"/>
      <c r="H5" s="40"/>
      <c r="I5" s="40">
        <v>9</v>
      </c>
      <c r="J5" s="40">
        <v>3</v>
      </c>
      <c r="K5" s="40">
        <v>1</v>
      </c>
      <c r="L5" s="40"/>
      <c r="M5" s="40">
        <v>4</v>
      </c>
      <c r="N5" s="40"/>
      <c r="O5" s="40">
        <v>34</v>
      </c>
      <c r="P5" s="40"/>
      <c r="Q5" s="40">
        <v>37</v>
      </c>
      <c r="R5" s="41">
        <v>18</v>
      </c>
      <c r="S5" s="41"/>
      <c r="T5" s="40">
        <v>9</v>
      </c>
      <c r="U5" s="40">
        <v>6</v>
      </c>
      <c r="V5" s="40"/>
      <c r="W5" s="40"/>
      <c r="X5" s="40">
        <v>64</v>
      </c>
      <c r="Y5" s="40">
        <f>SUM(C5:X5)</f>
        <v>206</v>
      </c>
      <c r="Z5" s="43">
        <f t="shared" ref="Z5:Z10" si="0">Y5/$Y$10*100</f>
        <v>10.957446808510639</v>
      </c>
    </row>
    <row r="6" spans="1:26" s="7" customFormat="1" ht="12.4" customHeight="1" x14ac:dyDescent="0.25">
      <c r="A6" s="38" t="s">
        <v>8</v>
      </c>
      <c r="B6" s="39"/>
      <c r="C6" s="40">
        <v>40</v>
      </c>
      <c r="D6" s="40">
        <v>30</v>
      </c>
      <c r="E6" s="40">
        <v>69</v>
      </c>
      <c r="F6" s="40">
        <v>40</v>
      </c>
      <c r="G6" s="40">
        <v>2</v>
      </c>
      <c r="H6" s="40"/>
      <c r="I6" s="40">
        <v>18</v>
      </c>
      <c r="J6" s="40">
        <v>20</v>
      </c>
      <c r="K6" s="40">
        <v>4</v>
      </c>
      <c r="L6" s="40"/>
      <c r="M6" s="40">
        <v>18</v>
      </c>
      <c r="N6" s="40">
        <v>2</v>
      </c>
      <c r="O6" s="40">
        <v>58</v>
      </c>
      <c r="P6" s="40"/>
      <c r="Q6" s="40">
        <v>33</v>
      </c>
      <c r="R6" s="41">
        <v>22</v>
      </c>
      <c r="S6" s="41"/>
      <c r="T6" s="40">
        <v>8</v>
      </c>
      <c r="U6" s="40">
        <v>12</v>
      </c>
      <c r="V6" s="40"/>
      <c r="W6" s="40"/>
      <c r="X6" s="40">
        <v>88</v>
      </c>
      <c r="Y6" s="40">
        <f>SUM(C6:X6)</f>
        <v>464</v>
      </c>
      <c r="Z6" s="43">
        <f t="shared" si="0"/>
        <v>24.680851063829788</v>
      </c>
    </row>
    <row r="7" spans="1:26" s="7" customFormat="1" ht="12.4" customHeight="1" x14ac:dyDescent="0.25">
      <c r="A7" s="38" t="s">
        <v>9</v>
      </c>
      <c r="B7" s="39"/>
      <c r="C7" s="40">
        <v>93</v>
      </c>
      <c r="D7" s="40">
        <v>68</v>
      </c>
      <c r="E7" s="40">
        <v>78</v>
      </c>
      <c r="F7" s="40">
        <v>82</v>
      </c>
      <c r="G7" s="40">
        <v>13</v>
      </c>
      <c r="H7" s="40"/>
      <c r="I7" s="40">
        <v>54</v>
      </c>
      <c r="J7" s="40">
        <v>29</v>
      </c>
      <c r="K7" s="40">
        <v>5</v>
      </c>
      <c r="L7" s="40"/>
      <c r="M7" s="40">
        <v>10</v>
      </c>
      <c r="N7" s="40">
        <v>6</v>
      </c>
      <c r="O7" s="40">
        <v>8</v>
      </c>
      <c r="P7" s="40"/>
      <c r="Q7" s="40">
        <v>13</v>
      </c>
      <c r="R7" s="41">
        <v>25</v>
      </c>
      <c r="S7" s="41"/>
      <c r="T7" s="40">
        <v>13</v>
      </c>
      <c r="U7" s="40">
        <v>9</v>
      </c>
      <c r="V7" s="40"/>
      <c r="W7" s="40"/>
      <c r="X7" s="40">
        <v>57</v>
      </c>
      <c r="Y7" s="40">
        <f>SUM(C7:X7)</f>
        <v>563</v>
      </c>
      <c r="Z7" s="43">
        <f t="shared" si="0"/>
        <v>29.946808510638295</v>
      </c>
    </row>
    <row r="8" spans="1:26" s="7" customFormat="1" ht="12.4" customHeight="1" x14ac:dyDescent="0.25">
      <c r="A8" s="38" t="s">
        <v>10</v>
      </c>
      <c r="B8" s="39"/>
      <c r="C8" s="40">
        <v>80</v>
      </c>
      <c r="D8" s="40">
        <v>62</v>
      </c>
      <c r="E8" s="40">
        <v>59</v>
      </c>
      <c r="F8" s="40">
        <v>80</v>
      </c>
      <c r="G8" s="40">
        <v>14</v>
      </c>
      <c r="H8" s="40"/>
      <c r="I8" s="40">
        <v>29</v>
      </c>
      <c r="J8" s="40">
        <v>32</v>
      </c>
      <c r="K8" s="40">
        <v>2</v>
      </c>
      <c r="L8" s="40"/>
      <c r="M8" s="40">
        <v>5</v>
      </c>
      <c r="N8" s="40"/>
      <c r="O8" s="40">
        <v>2</v>
      </c>
      <c r="P8" s="40"/>
      <c r="Q8" s="40">
        <v>5</v>
      </c>
      <c r="R8" s="41">
        <v>7</v>
      </c>
      <c r="S8" s="41">
        <v>2</v>
      </c>
      <c r="T8" s="40">
        <v>27</v>
      </c>
      <c r="U8" s="40">
        <v>10</v>
      </c>
      <c r="V8" s="40"/>
      <c r="W8" s="40"/>
      <c r="X8" s="40">
        <v>39</v>
      </c>
      <c r="Y8" s="40">
        <f>SUM(C8:X8)</f>
        <v>455</v>
      </c>
      <c r="Z8" s="43">
        <f t="shared" si="0"/>
        <v>24.202127659574469</v>
      </c>
    </row>
    <row r="9" spans="1:26" s="7" customFormat="1" ht="10.5" x14ac:dyDescent="0.25">
      <c r="A9" s="38" t="s">
        <v>11</v>
      </c>
      <c r="B9" s="39"/>
      <c r="C9" s="40">
        <v>13</v>
      </c>
      <c r="D9" s="40">
        <v>15</v>
      </c>
      <c r="E9" s="40">
        <v>13</v>
      </c>
      <c r="F9" s="40">
        <v>11</v>
      </c>
      <c r="G9" s="40">
        <v>4</v>
      </c>
      <c r="H9" s="40"/>
      <c r="I9" s="40">
        <v>13</v>
      </c>
      <c r="J9" s="40">
        <v>6</v>
      </c>
      <c r="K9" s="40"/>
      <c r="L9" s="40"/>
      <c r="M9" s="40">
        <v>14</v>
      </c>
      <c r="N9" s="40"/>
      <c r="O9" s="40"/>
      <c r="P9" s="40"/>
      <c r="Q9" s="40">
        <v>4</v>
      </c>
      <c r="R9" s="41">
        <v>4</v>
      </c>
      <c r="S9" s="41">
        <v>3</v>
      </c>
      <c r="T9" s="40">
        <v>40</v>
      </c>
      <c r="U9" s="40">
        <v>2</v>
      </c>
      <c r="V9" s="40"/>
      <c r="W9" s="40"/>
      <c r="X9" s="40">
        <v>50</v>
      </c>
      <c r="Y9" s="40">
        <f>SUM(C9:X9)</f>
        <v>192</v>
      </c>
      <c r="Z9" s="43">
        <f t="shared" si="0"/>
        <v>10.212765957446807</v>
      </c>
    </row>
    <row r="10" spans="1:26" s="8" customFormat="1" ht="19.5" customHeight="1" x14ac:dyDescent="0.25">
      <c r="A10" s="44" t="s">
        <v>12</v>
      </c>
      <c r="B10" s="45"/>
      <c r="C10" s="46">
        <f t="shared" ref="C10:Y10" si="1">SUM(C5:C9)</f>
        <v>230</v>
      </c>
      <c r="D10" s="46">
        <f t="shared" si="1"/>
        <v>183</v>
      </c>
      <c r="E10" s="46">
        <f t="shared" si="1"/>
        <v>224</v>
      </c>
      <c r="F10" s="46">
        <f t="shared" si="1"/>
        <v>217</v>
      </c>
      <c r="G10" s="46">
        <f t="shared" si="1"/>
        <v>33</v>
      </c>
      <c r="H10" s="46">
        <f t="shared" si="1"/>
        <v>0</v>
      </c>
      <c r="I10" s="46">
        <f t="shared" si="1"/>
        <v>123</v>
      </c>
      <c r="J10" s="46">
        <f t="shared" si="1"/>
        <v>90</v>
      </c>
      <c r="K10" s="46">
        <f t="shared" si="1"/>
        <v>12</v>
      </c>
      <c r="L10" s="46">
        <f t="shared" si="1"/>
        <v>0</v>
      </c>
      <c r="M10" s="46">
        <f t="shared" si="1"/>
        <v>51</v>
      </c>
      <c r="N10" s="46">
        <f t="shared" si="1"/>
        <v>8</v>
      </c>
      <c r="O10" s="46">
        <f t="shared" si="1"/>
        <v>102</v>
      </c>
      <c r="P10" s="46">
        <f t="shared" si="1"/>
        <v>0</v>
      </c>
      <c r="Q10" s="46">
        <f t="shared" si="1"/>
        <v>92</v>
      </c>
      <c r="R10" s="71">
        <f t="shared" si="1"/>
        <v>76</v>
      </c>
      <c r="S10" s="71">
        <f t="shared" si="1"/>
        <v>5</v>
      </c>
      <c r="T10" s="46">
        <f t="shared" si="1"/>
        <v>97</v>
      </c>
      <c r="U10" s="46">
        <f t="shared" si="1"/>
        <v>39</v>
      </c>
      <c r="V10" s="46">
        <f t="shared" si="1"/>
        <v>0</v>
      </c>
      <c r="W10" s="46">
        <f t="shared" si="1"/>
        <v>0</v>
      </c>
      <c r="X10" s="46">
        <f t="shared" si="1"/>
        <v>298</v>
      </c>
      <c r="Y10" s="67">
        <f t="shared" si="1"/>
        <v>1880</v>
      </c>
      <c r="Z10" s="68">
        <f t="shared" si="0"/>
        <v>100</v>
      </c>
    </row>
    <row r="11" spans="1:26" s="11" customFormat="1" ht="19.5" customHeight="1" x14ac:dyDescent="0.2">
      <c r="A11" s="48" t="s">
        <v>13</v>
      </c>
      <c r="B11" s="49"/>
      <c r="C11" s="50"/>
      <c r="D11" s="50"/>
      <c r="E11" s="50"/>
      <c r="F11" s="50"/>
      <c r="G11" s="50"/>
      <c r="H11" s="50"/>
      <c r="I11" s="50"/>
      <c r="J11" s="50"/>
      <c r="K11" s="50"/>
      <c r="L11" s="50"/>
      <c r="M11" s="50"/>
      <c r="N11" s="50"/>
      <c r="O11" s="50"/>
      <c r="P11" s="50"/>
      <c r="Q11" s="50"/>
      <c r="R11" s="51"/>
      <c r="S11" s="51"/>
      <c r="T11" s="50"/>
      <c r="U11" s="50"/>
      <c r="V11" s="50"/>
      <c r="W11" s="50"/>
      <c r="X11" s="50"/>
      <c r="Y11" s="50"/>
      <c r="Z11" s="52"/>
    </row>
    <row r="12" spans="1:26" s="10" customFormat="1" ht="10.5" x14ac:dyDescent="0.25">
      <c r="A12" s="53" t="s">
        <v>14</v>
      </c>
      <c r="B12" s="54"/>
      <c r="C12" s="55">
        <v>47.30869565217391</v>
      </c>
      <c r="D12" s="55">
        <v>47.027322404371581</v>
      </c>
      <c r="E12" s="55">
        <v>44.700892857142854</v>
      </c>
      <c r="F12" s="55">
        <v>47.032258064516128</v>
      </c>
      <c r="G12" s="55">
        <v>50.545454545454547</v>
      </c>
      <c r="H12" s="55"/>
      <c r="I12" s="55">
        <v>46.008130081300813</v>
      </c>
      <c r="J12" s="55">
        <v>46.522222222222226</v>
      </c>
      <c r="K12" s="55">
        <v>41.25</v>
      </c>
      <c r="L12" s="55"/>
      <c r="M12" s="55">
        <v>45.882352941176471</v>
      </c>
      <c r="N12" s="55">
        <v>41</v>
      </c>
      <c r="O12" s="55">
        <v>32.862745098039213</v>
      </c>
      <c r="P12" s="55"/>
      <c r="Q12" s="55">
        <v>34.304347826086953</v>
      </c>
      <c r="R12" s="56">
        <v>39.157894736842103</v>
      </c>
      <c r="S12" s="56">
        <v>61</v>
      </c>
      <c r="T12" s="55">
        <v>53.515463917525771</v>
      </c>
      <c r="U12" s="55">
        <v>42.512820512820511</v>
      </c>
      <c r="V12" s="55"/>
      <c r="W12" s="55"/>
      <c r="X12" s="55">
        <v>42.352348993288594</v>
      </c>
      <c r="Y12" s="55">
        <v>44.490425531914894</v>
      </c>
      <c r="Z12" s="58"/>
    </row>
    <row r="13" spans="1:26" s="7" customFormat="1" ht="10.5" x14ac:dyDescent="0.25">
      <c r="A13" s="63"/>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s="7" customFormat="1" ht="10.5" x14ac:dyDescent="0.25">
      <c r="A14" s="96" t="s">
        <v>73</v>
      </c>
      <c r="B14" s="35"/>
      <c r="C14" s="35"/>
      <c r="D14" s="35"/>
      <c r="E14" s="65"/>
      <c r="F14" s="35"/>
      <c r="G14" s="35"/>
      <c r="H14" s="35"/>
      <c r="I14" s="35"/>
      <c r="J14" s="35"/>
      <c r="K14" s="35"/>
      <c r="L14" s="35"/>
      <c r="M14" s="35"/>
      <c r="N14" s="35"/>
      <c r="O14" s="35"/>
      <c r="P14" s="35"/>
      <c r="Q14" s="35"/>
      <c r="R14" s="35"/>
      <c r="S14" s="35"/>
      <c r="T14" s="35"/>
      <c r="U14" s="35"/>
      <c r="V14" s="35"/>
      <c r="W14" s="35"/>
      <c r="X14" s="35"/>
      <c r="Y14" s="35"/>
      <c r="Z14" s="35"/>
    </row>
    <row r="15" spans="1:26" s="7" customFormat="1" ht="10.5" x14ac:dyDescent="0.25">
      <c r="A15" s="96"/>
      <c r="B15" s="35"/>
      <c r="C15" s="35"/>
      <c r="D15" s="35"/>
      <c r="E15" s="65"/>
      <c r="F15" s="35"/>
      <c r="G15" s="35"/>
      <c r="H15" s="35"/>
      <c r="I15" s="35"/>
      <c r="J15" s="35"/>
      <c r="K15" s="35"/>
      <c r="L15" s="35"/>
      <c r="M15" s="35"/>
      <c r="N15" s="35"/>
      <c r="O15" s="35"/>
      <c r="P15" s="35"/>
      <c r="Q15" s="35"/>
      <c r="R15" s="35"/>
      <c r="S15" s="35"/>
      <c r="T15" s="35"/>
      <c r="U15" s="35"/>
      <c r="V15" s="35"/>
      <c r="W15" s="35"/>
      <c r="X15" s="35"/>
      <c r="Y15" s="35"/>
      <c r="Z15" s="35"/>
    </row>
    <row r="16" spans="1:26" s="7" customFormat="1" ht="12.5" x14ac:dyDescent="0.25">
      <c r="A16" s="96" t="s">
        <v>56</v>
      </c>
      <c r="B16" s="32"/>
      <c r="C16" s="32"/>
      <c r="D16" s="35"/>
      <c r="E16" s="65"/>
      <c r="F16" s="35"/>
      <c r="G16" s="35"/>
      <c r="H16" s="35"/>
      <c r="I16" s="35"/>
      <c r="J16" s="35"/>
      <c r="K16" s="35"/>
      <c r="L16" s="35"/>
      <c r="M16" s="35"/>
      <c r="N16" s="35"/>
      <c r="O16" s="35"/>
      <c r="P16" s="35"/>
      <c r="Q16" s="35"/>
      <c r="R16" s="35"/>
      <c r="S16" s="35"/>
      <c r="T16" s="35"/>
      <c r="U16" s="35"/>
      <c r="V16" s="35"/>
      <c r="W16" s="35"/>
      <c r="X16" s="35"/>
      <c r="Y16" s="35"/>
      <c r="Z16" s="35"/>
    </row>
    <row r="17" spans="1:26" s="7" customFormat="1" ht="12.5" x14ac:dyDescent="0.25">
      <c r="A17" s="96" t="s">
        <v>57</v>
      </c>
      <c r="B17" s="32"/>
      <c r="C17" s="32"/>
      <c r="D17" s="35"/>
      <c r="E17" s="65"/>
      <c r="F17" s="35"/>
      <c r="G17" s="35"/>
      <c r="H17" s="35"/>
      <c r="I17" s="35"/>
      <c r="J17" s="35"/>
      <c r="K17" s="35"/>
      <c r="L17" s="35"/>
      <c r="M17" s="35"/>
      <c r="N17" s="35"/>
      <c r="O17" s="35"/>
      <c r="P17" s="35"/>
      <c r="Q17" s="35"/>
      <c r="R17" s="35"/>
      <c r="S17" s="35"/>
      <c r="T17" s="35"/>
      <c r="U17" s="35"/>
      <c r="V17" s="35"/>
      <c r="W17" s="35"/>
      <c r="X17" s="35"/>
      <c r="Y17" s="35"/>
      <c r="Z17" s="35"/>
    </row>
    <row r="18" spans="1:26" s="7" customFormat="1" ht="10.5" x14ac:dyDescent="0.25">
      <c r="A18" s="96" t="s">
        <v>58</v>
      </c>
      <c r="B18" s="35"/>
      <c r="C18" s="35"/>
      <c r="D18" s="35"/>
      <c r="E18" s="65"/>
      <c r="F18" s="35"/>
      <c r="G18" s="35"/>
      <c r="H18" s="35"/>
      <c r="I18" s="35"/>
      <c r="J18" s="35"/>
      <c r="K18" s="35"/>
      <c r="L18" s="35"/>
      <c r="M18" s="35"/>
      <c r="N18" s="35"/>
      <c r="O18" s="35"/>
      <c r="P18" s="35"/>
      <c r="Q18" s="35"/>
      <c r="R18" s="35"/>
      <c r="S18" s="35"/>
      <c r="T18" s="35"/>
      <c r="U18" s="35"/>
      <c r="V18" s="35"/>
      <c r="W18" s="35"/>
      <c r="X18" s="35"/>
      <c r="Y18" s="35"/>
      <c r="Z18" s="35"/>
    </row>
    <row r="19" spans="1:26" s="7" customFormat="1" x14ac:dyDescent="0.3">
      <c r="A19" s="96" t="s">
        <v>59</v>
      </c>
      <c r="B19" s="6"/>
      <c r="C19" s="6"/>
      <c r="D19" s="6"/>
      <c r="E19" s="6"/>
      <c r="F19" s="18"/>
    </row>
    <row r="20" spans="1:26" x14ac:dyDescent="0.3">
      <c r="P20" s="7"/>
    </row>
    <row r="21" spans="1:26" x14ac:dyDescent="0.3">
      <c r="P21" s="7"/>
    </row>
  </sheetData>
  <phoneticPr fontId="0" type="noConversion"/>
  <pageMargins left="0.28000000000000003" right="0.19" top="1.1811023622047245" bottom="1.3385826771653544" header="0.51181102362204722" footer="0.51181102362204722"/>
  <pageSetup paperSize="9" orientation="landscape" r:id="rId1"/>
  <headerFooter alignWithMargins="0">
    <oddFooter>&amp;C&amp;6 cm:   &amp;F   /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21"/>
  <sheetViews>
    <sheetView zoomScaleNormal="100" workbookViewId="0">
      <selection activeCell="A14" sqref="A14"/>
    </sheetView>
  </sheetViews>
  <sheetFormatPr baseColWidth="10" defaultColWidth="11.453125" defaultRowHeight="13" x14ac:dyDescent="0.3"/>
  <cols>
    <col min="1" max="1" width="4.7265625" style="26" customWidth="1"/>
    <col min="2" max="2" width="9" style="26" customWidth="1"/>
    <col min="3" max="7" width="6.26953125" style="26" customWidth="1"/>
    <col min="8" max="8" width="6.26953125" style="26" hidden="1" customWidth="1"/>
    <col min="9" max="10" width="6.26953125" style="26" customWidth="1"/>
    <col min="11" max="12" width="6.26953125" style="26" hidden="1" customWidth="1"/>
    <col min="13" max="15" width="6.26953125" style="26" customWidth="1"/>
    <col min="16" max="16" width="6.26953125" style="26" hidden="1" customWidth="1"/>
    <col min="17" max="21" width="6.26953125" style="26" customWidth="1"/>
    <col min="22" max="23" width="7" style="26" hidden="1" customWidth="1"/>
    <col min="24" max="25" width="6.26953125" style="26" customWidth="1"/>
    <col min="26" max="26" width="16.7265625" style="26" customWidth="1"/>
    <col min="27" max="16384" width="11.453125" style="26"/>
  </cols>
  <sheetData>
    <row r="1" spans="1:26" s="22" customFormat="1" ht="12.4" customHeight="1" x14ac:dyDescent="0.25">
      <c r="A1" s="20" t="s">
        <v>70</v>
      </c>
      <c r="B1" s="21"/>
      <c r="Q1" s="23"/>
      <c r="R1" s="23"/>
      <c r="S1" s="23"/>
      <c r="T1" s="23"/>
      <c r="Z1" s="24" t="s">
        <v>55</v>
      </c>
    </row>
    <row r="2" spans="1:26" ht="12.4" customHeight="1" x14ac:dyDescent="0.3">
      <c r="A2" s="25" t="s">
        <v>5</v>
      </c>
      <c r="B2" s="21"/>
      <c r="C2" s="72"/>
      <c r="D2" s="72"/>
      <c r="E2" s="72"/>
      <c r="F2" s="72"/>
      <c r="G2" s="72"/>
      <c r="H2" s="72"/>
      <c r="I2" s="72"/>
      <c r="J2" s="72"/>
      <c r="K2" s="72"/>
      <c r="L2" s="72"/>
      <c r="M2" s="72"/>
      <c r="N2" s="72"/>
      <c r="O2" s="72"/>
      <c r="P2" s="72"/>
      <c r="Q2" s="73"/>
      <c r="R2" s="74"/>
      <c r="S2" s="74"/>
      <c r="T2" s="23"/>
      <c r="U2" s="72"/>
      <c r="V2" s="72"/>
      <c r="W2" s="72"/>
      <c r="X2" s="72"/>
      <c r="Y2" s="72"/>
      <c r="Z2" s="72"/>
    </row>
    <row r="3" spans="1:26" s="19" customFormat="1" ht="8.15" customHeight="1" x14ac:dyDescent="0.25">
      <c r="A3" s="64"/>
      <c r="B3" s="64"/>
      <c r="C3" s="64"/>
      <c r="D3" s="64"/>
      <c r="E3" s="64"/>
      <c r="F3" s="64"/>
      <c r="G3" s="64"/>
      <c r="H3" s="64"/>
      <c r="I3" s="64"/>
      <c r="J3" s="64"/>
      <c r="K3" s="64"/>
      <c r="L3" s="64"/>
      <c r="M3" s="64"/>
      <c r="N3" s="64"/>
      <c r="O3" s="64"/>
      <c r="P3" s="64"/>
      <c r="Q3" s="64"/>
      <c r="R3" s="64"/>
      <c r="S3" s="64"/>
      <c r="T3" s="64"/>
      <c r="U3" s="64"/>
      <c r="V3" s="64"/>
      <c r="W3" s="64"/>
      <c r="X3" s="64"/>
      <c r="Y3" s="64"/>
      <c r="Z3" s="64"/>
    </row>
    <row r="4" spans="1:26" s="27" customFormat="1" ht="19.5" customHeight="1" x14ac:dyDescent="0.25">
      <c r="A4" s="75" t="s">
        <v>6</v>
      </c>
      <c r="B4" s="75"/>
      <c r="C4" s="75" t="s">
        <v>15</v>
      </c>
      <c r="D4" s="75" t="s">
        <v>16</v>
      </c>
      <c r="E4" s="75" t="s">
        <v>17</v>
      </c>
      <c r="F4" s="75" t="s">
        <v>18</v>
      </c>
      <c r="G4" s="75" t="s">
        <v>19</v>
      </c>
      <c r="H4" s="75" t="s">
        <v>45</v>
      </c>
      <c r="I4" s="75" t="s">
        <v>49</v>
      </c>
      <c r="J4" s="75" t="s">
        <v>21</v>
      </c>
      <c r="K4" s="75" t="s">
        <v>46</v>
      </c>
      <c r="L4" s="75" t="s">
        <v>47</v>
      </c>
      <c r="M4" s="75" t="s">
        <v>23</v>
      </c>
      <c r="N4" s="75" t="s">
        <v>1</v>
      </c>
      <c r="O4" s="75" t="s">
        <v>3</v>
      </c>
      <c r="P4" s="75" t="s">
        <v>4</v>
      </c>
      <c r="Q4" s="75" t="s">
        <v>25</v>
      </c>
      <c r="R4" s="75" t="s">
        <v>24</v>
      </c>
      <c r="S4" s="75" t="s">
        <v>26</v>
      </c>
      <c r="T4" s="75" t="s">
        <v>31</v>
      </c>
      <c r="U4" s="75" t="s">
        <v>27</v>
      </c>
      <c r="V4" s="75" t="s">
        <v>48</v>
      </c>
      <c r="W4" s="75" t="s">
        <v>0</v>
      </c>
      <c r="X4" s="75" t="s">
        <v>50</v>
      </c>
      <c r="Y4" s="75" t="s">
        <v>2</v>
      </c>
      <c r="Z4" s="76" t="s">
        <v>30</v>
      </c>
    </row>
    <row r="5" spans="1:26" s="19" customFormat="1" ht="19.5" customHeight="1" x14ac:dyDescent="0.25">
      <c r="A5" s="77" t="s">
        <v>7</v>
      </c>
      <c r="B5" s="78"/>
      <c r="C5" s="79">
        <v>5</v>
      </c>
      <c r="D5" s="79">
        <v>2</v>
      </c>
      <c r="E5" s="79">
        <v>11</v>
      </c>
      <c r="F5" s="79">
        <v>30</v>
      </c>
      <c r="G5" s="79"/>
      <c r="H5" s="79"/>
      <c r="I5" s="79">
        <v>5</v>
      </c>
      <c r="J5" s="79">
        <v>4</v>
      </c>
      <c r="K5" s="79"/>
      <c r="L5" s="79"/>
      <c r="M5" s="79">
        <v>24</v>
      </c>
      <c r="N5" s="79"/>
      <c r="O5" s="79">
        <v>2</v>
      </c>
      <c r="P5" s="79">
        <v>42</v>
      </c>
      <c r="Q5" s="79">
        <v>9</v>
      </c>
      <c r="R5" s="79">
        <v>14</v>
      </c>
      <c r="S5" s="79">
        <v>6</v>
      </c>
      <c r="T5" s="79">
        <v>6</v>
      </c>
      <c r="U5" s="79">
        <v>5</v>
      </c>
      <c r="V5" s="79"/>
      <c r="W5" s="79"/>
      <c r="X5" s="79">
        <v>75</v>
      </c>
      <c r="Y5" s="79">
        <f>SUM(C5:X5)</f>
        <v>240</v>
      </c>
      <c r="Z5" s="79">
        <f t="shared" ref="Z5:Z10" si="0">Y5/$Y$10*100</f>
        <v>13.008130081300814</v>
      </c>
    </row>
    <row r="6" spans="1:26" s="19" customFormat="1" ht="12.4" customHeight="1" x14ac:dyDescent="0.25">
      <c r="A6" s="77" t="s">
        <v>8</v>
      </c>
      <c r="B6" s="78"/>
      <c r="C6" s="79">
        <v>37</v>
      </c>
      <c r="D6" s="79">
        <v>53</v>
      </c>
      <c r="E6" s="79">
        <v>75</v>
      </c>
      <c r="F6" s="79">
        <v>37</v>
      </c>
      <c r="G6" s="79">
        <v>5</v>
      </c>
      <c r="H6" s="79"/>
      <c r="I6" s="79">
        <v>45</v>
      </c>
      <c r="J6" s="79">
        <v>19</v>
      </c>
      <c r="K6" s="79"/>
      <c r="L6" s="79"/>
      <c r="M6" s="79">
        <v>36</v>
      </c>
      <c r="N6" s="79"/>
      <c r="O6" s="79">
        <v>2</v>
      </c>
      <c r="P6" s="79">
        <v>41</v>
      </c>
      <c r="Q6" s="79">
        <v>9</v>
      </c>
      <c r="R6" s="79">
        <v>5</v>
      </c>
      <c r="S6" s="79">
        <v>10</v>
      </c>
      <c r="T6" s="79">
        <v>11</v>
      </c>
      <c r="U6" s="79">
        <v>16</v>
      </c>
      <c r="V6" s="79"/>
      <c r="W6" s="79"/>
      <c r="X6" s="79">
        <v>78</v>
      </c>
      <c r="Y6" s="79">
        <f>SUM(C6:X6)</f>
        <v>479</v>
      </c>
      <c r="Z6" s="79">
        <f t="shared" si="0"/>
        <v>25.962059620596207</v>
      </c>
    </row>
    <row r="7" spans="1:26" s="19" customFormat="1" ht="12.4" customHeight="1" x14ac:dyDescent="0.25">
      <c r="A7" s="77" t="s">
        <v>9</v>
      </c>
      <c r="B7" s="78"/>
      <c r="C7" s="79">
        <v>86</v>
      </c>
      <c r="D7" s="79">
        <v>80</v>
      </c>
      <c r="E7" s="79">
        <v>63</v>
      </c>
      <c r="F7" s="79">
        <v>55</v>
      </c>
      <c r="G7" s="79">
        <v>11</v>
      </c>
      <c r="H7" s="79"/>
      <c r="I7" s="79">
        <v>50</v>
      </c>
      <c r="J7" s="79">
        <v>33</v>
      </c>
      <c r="K7" s="79"/>
      <c r="L7" s="79"/>
      <c r="M7" s="79">
        <v>9</v>
      </c>
      <c r="N7" s="79"/>
      <c r="O7" s="79">
        <v>4</v>
      </c>
      <c r="P7" s="79">
        <v>1</v>
      </c>
      <c r="Q7" s="79">
        <v>5</v>
      </c>
      <c r="R7" s="79"/>
      <c r="S7" s="79">
        <v>15</v>
      </c>
      <c r="T7" s="79">
        <v>13</v>
      </c>
      <c r="U7" s="79">
        <v>15</v>
      </c>
      <c r="V7" s="79"/>
      <c r="W7" s="79"/>
      <c r="X7" s="79">
        <v>35</v>
      </c>
      <c r="Y7" s="79">
        <f>SUM(C7:X7)</f>
        <v>475</v>
      </c>
      <c r="Z7" s="79">
        <f t="shared" si="0"/>
        <v>25.745257452574528</v>
      </c>
    </row>
    <row r="8" spans="1:26" s="19" customFormat="1" ht="12.4" customHeight="1" x14ac:dyDescent="0.25">
      <c r="A8" s="77" t="s">
        <v>10</v>
      </c>
      <c r="B8" s="78"/>
      <c r="C8" s="79">
        <v>87</v>
      </c>
      <c r="D8" s="79">
        <v>70</v>
      </c>
      <c r="E8" s="79">
        <v>59</v>
      </c>
      <c r="F8" s="79">
        <v>84</v>
      </c>
      <c r="G8" s="79">
        <v>13</v>
      </c>
      <c r="H8" s="79"/>
      <c r="I8" s="79">
        <v>40</v>
      </c>
      <c r="J8" s="79">
        <v>27</v>
      </c>
      <c r="K8" s="79"/>
      <c r="L8" s="79"/>
      <c r="M8" s="79">
        <v>17</v>
      </c>
      <c r="N8" s="79"/>
      <c r="O8" s="79"/>
      <c r="P8" s="79">
        <v>1</v>
      </c>
      <c r="Q8" s="79">
        <v>4</v>
      </c>
      <c r="R8" s="79">
        <v>2</v>
      </c>
      <c r="S8" s="79">
        <v>27</v>
      </c>
      <c r="T8" s="79">
        <v>27</v>
      </c>
      <c r="U8" s="79">
        <v>14</v>
      </c>
      <c r="V8" s="79"/>
      <c r="W8" s="79"/>
      <c r="X8" s="79">
        <v>20</v>
      </c>
      <c r="Y8" s="79">
        <f>SUM(C8:X8)</f>
        <v>492</v>
      </c>
      <c r="Z8" s="79">
        <f t="shared" si="0"/>
        <v>26.666666666666668</v>
      </c>
    </row>
    <row r="9" spans="1:26" s="19" customFormat="1" ht="10.5" x14ac:dyDescent="0.25">
      <c r="A9" s="77" t="s">
        <v>11</v>
      </c>
      <c r="B9" s="78"/>
      <c r="C9" s="79">
        <v>15</v>
      </c>
      <c r="D9" s="79">
        <v>11</v>
      </c>
      <c r="E9" s="79">
        <v>14</v>
      </c>
      <c r="F9" s="79">
        <v>5</v>
      </c>
      <c r="G9" s="79">
        <v>6</v>
      </c>
      <c r="H9" s="79"/>
      <c r="I9" s="79">
        <v>14</v>
      </c>
      <c r="J9" s="79">
        <v>10</v>
      </c>
      <c r="K9" s="79"/>
      <c r="L9" s="79"/>
      <c r="M9" s="79">
        <v>14</v>
      </c>
      <c r="N9" s="79"/>
      <c r="O9" s="79"/>
      <c r="P9" s="79"/>
      <c r="Q9" s="79">
        <v>1</v>
      </c>
      <c r="R9" s="79"/>
      <c r="S9" s="79">
        <v>22</v>
      </c>
      <c r="T9" s="79">
        <v>14</v>
      </c>
      <c r="U9" s="79">
        <v>9</v>
      </c>
      <c r="V9" s="79"/>
      <c r="W9" s="79"/>
      <c r="X9" s="79">
        <v>24</v>
      </c>
      <c r="Y9" s="79">
        <f>SUM(C9:X9)</f>
        <v>159</v>
      </c>
      <c r="Z9" s="79">
        <f t="shared" si="0"/>
        <v>8.617886178861788</v>
      </c>
    </row>
    <row r="10" spans="1:26" s="27" customFormat="1" ht="19.5" customHeight="1" x14ac:dyDescent="0.25">
      <c r="A10" s="44" t="s">
        <v>12</v>
      </c>
      <c r="B10" s="45"/>
      <c r="C10" s="45">
        <f t="shared" ref="C10:Y10" si="1">SUM(C5:C9)</f>
        <v>230</v>
      </c>
      <c r="D10" s="45">
        <f t="shared" si="1"/>
        <v>216</v>
      </c>
      <c r="E10" s="45">
        <f t="shared" si="1"/>
        <v>222</v>
      </c>
      <c r="F10" s="45">
        <f t="shared" si="1"/>
        <v>211</v>
      </c>
      <c r="G10" s="45">
        <f t="shared" si="1"/>
        <v>35</v>
      </c>
      <c r="H10" s="45">
        <f t="shared" si="1"/>
        <v>0</v>
      </c>
      <c r="I10" s="45">
        <f t="shared" si="1"/>
        <v>154</v>
      </c>
      <c r="J10" s="45">
        <f t="shared" si="1"/>
        <v>93</v>
      </c>
      <c r="K10" s="45">
        <f t="shared" si="1"/>
        <v>0</v>
      </c>
      <c r="L10" s="45">
        <f>SUM(L5:L9)</f>
        <v>0</v>
      </c>
      <c r="M10" s="45">
        <f t="shared" si="1"/>
        <v>100</v>
      </c>
      <c r="N10" s="45">
        <f t="shared" si="1"/>
        <v>0</v>
      </c>
      <c r="O10" s="45">
        <f>SUM(O5:O9)</f>
        <v>8</v>
      </c>
      <c r="P10" s="45">
        <f>SUM(P5:P9)</f>
        <v>85</v>
      </c>
      <c r="Q10" s="45">
        <f>SUM(Q5:Q9)</f>
        <v>28</v>
      </c>
      <c r="R10" s="45">
        <f t="shared" si="1"/>
        <v>21</v>
      </c>
      <c r="S10" s="45">
        <f>SUM(S5:S9)</f>
        <v>80</v>
      </c>
      <c r="T10" s="45">
        <f>SUM(T5:T9)</f>
        <v>71</v>
      </c>
      <c r="U10" s="45">
        <f t="shared" si="1"/>
        <v>59</v>
      </c>
      <c r="V10" s="45">
        <f t="shared" si="1"/>
        <v>0</v>
      </c>
      <c r="W10" s="45">
        <f t="shared" si="1"/>
        <v>0</v>
      </c>
      <c r="X10" s="45">
        <f t="shared" si="1"/>
        <v>232</v>
      </c>
      <c r="Y10" s="45">
        <f t="shared" si="1"/>
        <v>1845</v>
      </c>
      <c r="Z10" s="45">
        <f t="shared" si="0"/>
        <v>100</v>
      </c>
    </row>
    <row r="11" spans="1:26" s="28" customFormat="1" ht="19.5" customHeight="1" x14ac:dyDescent="0.2">
      <c r="A11" s="80" t="s">
        <v>13</v>
      </c>
      <c r="B11" s="81"/>
      <c r="C11" s="82"/>
      <c r="D11" s="82"/>
      <c r="E11" s="82"/>
      <c r="F11" s="82"/>
      <c r="G11" s="82"/>
      <c r="H11" s="82"/>
      <c r="I11" s="82"/>
      <c r="J11" s="82"/>
      <c r="K11" s="82"/>
      <c r="L11" s="82"/>
      <c r="M11" s="82"/>
      <c r="N11" s="82"/>
      <c r="O11" s="82"/>
      <c r="P11" s="82"/>
      <c r="Q11" s="82"/>
      <c r="R11" s="82"/>
      <c r="S11" s="82"/>
      <c r="T11" s="82"/>
      <c r="U11" s="82"/>
      <c r="V11" s="82"/>
      <c r="W11" s="82"/>
      <c r="X11" s="82"/>
      <c r="Y11" s="82"/>
      <c r="Z11" s="83"/>
    </row>
    <row r="12" spans="1:26" s="29" customFormat="1" ht="10.5" x14ac:dyDescent="0.25">
      <c r="A12" s="84" t="s">
        <v>14</v>
      </c>
      <c r="B12" s="85"/>
      <c r="C12" s="86">
        <v>47.469565217391306</v>
      </c>
      <c r="D12" s="86">
        <v>46.421296296296298</v>
      </c>
      <c r="E12" s="86">
        <v>43.95945945945946</v>
      </c>
      <c r="F12" s="86">
        <v>44.232227488151658</v>
      </c>
      <c r="G12" s="86">
        <v>50.685714285714283</v>
      </c>
      <c r="H12" s="86"/>
      <c r="I12" s="86">
        <v>45.337662337662337</v>
      </c>
      <c r="J12" s="86">
        <v>46.86021505376344</v>
      </c>
      <c r="K12" s="86"/>
      <c r="L12" s="86"/>
      <c r="M12" s="86">
        <v>40.82</v>
      </c>
      <c r="N12" s="86"/>
      <c r="O12" s="86">
        <v>37</v>
      </c>
      <c r="P12" s="86">
        <v>29.55294117647059</v>
      </c>
      <c r="Q12" s="86">
        <v>37.607142857142854</v>
      </c>
      <c r="R12" s="86">
        <v>29.761904761904763</v>
      </c>
      <c r="S12" s="86">
        <v>50.95</v>
      </c>
      <c r="T12" s="86">
        <v>49.16901408450704</v>
      </c>
      <c r="U12" s="86">
        <v>45.644067796610166</v>
      </c>
      <c r="V12" s="86"/>
      <c r="W12" s="86"/>
      <c r="X12" s="86">
        <v>37.987068965517238</v>
      </c>
      <c r="Y12" s="86">
        <v>43.789701897018972</v>
      </c>
      <c r="Z12" s="87"/>
    </row>
    <row r="13" spans="1:26" s="19" customFormat="1" ht="10.5" x14ac:dyDescent="0.25">
      <c r="A13" s="88"/>
      <c r="B13" s="64"/>
      <c r="C13" s="64"/>
      <c r="D13" s="64"/>
      <c r="E13" s="64"/>
      <c r="F13" s="64"/>
      <c r="G13" s="64"/>
      <c r="H13" s="64"/>
      <c r="I13" s="64"/>
      <c r="J13" s="64"/>
      <c r="K13" s="64"/>
      <c r="L13" s="64"/>
      <c r="M13" s="64"/>
      <c r="N13" s="64"/>
      <c r="O13" s="64"/>
      <c r="P13" s="64"/>
      <c r="Q13" s="64"/>
      <c r="R13" s="64"/>
      <c r="S13" s="64"/>
      <c r="T13" s="64"/>
      <c r="U13" s="64"/>
      <c r="V13" s="64"/>
      <c r="W13" s="64"/>
      <c r="X13" s="64"/>
      <c r="Y13" s="64"/>
      <c r="Z13" s="64"/>
    </row>
    <row r="14" spans="1:26" s="19" customFormat="1" ht="10.5" x14ac:dyDescent="0.25">
      <c r="A14" s="96" t="s">
        <v>73</v>
      </c>
      <c r="B14" s="64"/>
      <c r="C14" s="64"/>
      <c r="D14" s="64"/>
      <c r="E14" s="89"/>
      <c r="F14" s="64"/>
      <c r="G14" s="64"/>
      <c r="H14" s="64"/>
      <c r="I14" s="64"/>
      <c r="J14" s="64"/>
      <c r="K14" s="64"/>
      <c r="L14" s="64"/>
      <c r="M14" s="64"/>
      <c r="N14" s="64"/>
      <c r="O14" s="64"/>
      <c r="P14" s="64"/>
      <c r="Q14" s="64"/>
      <c r="R14" s="64"/>
      <c r="S14" s="64"/>
      <c r="T14" s="64"/>
      <c r="U14" s="64"/>
      <c r="V14" s="64"/>
      <c r="W14" s="64"/>
      <c r="X14" s="64"/>
      <c r="Y14" s="64"/>
      <c r="Z14" s="64"/>
    </row>
    <row r="15" spans="1:26" s="19" customFormat="1" ht="10.5" x14ac:dyDescent="0.25">
      <c r="A15" s="96"/>
      <c r="B15" s="64"/>
      <c r="C15" s="64"/>
      <c r="D15" s="64"/>
      <c r="E15" s="89"/>
      <c r="F15" s="64"/>
      <c r="G15" s="64"/>
      <c r="H15" s="64"/>
      <c r="I15" s="64"/>
      <c r="J15" s="64"/>
      <c r="K15" s="64"/>
      <c r="L15" s="64"/>
      <c r="M15" s="64"/>
      <c r="N15" s="64"/>
      <c r="O15" s="64"/>
      <c r="P15" s="64"/>
      <c r="Q15" s="64"/>
      <c r="R15" s="64"/>
      <c r="S15" s="64"/>
      <c r="T15" s="64"/>
      <c r="U15" s="64"/>
      <c r="V15" s="64"/>
      <c r="W15" s="64"/>
      <c r="X15" s="64"/>
      <c r="Y15" s="64"/>
      <c r="Z15" s="64"/>
    </row>
    <row r="16" spans="1:26" s="19" customFormat="1" ht="12.5" x14ac:dyDescent="0.25">
      <c r="A16" s="96" t="s">
        <v>56</v>
      </c>
      <c r="B16" s="72"/>
      <c r="C16" s="72"/>
      <c r="D16" s="64"/>
      <c r="E16" s="89"/>
      <c r="F16" s="64"/>
      <c r="G16" s="64"/>
      <c r="H16" s="64"/>
      <c r="I16" s="64"/>
      <c r="J16" s="64"/>
      <c r="K16" s="64"/>
      <c r="L16" s="64"/>
      <c r="M16" s="64"/>
      <c r="N16" s="64"/>
      <c r="O16" s="64"/>
      <c r="P16" s="64"/>
      <c r="Q16" s="64"/>
      <c r="R16" s="64"/>
      <c r="S16" s="64"/>
      <c r="T16" s="64"/>
      <c r="U16" s="64"/>
      <c r="V16" s="64"/>
      <c r="W16" s="64"/>
      <c r="X16" s="64"/>
      <c r="Y16" s="64"/>
      <c r="Z16" s="64"/>
    </row>
    <row r="17" spans="1:26" s="19" customFormat="1" ht="12.5" x14ac:dyDescent="0.25">
      <c r="A17" s="96" t="s">
        <v>57</v>
      </c>
      <c r="B17" s="72"/>
      <c r="C17" s="72"/>
      <c r="D17" s="64"/>
      <c r="E17" s="89"/>
      <c r="F17" s="64"/>
      <c r="G17" s="64"/>
      <c r="H17" s="64"/>
      <c r="I17" s="64"/>
      <c r="J17" s="64"/>
      <c r="K17" s="64"/>
      <c r="L17" s="64"/>
      <c r="M17" s="64"/>
      <c r="N17" s="64"/>
      <c r="O17" s="64"/>
      <c r="P17" s="64"/>
      <c r="Q17" s="64"/>
      <c r="R17" s="64"/>
      <c r="S17" s="64"/>
      <c r="T17" s="64"/>
      <c r="U17" s="64"/>
      <c r="V17" s="64"/>
      <c r="W17" s="64"/>
      <c r="X17" s="64"/>
      <c r="Y17" s="64"/>
      <c r="Z17" s="64"/>
    </row>
    <row r="18" spans="1:26" s="19" customFormat="1" ht="10.5" x14ac:dyDescent="0.25">
      <c r="A18" s="96" t="s">
        <v>58</v>
      </c>
      <c r="B18" s="64"/>
      <c r="C18" s="64"/>
      <c r="D18" s="64"/>
      <c r="E18" s="89"/>
      <c r="F18" s="64"/>
      <c r="G18" s="64"/>
      <c r="H18" s="64"/>
      <c r="I18" s="64"/>
      <c r="J18" s="64"/>
      <c r="K18" s="64"/>
      <c r="L18" s="64"/>
      <c r="M18" s="64"/>
      <c r="N18" s="64"/>
      <c r="O18" s="64"/>
      <c r="P18" s="64"/>
      <c r="Q18" s="64"/>
      <c r="R18" s="64"/>
      <c r="S18" s="64"/>
      <c r="T18" s="64"/>
      <c r="U18" s="64"/>
      <c r="V18" s="64"/>
      <c r="W18" s="64"/>
      <c r="X18" s="64"/>
      <c r="Y18" s="64"/>
      <c r="Z18" s="64"/>
    </row>
    <row r="19" spans="1:26" s="19" customFormat="1" x14ac:dyDescent="0.3">
      <c r="A19" s="96" t="s">
        <v>59</v>
      </c>
      <c r="B19" s="26"/>
      <c r="C19" s="26"/>
      <c r="D19" s="26"/>
      <c r="E19" s="26"/>
      <c r="F19" s="30"/>
    </row>
    <row r="20" spans="1:26" x14ac:dyDescent="0.3">
      <c r="P20" s="19"/>
    </row>
    <row r="21" spans="1:26" x14ac:dyDescent="0.3">
      <c r="P21" s="19"/>
    </row>
  </sheetData>
  <phoneticPr fontId="0" type="noConversion"/>
  <pageMargins left="0.28000000000000003" right="0.19" top="1.1811023622047245" bottom="1.3385826771653544" header="0.51181102362204722" footer="0.51181102362204722"/>
  <pageSetup paperSize="9" orientation="landscape" r:id="rId1"/>
  <headerFooter alignWithMargins="0">
    <oddFooter>&amp;C&amp;6 cm:   &amp;F   /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21"/>
  <sheetViews>
    <sheetView zoomScaleNormal="100" workbookViewId="0"/>
  </sheetViews>
  <sheetFormatPr baseColWidth="10" defaultColWidth="11.453125" defaultRowHeight="13" x14ac:dyDescent="0.3"/>
  <cols>
    <col min="1" max="1" width="4.7265625" style="26" customWidth="1"/>
    <col min="2" max="2" width="9" style="26" customWidth="1"/>
    <col min="3" max="7" width="6.26953125" style="26" customWidth="1"/>
    <col min="8" max="8" width="6.26953125" style="26" hidden="1" customWidth="1"/>
    <col min="9" max="11" width="6.26953125" style="26" customWidth="1"/>
    <col min="12" max="12" width="6.26953125" style="26" hidden="1" customWidth="1"/>
    <col min="13" max="15" width="6.26953125" style="26" customWidth="1"/>
    <col min="16" max="17" width="6.26953125" style="26" hidden="1" customWidth="1"/>
    <col min="18" max="21" width="6.26953125" style="26" customWidth="1"/>
    <col min="22" max="23" width="7" style="26" hidden="1" customWidth="1"/>
    <col min="24" max="25" width="6.26953125" style="26" customWidth="1"/>
    <col min="26" max="26" width="16.7265625" style="26" customWidth="1"/>
    <col min="27" max="16384" width="11.453125" style="26"/>
  </cols>
  <sheetData>
    <row r="1" spans="1:26" s="22" customFormat="1" ht="12.4" customHeight="1" x14ac:dyDescent="0.25">
      <c r="A1" s="20" t="s">
        <v>71</v>
      </c>
      <c r="B1" s="21"/>
      <c r="O1" s="23"/>
      <c r="Q1" s="23"/>
      <c r="R1" s="23"/>
      <c r="S1" s="23"/>
      <c r="T1" s="23"/>
      <c r="Z1" s="24" t="s">
        <v>55</v>
      </c>
    </row>
    <row r="2" spans="1:26" ht="12.4" customHeight="1" x14ac:dyDescent="0.3">
      <c r="A2" s="25" t="s">
        <v>5</v>
      </c>
      <c r="B2" s="21"/>
      <c r="C2" s="72"/>
      <c r="D2" s="72"/>
      <c r="E2" s="72"/>
      <c r="F2" s="72"/>
      <c r="G2" s="72"/>
      <c r="H2" s="72"/>
      <c r="I2" s="72"/>
      <c r="J2" s="72"/>
      <c r="K2" s="72"/>
      <c r="L2" s="72"/>
      <c r="M2" s="72"/>
      <c r="N2" s="72"/>
      <c r="O2" s="73"/>
      <c r="P2" s="72"/>
      <c r="Q2" s="73"/>
      <c r="R2" s="74"/>
      <c r="S2" s="74"/>
      <c r="T2" s="23"/>
      <c r="U2" s="72"/>
      <c r="V2" s="72"/>
      <c r="W2" s="72"/>
      <c r="X2" s="72"/>
      <c r="Y2" s="72"/>
      <c r="Z2" s="72"/>
    </row>
    <row r="3" spans="1:26" s="19" customFormat="1" ht="8.15" customHeight="1" x14ac:dyDescent="0.25">
      <c r="A3" s="64"/>
      <c r="B3" s="64"/>
      <c r="C3" s="64"/>
      <c r="D3" s="64"/>
      <c r="E3" s="64"/>
      <c r="F3" s="64"/>
      <c r="G3" s="64"/>
      <c r="H3" s="64"/>
      <c r="I3" s="64"/>
      <c r="J3" s="64"/>
      <c r="K3" s="64"/>
      <c r="L3" s="64"/>
      <c r="M3" s="64"/>
      <c r="N3" s="64"/>
      <c r="O3" s="64"/>
      <c r="P3" s="64"/>
      <c r="Q3" s="64"/>
      <c r="R3" s="64"/>
      <c r="S3" s="64"/>
      <c r="T3" s="64"/>
      <c r="U3" s="64"/>
      <c r="V3" s="64"/>
      <c r="W3" s="64"/>
      <c r="X3" s="64"/>
      <c r="Y3" s="64"/>
      <c r="Z3" s="64"/>
    </row>
    <row r="4" spans="1:26" s="27" customFormat="1" ht="19.5" customHeight="1" x14ac:dyDescent="0.25">
      <c r="A4" s="75" t="s">
        <v>6</v>
      </c>
      <c r="B4" s="75"/>
      <c r="C4" s="75" t="s">
        <v>15</v>
      </c>
      <c r="D4" s="75" t="s">
        <v>16</v>
      </c>
      <c r="E4" s="75" t="s">
        <v>17</v>
      </c>
      <c r="F4" s="75" t="s">
        <v>18</v>
      </c>
      <c r="G4" s="75" t="s">
        <v>19</v>
      </c>
      <c r="H4" s="75" t="s">
        <v>34</v>
      </c>
      <c r="I4" s="75" t="s">
        <v>20</v>
      </c>
      <c r="J4" s="75" t="s">
        <v>21</v>
      </c>
      <c r="K4" s="75" t="s">
        <v>22</v>
      </c>
      <c r="L4" s="75" t="s">
        <v>33</v>
      </c>
      <c r="M4" s="75" t="s">
        <v>23</v>
      </c>
      <c r="N4" s="75" t="s">
        <v>3</v>
      </c>
      <c r="O4" s="75" t="s">
        <v>4</v>
      </c>
      <c r="P4" s="75" t="s">
        <v>1</v>
      </c>
      <c r="Q4" s="75" t="s">
        <v>24</v>
      </c>
      <c r="R4" s="75" t="s">
        <v>25</v>
      </c>
      <c r="S4" s="75" t="s">
        <v>31</v>
      </c>
      <c r="T4" s="75" t="s">
        <v>26</v>
      </c>
      <c r="U4" s="75" t="s">
        <v>27</v>
      </c>
      <c r="V4" s="75" t="s">
        <v>28</v>
      </c>
      <c r="W4" s="75" t="s">
        <v>0</v>
      </c>
      <c r="X4" s="75" t="s">
        <v>29</v>
      </c>
      <c r="Y4" s="75" t="s">
        <v>2</v>
      </c>
      <c r="Z4" s="76" t="s">
        <v>30</v>
      </c>
    </row>
    <row r="5" spans="1:26" s="19" customFormat="1" ht="19.5" customHeight="1" x14ac:dyDescent="0.25">
      <c r="A5" s="77" t="s">
        <v>7</v>
      </c>
      <c r="B5" s="78"/>
      <c r="C5" s="79">
        <v>7</v>
      </c>
      <c r="D5" s="79">
        <v>8</v>
      </c>
      <c r="E5" s="79">
        <v>15</v>
      </c>
      <c r="F5" s="79">
        <v>7</v>
      </c>
      <c r="G5" s="79"/>
      <c r="H5" s="79"/>
      <c r="I5" s="79">
        <v>8</v>
      </c>
      <c r="J5" s="79">
        <v>2</v>
      </c>
      <c r="K5" s="79">
        <v>8</v>
      </c>
      <c r="L5" s="79"/>
      <c r="M5" s="79">
        <v>40</v>
      </c>
      <c r="N5" s="79">
        <v>1</v>
      </c>
      <c r="O5" s="79">
        <v>68</v>
      </c>
      <c r="P5" s="79"/>
      <c r="Q5" s="79"/>
      <c r="R5" s="90"/>
      <c r="S5" s="90">
        <v>10</v>
      </c>
      <c r="T5" s="79">
        <v>5</v>
      </c>
      <c r="U5" s="79">
        <v>10</v>
      </c>
      <c r="V5" s="79"/>
      <c r="W5" s="79"/>
      <c r="X5" s="79">
        <v>78</v>
      </c>
      <c r="Y5" s="79">
        <f>SUM(C5:X5)</f>
        <v>267</v>
      </c>
      <c r="Z5" s="91">
        <f t="shared" ref="Z5:Z10" si="0">Y5/$Y$10*100</f>
        <v>13.713405238828969</v>
      </c>
    </row>
    <row r="6" spans="1:26" s="19" customFormat="1" ht="12.4" customHeight="1" x14ac:dyDescent="0.25">
      <c r="A6" s="77" t="s">
        <v>8</v>
      </c>
      <c r="B6" s="78"/>
      <c r="C6" s="79">
        <v>58</v>
      </c>
      <c r="D6" s="79">
        <v>49</v>
      </c>
      <c r="E6" s="79">
        <v>69</v>
      </c>
      <c r="F6" s="79">
        <v>29</v>
      </c>
      <c r="G6" s="79">
        <v>6</v>
      </c>
      <c r="H6" s="79"/>
      <c r="I6" s="79">
        <v>46</v>
      </c>
      <c r="J6" s="79">
        <v>19</v>
      </c>
      <c r="K6" s="79">
        <v>16</v>
      </c>
      <c r="L6" s="79"/>
      <c r="M6" s="79">
        <v>24</v>
      </c>
      <c r="N6" s="79">
        <v>4</v>
      </c>
      <c r="O6" s="79">
        <v>21</v>
      </c>
      <c r="P6" s="79"/>
      <c r="Q6" s="79"/>
      <c r="R6" s="90">
        <v>2</v>
      </c>
      <c r="S6" s="90">
        <v>15</v>
      </c>
      <c r="T6" s="79">
        <v>20</v>
      </c>
      <c r="U6" s="79">
        <v>11</v>
      </c>
      <c r="V6" s="79"/>
      <c r="W6" s="79"/>
      <c r="X6" s="79">
        <v>55</v>
      </c>
      <c r="Y6" s="79">
        <f>SUM(C6:X6)</f>
        <v>444</v>
      </c>
      <c r="Z6" s="91">
        <f t="shared" si="0"/>
        <v>22.804314329738059</v>
      </c>
    </row>
    <row r="7" spans="1:26" s="19" customFormat="1" ht="12.4" customHeight="1" x14ac:dyDescent="0.25">
      <c r="A7" s="77" t="s">
        <v>9</v>
      </c>
      <c r="B7" s="78"/>
      <c r="C7" s="79">
        <v>107</v>
      </c>
      <c r="D7" s="79">
        <v>94</v>
      </c>
      <c r="E7" s="79">
        <v>88</v>
      </c>
      <c r="F7" s="79">
        <v>60</v>
      </c>
      <c r="G7" s="79">
        <v>12</v>
      </c>
      <c r="H7" s="79"/>
      <c r="I7" s="79">
        <v>34</v>
      </c>
      <c r="J7" s="79">
        <v>28</v>
      </c>
      <c r="K7" s="79">
        <v>5</v>
      </c>
      <c r="L7" s="79"/>
      <c r="M7" s="79">
        <v>12</v>
      </c>
      <c r="N7" s="79">
        <v>3</v>
      </c>
      <c r="O7" s="79">
        <v>3</v>
      </c>
      <c r="P7" s="79"/>
      <c r="Q7" s="79"/>
      <c r="R7" s="90">
        <v>3</v>
      </c>
      <c r="S7" s="90">
        <v>21</v>
      </c>
      <c r="T7" s="79">
        <v>26</v>
      </c>
      <c r="U7" s="79">
        <v>13</v>
      </c>
      <c r="V7" s="79"/>
      <c r="W7" s="79"/>
      <c r="X7" s="79">
        <v>27</v>
      </c>
      <c r="Y7" s="79">
        <f>SUM(C7:X7)</f>
        <v>536</v>
      </c>
      <c r="Z7" s="91">
        <f t="shared" si="0"/>
        <v>27.529532614278381</v>
      </c>
    </row>
    <row r="8" spans="1:26" s="19" customFormat="1" ht="12.4" customHeight="1" x14ac:dyDescent="0.25">
      <c r="A8" s="77" t="s">
        <v>10</v>
      </c>
      <c r="B8" s="78"/>
      <c r="C8" s="79">
        <v>98</v>
      </c>
      <c r="D8" s="79">
        <v>73</v>
      </c>
      <c r="E8" s="79">
        <v>63</v>
      </c>
      <c r="F8" s="79">
        <v>80</v>
      </c>
      <c r="G8" s="79">
        <v>10</v>
      </c>
      <c r="H8" s="79"/>
      <c r="I8" s="79">
        <v>32</v>
      </c>
      <c r="J8" s="79">
        <v>27</v>
      </c>
      <c r="K8" s="79">
        <v>1</v>
      </c>
      <c r="L8" s="79"/>
      <c r="M8" s="79">
        <v>19</v>
      </c>
      <c r="N8" s="79"/>
      <c r="O8" s="79">
        <v>1</v>
      </c>
      <c r="P8" s="79"/>
      <c r="Q8" s="79"/>
      <c r="R8" s="90"/>
      <c r="S8" s="90">
        <v>26</v>
      </c>
      <c r="T8" s="79">
        <v>32</v>
      </c>
      <c r="U8" s="79">
        <v>12</v>
      </c>
      <c r="V8" s="79"/>
      <c r="W8" s="79"/>
      <c r="X8" s="79">
        <v>36</v>
      </c>
      <c r="Y8" s="79">
        <f>SUM(C8:X8)</f>
        <v>510</v>
      </c>
      <c r="Z8" s="91">
        <f t="shared" si="0"/>
        <v>26.194144838212637</v>
      </c>
    </row>
    <row r="9" spans="1:26" s="19" customFormat="1" ht="10.5" x14ac:dyDescent="0.25">
      <c r="A9" s="77" t="s">
        <v>11</v>
      </c>
      <c r="B9" s="78"/>
      <c r="C9" s="79">
        <v>14</v>
      </c>
      <c r="D9" s="79">
        <v>11</v>
      </c>
      <c r="E9" s="79">
        <v>12</v>
      </c>
      <c r="F9" s="79">
        <v>22</v>
      </c>
      <c r="G9" s="79">
        <v>7</v>
      </c>
      <c r="H9" s="79"/>
      <c r="I9" s="79">
        <v>12</v>
      </c>
      <c r="J9" s="79">
        <v>11</v>
      </c>
      <c r="K9" s="79">
        <v>1</v>
      </c>
      <c r="L9" s="79"/>
      <c r="M9" s="79">
        <v>19</v>
      </c>
      <c r="N9" s="79"/>
      <c r="O9" s="79"/>
      <c r="P9" s="79"/>
      <c r="Q9" s="79"/>
      <c r="R9" s="90">
        <v>3</v>
      </c>
      <c r="S9" s="90">
        <v>20</v>
      </c>
      <c r="T9" s="79">
        <v>27</v>
      </c>
      <c r="U9" s="79">
        <v>9</v>
      </c>
      <c r="V9" s="79"/>
      <c r="W9" s="79"/>
      <c r="X9" s="79">
        <v>22</v>
      </c>
      <c r="Y9" s="79">
        <f>SUM(C9:X9)</f>
        <v>190</v>
      </c>
      <c r="Z9" s="91">
        <f t="shared" si="0"/>
        <v>9.7586029789419619</v>
      </c>
    </row>
    <row r="10" spans="1:26" s="27" customFormat="1" ht="19.5" customHeight="1" x14ac:dyDescent="0.25">
      <c r="A10" s="44" t="s">
        <v>12</v>
      </c>
      <c r="B10" s="45"/>
      <c r="C10" s="46">
        <f t="shared" ref="C10:Y10" si="1">SUM(C5:C9)</f>
        <v>284</v>
      </c>
      <c r="D10" s="46">
        <f t="shared" si="1"/>
        <v>235</v>
      </c>
      <c r="E10" s="46">
        <f t="shared" si="1"/>
        <v>247</v>
      </c>
      <c r="F10" s="46">
        <f t="shared" si="1"/>
        <v>198</v>
      </c>
      <c r="G10" s="46">
        <f t="shared" si="1"/>
        <v>35</v>
      </c>
      <c r="H10" s="46">
        <f t="shared" si="1"/>
        <v>0</v>
      </c>
      <c r="I10" s="46">
        <f t="shared" si="1"/>
        <v>132</v>
      </c>
      <c r="J10" s="46">
        <f t="shared" si="1"/>
        <v>87</v>
      </c>
      <c r="K10" s="46">
        <f t="shared" si="1"/>
        <v>31</v>
      </c>
      <c r="L10" s="46">
        <f t="shared" si="1"/>
        <v>0</v>
      </c>
      <c r="M10" s="46">
        <f t="shared" si="1"/>
        <v>114</v>
      </c>
      <c r="N10" s="46">
        <f t="shared" si="1"/>
        <v>8</v>
      </c>
      <c r="O10" s="46">
        <f t="shared" ref="O10:W10" si="2">SUM(O5:O9)</f>
        <v>93</v>
      </c>
      <c r="P10" s="46">
        <f t="shared" si="2"/>
        <v>0</v>
      </c>
      <c r="Q10" s="46">
        <f t="shared" si="2"/>
        <v>0</v>
      </c>
      <c r="R10" s="46">
        <f t="shared" si="2"/>
        <v>8</v>
      </c>
      <c r="S10" s="46">
        <f t="shared" si="2"/>
        <v>92</v>
      </c>
      <c r="T10" s="46">
        <f t="shared" si="2"/>
        <v>110</v>
      </c>
      <c r="U10" s="46">
        <f t="shared" si="2"/>
        <v>55</v>
      </c>
      <c r="V10" s="46">
        <f t="shared" si="2"/>
        <v>0</v>
      </c>
      <c r="W10" s="46">
        <f t="shared" si="2"/>
        <v>0</v>
      </c>
      <c r="X10" s="46">
        <f t="shared" si="1"/>
        <v>218</v>
      </c>
      <c r="Y10" s="67">
        <f t="shared" si="1"/>
        <v>1947</v>
      </c>
      <c r="Z10" s="68">
        <f t="shared" si="0"/>
        <v>100</v>
      </c>
    </row>
    <row r="11" spans="1:26" s="28" customFormat="1" ht="19.5" customHeight="1" x14ac:dyDescent="0.2">
      <c r="A11" s="80" t="s">
        <v>13</v>
      </c>
      <c r="B11" s="81"/>
      <c r="C11" s="82"/>
      <c r="D11" s="82"/>
      <c r="E11" s="82"/>
      <c r="F11" s="82"/>
      <c r="G11" s="82"/>
      <c r="H11" s="82"/>
      <c r="I11" s="82"/>
      <c r="J11" s="82"/>
      <c r="K11" s="82"/>
      <c r="L11" s="82"/>
      <c r="M11" s="82"/>
      <c r="N11" s="82"/>
      <c r="O11" s="82"/>
      <c r="P11" s="82"/>
      <c r="Q11" s="82"/>
      <c r="R11" s="92"/>
      <c r="S11" s="92"/>
      <c r="T11" s="82"/>
      <c r="U11" s="82"/>
      <c r="V11" s="82"/>
      <c r="W11" s="82"/>
      <c r="X11" s="82"/>
      <c r="Y11" s="82"/>
      <c r="Z11" s="93"/>
    </row>
    <row r="12" spans="1:26" s="29" customFormat="1" ht="10.5" x14ac:dyDescent="0.25">
      <c r="A12" s="84" t="s">
        <v>14</v>
      </c>
      <c r="B12" s="85"/>
      <c r="C12" s="57">
        <v>46.644366197183096</v>
      </c>
      <c r="D12" s="57">
        <v>45.506382978723401</v>
      </c>
      <c r="E12" s="57">
        <v>43.882591093117412</v>
      </c>
      <c r="F12" s="57">
        <v>48.353535353535356</v>
      </c>
      <c r="G12" s="57">
        <v>49.4</v>
      </c>
      <c r="H12" s="57"/>
      <c r="I12" s="57">
        <v>43.969696969696969</v>
      </c>
      <c r="J12" s="57">
        <v>47.597701149425291</v>
      </c>
      <c r="K12" s="57">
        <v>35.645161290322584</v>
      </c>
      <c r="L12" s="57"/>
      <c r="M12" s="57">
        <v>40.771929824561404</v>
      </c>
      <c r="N12" s="57">
        <v>37.875</v>
      </c>
      <c r="O12" s="57">
        <v>27.602150537634408</v>
      </c>
      <c r="P12" s="57"/>
      <c r="Q12" s="57"/>
      <c r="R12" s="94">
        <v>51.125</v>
      </c>
      <c r="S12" s="94">
        <v>47.913043478260867</v>
      </c>
      <c r="T12" s="57">
        <v>50.136363636363633</v>
      </c>
      <c r="U12" s="57">
        <v>44.927272727272729</v>
      </c>
      <c r="V12" s="57"/>
      <c r="W12" s="57"/>
      <c r="X12" s="57">
        <v>39.059633027522935</v>
      </c>
      <c r="Y12" s="57">
        <v>44.154596815613765</v>
      </c>
      <c r="Z12" s="95"/>
    </row>
    <row r="13" spans="1:26" s="19" customFormat="1" ht="10.5" x14ac:dyDescent="0.25">
      <c r="A13" s="88"/>
      <c r="B13" s="64"/>
      <c r="C13" s="64"/>
      <c r="D13" s="64"/>
      <c r="E13" s="64"/>
      <c r="F13" s="64"/>
      <c r="G13" s="64"/>
      <c r="H13" s="64"/>
      <c r="I13" s="64"/>
      <c r="J13" s="64"/>
      <c r="K13" s="64"/>
      <c r="L13" s="64"/>
      <c r="M13" s="64"/>
      <c r="N13" s="64"/>
      <c r="O13" s="64"/>
      <c r="P13" s="64"/>
      <c r="Q13" s="64"/>
      <c r="R13" s="64"/>
      <c r="S13" s="64"/>
      <c r="T13" s="64"/>
      <c r="U13" s="64"/>
      <c r="V13" s="64"/>
      <c r="W13" s="64"/>
      <c r="X13" s="64"/>
      <c r="Y13" s="64"/>
      <c r="Z13" s="64"/>
    </row>
    <row r="14" spans="1:26" s="19" customFormat="1" ht="10.5" x14ac:dyDescent="0.25">
      <c r="A14" s="96" t="s">
        <v>73</v>
      </c>
      <c r="B14" s="64"/>
      <c r="C14" s="64"/>
      <c r="D14" s="64"/>
      <c r="E14" s="89"/>
      <c r="F14" s="64"/>
      <c r="G14" s="64"/>
      <c r="H14" s="64"/>
      <c r="I14" s="64"/>
      <c r="J14" s="64"/>
      <c r="K14" s="64"/>
      <c r="L14" s="64"/>
      <c r="M14" s="64"/>
      <c r="N14" s="64"/>
      <c r="O14" s="64"/>
      <c r="P14" s="64"/>
      <c r="Q14" s="64"/>
      <c r="R14" s="64"/>
      <c r="S14" s="64"/>
      <c r="T14" s="64"/>
      <c r="U14" s="64"/>
      <c r="V14" s="64"/>
      <c r="W14" s="64"/>
      <c r="X14" s="64"/>
      <c r="Y14" s="64"/>
      <c r="Z14" s="64"/>
    </row>
    <row r="15" spans="1:26" s="19" customFormat="1" ht="10.5" x14ac:dyDescent="0.25">
      <c r="A15" s="96"/>
      <c r="B15" s="64"/>
      <c r="C15" s="64"/>
      <c r="D15" s="64"/>
      <c r="E15" s="89"/>
      <c r="F15" s="64"/>
      <c r="G15" s="64"/>
      <c r="H15" s="64"/>
      <c r="I15" s="64"/>
      <c r="J15" s="64"/>
      <c r="K15" s="64"/>
      <c r="L15" s="64"/>
      <c r="M15" s="64"/>
      <c r="N15" s="64"/>
      <c r="O15" s="64"/>
      <c r="P15" s="64"/>
      <c r="Q15" s="64"/>
      <c r="R15" s="64"/>
      <c r="S15" s="64"/>
      <c r="T15" s="64"/>
      <c r="U15" s="64"/>
      <c r="V15" s="64"/>
      <c r="W15" s="64"/>
      <c r="X15" s="64"/>
      <c r="Y15" s="64"/>
      <c r="Z15" s="64"/>
    </row>
    <row r="16" spans="1:26" s="19" customFormat="1" ht="12.5" x14ac:dyDescent="0.25">
      <c r="A16" s="96" t="s">
        <v>56</v>
      </c>
      <c r="B16" s="72"/>
      <c r="C16" s="72"/>
      <c r="D16" s="64"/>
      <c r="E16" s="89"/>
      <c r="F16" s="64"/>
      <c r="G16" s="64"/>
      <c r="H16" s="64"/>
      <c r="I16" s="64"/>
      <c r="J16" s="64"/>
      <c r="K16" s="64"/>
      <c r="L16" s="64"/>
      <c r="M16" s="64"/>
      <c r="N16" s="64"/>
      <c r="O16" s="64"/>
      <c r="P16" s="64"/>
      <c r="Q16" s="64"/>
      <c r="R16" s="64"/>
      <c r="S16" s="64"/>
      <c r="T16" s="64"/>
      <c r="U16" s="64"/>
      <c r="V16" s="64"/>
      <c r="W16" s="64"/>
      <c r="X16" s="64"/>
      <c r="Y16" s="64"/>
      <c r="Z16" s="64"/>
    </row>
    <row r="17" spans="1:26" s="19" customFormat="1" ht="12.5" x14ac:dyDescent="0.25">
      <c r="A17" s="96" t="s">
        <v>57</v>
      </c>
      <c r="B17" s="72"/>
      <c r="C17" s="72"/>
      <c r="D17" s="64"/>
      <c r="E17" s="89"/>
      <c r="F17" s="64"/>
      <c r="G17" s="64"/>
      <c r="H17" s="64"/>
      <c r="I17" s="64"/>
      <c r="J17" s="64"/>
      <c r="K17" s="64"/>
      <c r="L17" s="64"/>
      <c r="M17" s="64"/>
      <c r="N17" s="64"/>
      <c r="O17" s="64"/>
      <c r="P17" s="64"/>
      <c r="Q17" s="64"/>
      <c r="R17" s="64"/>
      <c r="S17" s="64"/>
      <c r="T17" s="64"/>
      <c r="U17" s="64"/>
      <c r="V17" s="64"/>
      <c r="W17" s="64"/>
      <c r="X17" s="64"/>
      <c r="Y17" s="64"/>
      <c r="Z17" s="64"/>
    </row>
    <row r="18" spans="1:26" s="19" customFormat="1" ht="10.5" x14ac:dyDescent="0.25">
      <c r="A18" s="96" t="s">
        <v>58</v>
      </c>
      <c r="B18" s="64"/>
      <c r="C18" s="64"/>
      <c r="D18" s="64"/>
      <c r="E18" s="89"/>
      <c r="F18" s="64"/>
      <c r="G18" s="64"/>
      <c r="H18" s="64"/>
      <c r="I18" s="64"/>
      <c r="J18" s="64"/>
      <c r="K18" s="64"/>
      <c r="L18" s="64"/>
      <c r="M18" s="64"/>
      <c r="N18" s="64"/>
      <c r="O18" s="64"/>
      <c r="P18" s="64"/>
      <c r="Q18" s="64"/>
      <c r="R18" s="64"/>
      <c r="S18" s="64"/>
      <c r="T18" s="64"/>
      <c r="U18" s="64"/>
      <c r="V18" s="64"/>
      <c r="W18" s="64"/>
      <c r="X18" s="64"/>
      <c r="Y18" s="64"/>
      <c r="Z18" s="64"/>
    </row>
    <row r="19" spans="1:26" s="19" customFormat="1" x14ac:dyDescent="0.3">
      <c r="A19" s="96" t="s">
        <v>59</v>
      </c>
      <c r="B19" s="26"/>
      <c r="C19" s="26"/>
      <c r="D19" s="26"/>
      <c r="E19" s="26"/>
      <c r="F19" s="30"/>
    </row>
    <row r="20" spans="1:26" x14ac:dyDescent="0.3">
      <c r="P20" s="19"/>
    </row>
    <row r="21" spans="1:26" x14ac:dyDescent="0.3">
      <c r="P21" s="19"/>
    </row>
  </sheetData>
  <phoneticPr fontId="0" type="noConversion"/>
  <pageMargins left="0.28000000000000003" right="0.19" top="1.1811023622047245" bottom="1.3385826771653544" header="0.51181102362204722" footer="0.51181102362204722"/>
  <pageSetup paperSize="9" orientation="landscape" r:id="rId1"/>
  <headerFooter alignWithMargins="0">
    <oddFooter>&amp;C&amp;6 cm:   &amp;F   /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21"/>
  <sheetViews>
    <sheetView zoomScaleNormal="100" workbookViewId="0">
      <selection activeCell="A14" sqref="A14"/>
    </sheetView>
  </sheetViews>
  <sheetFormatPr baseColWidth="10" defaultColWidth="11.453125" defaultRowHeight="13" x14ac:dyDescent="0.3"/>
  <cols>
    <col min="1" max="1" width="4.7265625" style="26" customWidth="1"/>
    <col min="2" max="2" width="9" style="26" customWidth="1"/>
    <col min="3" max="7" width="6.26953125" style="26" customWidth="1"/>
    <col min="8" max="8" width="6.26953125" style="26" hidden="1" customWidth="1"/>
    <col min="9" max="11" width="6.26953125" style="26" customWidth="1"/>
    <col min="12" max="12" width="6.26953125" style="26" hidden="1" customWidth="1"/>
    <col min="13" max="15" width="6.26953125" style="26" customWidth="1"/>
    <col min="16" max="17" width="6.26953125" style="26" hidden="1" customWidth="1"/>
    <col min="18" max="18" width="5.7265625" style="26" hidden="1" customWidth="1"/>
    <col min="19" max="20" width="6.26953125" style="26" customWidth="1"/>
    <col min="21" max="23" width="7" style="26" hidden="1" customWidth="1"/>
    <col min="24" max="25" width="6.26953125" style="26" customWidth="1"/>
    <col min="26" max="26" width="16.7265625" style="26" customWidth="1"/>
    <col min="27" max="16384" width="11.453125" style="26"/>
  </cols>
  <sheetData>
    <row r="1" spans="1:26" s="22" customFormat="1" ht="12.4" customHeight="1" x14ac:dyDescent="0.25">
      <c r="A1" s="20" t="s">
        <v>72</v>
      </c>
      <c r="B1" s="21"/>
      <c r="O1" s="23"/>
      <c r="Q1" s="23"/>
      <c r="R1" s="23"/>
      <c r="S1" s="23"/>
      <c r="T1" s="23"/>
      <c r="Z1" s="24" t="s">
        <v>55</v>
      </c>
    </row>
    <row r="2" spans="1:26" ht="12.4" customHeight="1" x14ac:dyDescent="0.3">
      <c r="A2" s="25" t="s">
        <v>5</v>
      </c>
      <c r="B2" s="21"/>
      <c r="C2" s="72"/>
      <c r="D2" s="72"/>
      <c r="E2" s="72"/>
      <c r="F2" s="72"/>
      <c r="G2" s="72"/>
      <c r="H2" s="72"/>
      <c r="I2" s="72"/>
      <c r="J2" s="72"/>
      <c r="K2" s="72"/>
      <c r="L2" s="72"/>
      <c r="M2" s="72"/>
      <c r="N2" s="72"/>
      <c r="O2" s="73"/>
      <c r="P2" s="72"/>
      <c r="Q2" s="73"/>
      <c r="R2" s="74"/>
      <c r="S2" s="74"/>
      <c r="T2" s="23"/>
      <c r="U2" s="72"/>
      <c r="V2" s="72"/>
      <c r="W2" s="72"/>
      <c r="X2" s="72"/>
      <c r="Y2" s="72"/>
      <c r="Z2" s="72"/>
    </row>
    <row r="3" spans="1:26" s="19" customFormat="1" ht="8.15" customHeight="1" x14ac:dyDescent="0.25">
      <c r="A3" s="64"/>
      <c r="B3" s="64"/>
      <c r="C3" s="64"/>
      <c r="D3" s="64"/>
      <c r="E3" s="64"/>
      <c r="F3" s="64"/>
      <c r="G3" s="64"/>
      <c r="H3" s="64"/>
      <c r="I3" s="64"/>
      <c r="J3" s="64"/>
      <c r="K3" s="64"/>
      <c r="L3" s="64"/>
      <c r="M3" s="64"/>
      <c r="N3" s="64"/>
      <c r="O3" s="64"/>
      <c r="P3" s="64"/>
      <c r="Q3" s="64"/>
      <c r="R3" s="64"/>
      <c r="S3" s="64"/>
      <c r="T3" s="64"/>
      <c r="U3" s="64"/>
      <c r="V3" s="64"/>
      <c r="W3" s="64"/>
      <c r="X3" s="64"/>
      <c r="Y3" s="64"/>
      <c r="Z3" s="64"/>
    </row>
    <row r="4" spans="1:26" s="27" customFormat="1" ht="19.5" customHeight="1" x14ac:dyDescent="0.25">
      <c r="A4" s="75" t="s">
        <v>6</v>
      </c>
      <c r="B4" s="75"/>
      <c r="C4" s="75" t="s">
        <v>15</v>
      </c>
      <c r="D4" s="75" t="s">
        <v>16</v>
      </c>
      <c r="E4" s="75" t="s">
        <v>17</v>
      </c>
      <c r="F4" s="75" t="s">
        <v>18</v>
      </c>
      <c r="G4" s="75" t="s">
        <v>19</v>
      </c>
      <c r="H4" s="75" t="s">
        <v>34</v>
      </c>
      <c r="I4" s="75" t="s">
        <v>20</v>
      </c>
      <c r="J4" s="75" t="s">
        <v>21</v>
      </c>
      <c r="K4" s="75" t="s">
        <v>22</v>
      </c>
      <c r="L4" s="75" t="s">
        <v>33</v>
      </c>
      <c r="M4" s="75" t="s">
        <v>23</v>
      </c>
      <c r="N4" s="75" t="s">
        <v>3</v>
      </c>
      <c r="O4" s="75" t="s">
        <v>4</v>
      </c>
      <c r="P4" s="75" t="s">
        <v>1</v>
      </c>
      <c r="Q4" s="75" t="s">
        <v>24</v>
      </c>
      <c r="R4" s="75" t="s">
        <v>25</v>
      </c>
      <c r="S4" s="75" t="s">
        <v>31</v>
      </c>
      <c r="T4" s="75" t="s">
        <v>26</v>
      </c>
      <c r="U4" s="75" t="s">
        <v>27</v>
      </c>
      <c r="V4" s="75" t="s">
        <v>28</v>
      </c>
      <c r="W4" s="75" t="s">
        <v>0</v>
      </c>
      <c r="X4" s="75" t="s">
        <v>29</v>
      </c>
      <c r="Y4" s="75" t="s">
        <v>2</v>
      </c>
      <c r="Z4" s="76" t="s">
        <v>30</v>
      </c>
    </row>
    <row r="5" spans="1:26" s="19" customFormat="1" ht="19.5" customHeight="1" x14ac:dyDescent="0.25">
      <c r="A5" s="77" t="s">
        <v>7</v>
      </c>
      <c r="B5" s="78"/>
      <c r="C5" s="79">
        <v>15</v>
      </c>
      <c r="D5" s="79">
        <v>9</v>
      </c>
      <c r="E5" s="79">
        <v>18</v>
      </c>
      <c r="F5" s="79">
        <v>20</v>
      </c>
      <c r="G5" s="79"/>
      <c r="H5" s="79"/>
      <c r="I5" s="79">
        <v>12</v>
      </c>
      <c r="J5" s="79">
        <v>5</v>
      </c>
      <c r="K5" s="79">
        <v>2</v>
      </c>
      <c r="L5" s="79"/>
      <c r="M5" s="79">
        <v>7</v>
      </c>
      <c r="N5" s="79">
        <v>2</v>
      </c>
      <c r="O5" s="79">
        <v>7</v>
      </c>
      <c r="P5" s="79"/>
      <c r="Q5" s="79"/>
      <c r="R5" s="90"/>
      <c r="S5" s="90">
        <v>10</v>
      </c>
      <c r="T5" s="79">
        <v>1</v>
      </c>
      <c r="U5" s="79"/>
      <c r="V5" s="79"/>
      <c r="W5" s="79"/>
      <c r="X5" s="79">
        <v>49</v>
      </c>
      <c r="Y5" s="79">
        <f>SUM(C5:X5)</f>
        <v>157</v>
      </c>
      <c r="Z5" s="91">
        <f t="shared" ref="Z5:Z10" si="0">Y5/$Y$10*100</f>
        <v>9.2954410894020132</v>
      </c>
    </row>
    <row r="6" spans="1:26" s="19" customFormat="1" ht="12.4" customHeight="1" x14ac:dyDescent="0.25">
      <c r="A6" s="77" t="s">
        <v>8</v>
      </c>
      <c r="B6" s="78"/>
      <c r="C6" s="79">
        <v>64</v>
      </c>
      <c r="D6" s="79">
        <v>35</v>
      </c>
      <c r="E6" s="79">
        <v>57</v>
      </c>
      <c r="F6" s="79">
        <v>35</v>
      </c>
      <c r="G6" s="79">
        <v>2</v>
      </c>
      <c r="H6" s="79"/>
      <c r="I6" s="79">
        <v>36</v>
      </c>
      <c r="J6" s="79">
        <v>22</v>
      </c>
      <c r="K6" s="79">
        <v>10</v>
      </c>
      <c r="L6" s="79"/>
      <c r="M6" s="79">
        <v>8</v>
      </c>
      <c r="N6" s="79">
        <v>3</v>
      </c>
      <c r="O6" s="79"/>
      <c r="P6" s="79"/>
      <c r="Q6" s="79"/>
      <c r="R6" s="90"/>
      <c r="S6" s="90">
        <v>10</v>
      </c>
      <c r="T6" s="79">
        <v>9</v>
      </c>
      <c r="U6" s="79"/>
      <c r="V6" s="79"/>
      <c r="W6" s="79"/>
      <c r="X6" s="79">
        <v>24</v>
      </c>
      <c r="Y6" s="79">
        <f>SUM(C6:X6)</f>
        <v>315</v>
      </c>
      <c r="Z6" s="91">
        <f t="shared" si="0"/>
        <v>18.650088809946713</v>
      </c>
    </row>
    <row r="7" spans="1:26" s="19" customFormat="1" ht="12.4" customHeight="1" x14ac:dyDescent="0.25">
      <c r="A7" s="77" t="s">
        <v>9</v>
      </c>
      <c r="B7" s="78"/>
      <c r="C7" s="79">
        <v>119</v>
      </c>
      <c r="D7" s="79">
        <v>97</v>
      </c>
      <c r="E7" s="79">
        <v>83</v>
      </c>
      <c r="F7" s="79">
        <v>106</v>
      </c>
      <c r="G7" s="79">
        <v>10</v>
      </c>
      <c r="H7" s="79"/>
      <c r="I7" s="79">
        <v>52</v>
      </c>
      <c r="J7" s="79">
        <v>35</v>
      </c>
      <c r="K7" s="79">
        <v>6</v>
      </c>
      <c r="L7" s="79"/>
      <c r="M7" s="79">
        <v>15</v>
      </c>
      <c r="N7" s="79">
        <v>2</v>
      </c>
      <c r="O7" s="79">
        <v>1</v>
      </c>
      <c r="P7" s="79"/>
      <c r="Q7" s="79"/>
      <c r="R7" s="90"/>
      <c r="S7" s="90">
        <v>20</v>
      </c>
      <c r="T7" s="79">
        <v>17</v>
      </c>
      <c r="U7" s="79"/>
      <c r="V7" s="79"/>
      <c r="W7" s="79"/>
      <c r="X7" s="79">
        <v>13</v>
      </c>
      <c r="Y7" s="79">
        <f>SUM(C7:X7)</f>
        <v>576</v>
      </c>
      <c r="Z7" s="91">
        <f t="shared" si="0"/>
        <v>34.103019538188278</v>
      </c>
    </row>
    <row r="8" spans="1:26" s="19" customFormat="1" ht="12.4" customHeight="1" x14ac:dyDescent="0.25">
      <c r="A8" s="77" t="s">
        <v>10</v>
      </c>
      <c r="B8" s="78"/>
      <c r="C8" s="79">
        <v>106</v>
      </c>
      <c r="D8" s="79">
        <v>42</v>
      </c>
      <c r="E8" s="79">
        <v>64</v>
      </c>
      <c r="F8" s="79">
        <v>92</v>
      </c>
      <c r="G8" s="79">
        <v>19</v>
      </c>
      <c r="H8" s="79"/>
      <c r="I8" s="79">
        <v>27</v>
      </c>
      <c r="J8" s="79">
        <v>22</v>
      </c>
      <c r="K8" s="79">
        <v>3</v>
      </c>
      <c r="L8" s="79"/>
      <c r="M8" s="79">
        <v>20</v>
      </c>
      <c r="N8" s="79"/>
      <c r="O8" s="79"/>
      <c r="P8" s="79"/>
      <c r="Q8" s="79"/>
      <c r="R8" s="90"/>
      <c r="S8" s="90">
        <v>31</v>
      </c>
      <c r="T8" s="79">
        <v>23</v>
      </c>
      <c r="U8" s="79"/>
      <c r="V8" s="79"/>
      <c r="W8" s="79"/>
      <c r="X8" s="79">
        <v>29</v>
      </c>
      <c r="Y8" s="79">
        <f>SUM(C8:X8)</f>
        <v>478</v>
      </c>
      <c r="Z8" s="91">
        <f t="shared" si="0"/>
        <v>28.300769686204859</v>
      </c>
    </row>
    <row r="9" spans="1:26" s="19" customFormat="1" ht="10.5" x14ac:dyDescent="0.25">
      <c r="A9" s="77" t="s">
        <v>11</v>
      </c>
      <c r="B9" s="78"/>
      <c r="C9" s="79">
        <v>11</v>
      </c>
      <c r="D9" s="79">
        <v>8</v>
      </c>
      <c r="E9" s="79">
        <v>25</v>
      </c>
      <c r="F9" s="79">
        <v>19</v>
      </c>
      <c r="G9" s="79">
        <v>2</v>
      </c>
      <c r="H9" s="79"/>
      <c r="I9" s="79">
        <v>18</v>
      </c>
      <c r="J9" s="79">
        <v>8</v>
      </c>
      <c r="K9" s="79"/>
      <c r="L9" s="79"/>
      <c r="M9" s="79">
        <v>22</v>
      </c>
      <c r="N9" s="79">
        <v>1</v>
      </c>
      <c r="O9" s="79"/>
      <c r="P9" s="79"/>
      <c r="Q9" s="79"/>
      <c r="R9" s="90"/>
      <c r="S9" s="90">
        <v>11</v>
      </c>
      <c r="T9" s="79">
        <v>16</v>
      </c>
      <c r="U9" s="79"/>
      <c r="V9" s="79"/>
      <c r="W9" s="79"/>
      <c r="X9" s="79">
        <v>22</v>
      </c>
      <c r="Y9" s="79">
        <f>SUM(C9:X9)</f>
        <v>163</v>
      </c>
      <c r="Z9" s="91">
        <f t="shared" si="0"/>
        <v>9.6506808762581411</v>
      </c>
    </row>
    <row r="10" spans="1:26" s="27" customFormat="1" ht="19.5" customHeight="1" x14ac:dyDescent="0.25">
      <c r="A10" s="44" t="s">
        <v>12</v>
      </c>
      <c r="B10" s="44"/>
      <c r="C10" s="44">
        <f t="shared" ref="C10:Y10" si="1">SUM(C5:C9)</f>
        <v>315</v>
      </c>
      <c r="D10" s="44">
        <f t="shared" si="1"/>
        <v>191</v>
      </c>
      <c r="E10" s="44">
        <f t="shared" si="1"/>
        <v>247</v>
      </c>
      <c r="F10" s="44">
        <f t="shared" si="1"/>
        <v>272</v>
      </c>
      <c r="G10" s="44">
        <f t="shared" si="1"/>
        <v>33</v>
      </c>
      <c r="H10" s="44">
        <f t="shared" si="1"/>
        <v>0</v>
      </c>
      <c r="I10" s="44">
        <f t="shared" si="1"/>
        <v>145</v>
      </c>
      <c r="J10" s="44">
        <f t="shared" si="1"/>
        <v>92</v>
      </c>
      <c r="K10" s="44">
        <f t="shared" si="1"/>
        <v>21</v>
      </c>
      <c r="L10" s="44">
        <f t="shared" si="1"/>
        <v>0</v>
      </c>
      <c r="M10" s="44">
        <f t="shared" si="1"/>
        <v>72</v>
      </c>
      <c r="N10" s="44">
        <f t="shared" si="1"/>
        <v>8</v>
      </c>
      <c r="O10" s="44">
        <f t="shared" si="1"/>
        <v>8</v>
      </c>
      <c r="P10" s="44">
        <f t="shared" si="1"/>
        <v>0</v>
      </c>
      <c r="Q10" s="44">
        <f>SUM(Q5:Q9)</f>
        <v>0</v>
      </c>
      <c r="R10" s="44">
        <f>SUM(R5:R9)</f>
        <v>0</v>
      </c>
      <c r="S10" s="44">
        <f t="shared" si="1"/>
        <v>82</v>
      </c>
      <c r="T10" s="44">
        <f t="shared" si="1"/>
        <v>66</v>
      </c>
      <c r="U10" s="44">
        <f>SUM(U5:U9)</f>
        <v>0</v>
      </c>
      <c r="V10" s="44">
        <f>SUM(V5:V9)</f>
        <v>0</v>
      </c>
      <c r="W10" s="44">
        <f>SUM(W5:W9)</f>
        <v>0</v>
      </c>
      <c r="X10" s="44">
        <f t="shared" si="1"/>
        <v>137</v>
      </c>
      <c r="Y10" s="44">
        <f t="shared" si="1"/>
        <v>1689</v>
      </c>
      <c r="Z10" s="44">
        <f t="shared" si="0"/>
        <v>100</v>
      </c>
    </row>
    <row r="11" spans="1:26" s="28" customFormat="1" ht="19.5" customHeight="1" x14ac:dyDescent="0.2">
      <c r="A11" s="80" t="s">
        <v>13</v>
      </c>
      <c r="B11" s="81"/>
      <c r="C11" s="82"/>
      <c r="D11" s="82"/>
      <c r="E11" s="82"/>
      <c r="F11" s="82"/>
      <c r="G11" s="82"/>
      <c r="H11" s="82"/>
      <c r="I11" s="82"/>
      <c r="J11" s="82"/>
      <c r="K11" s="82"/>
      <c r="L11" s="82"/>
      <c r="M11" s="82"/>
      <c r="N11" s="82"/>
      <c r="O11" s="82"/>
      <c r="P11" s="82"/>
      <c r="Q11" s="82"/>
      <c r="R11" s="92"/>
      <c r="S11" s="92"/>
      <c r="T11" s="82"/>
      <c r="U11" s="82"/>
      <c r="V11" s="82"/>
      <c r="W11" s="82"/>
      <c r="X11" s="82"/>
      <c r="Y11" s="82"/>
      <c r="Z11" s="93"/>
    </row>
    <row r="12" spans="1:26" s="29" customFormat="1" ht="10.5" x14ac:dyDescent="0.25">
      <c r="A12" s="84" t="s">
        <v>14</v>
      </c>
      <c r="B12" s="85"/>
      <c r="C12" s="57">
        <v>45.539682539682538</v>
      </c>
      <c r="D12" s="57">
        <v>45.251308900523561</v>
      </c>
      <c r="E12" s="57">
        <v>45.429149797570851</v>
      </c>
      <c r="F12" s="57">
        <v>46.625</v>
      </c>
      <c r="G12" s="57">
        <v>50.666666666666664</v>
      </c>
      <c r="H12" s="57"/>
      <c r="I12" s="57">
        <v>44.434482758620689</v>
      </c>
      <c r="J12" s="57">
        <v>45.293478260869563</v>
      </c>
      <c r="K12" s="57">
        <v>39.476190476190474</v>
      </c>
      <c r="L12" s="57"/>
      <c r="M12" s="57">
        <v>51.402777777777779</v>
      </c>
      <c r="N12" s="57">
        <v>38.25</v>
      </c>
      <c r="O12" s="57">
        <v>26.625</v>
      </c>
      <c r="P12" s="57"/>
      <c r="Q12" s="57"/>
      <c r="R12" s="94"/>
      <c r="S12" s="94">
        <v>47.768292682926827</v>
      </c>
      <c r="T12" s="57">
        <v>51.030303030303031</v>
      </c>
      <c r="U12" s="57"/>
      <c r="V12" s="57"/>
      <c r="W12" s="57"/>
      <c r="X12" s="57">
        <v>41.102189781021899</v>
      </c>
      <c r="Y12" s="57">
        <v>45.670811130846651</v>
      </c>
      <c r="Z12" s="95"/>
    </row>
    <row r="13" spans="1:26" s="19" customFormat="1" ht="10.5" x14ac:dyDescent="0.25">
      <c r="A13" s="88"/>
      <c r="B13" s="64"/>
      <c r="C13" s="64"/>
      <c r="D13" s="64"/>
      <c r="E13" s="64"/>
      <c r="F13" s="64"/>
      <c r="G13" s="64"/>
      <c r="H13" s="64"/>
      <c r="I13" s="64"/>
      <c r="J13" s="64"/>
      <c r="K13" s="64"/>
      <c r="L13" s="64"/>
      <c r="M13" s="64"/>
      <c r="N13" s="64"/>
      <c r="O13" s="64"/>
      <c r="P13" s="64"/>
      <c r="Q13" s="64"/>
      <c r="R13" s="64"/>
      <c r="S13" s="64"/>
      <c r="T13" s="64"/>
      <c r="U13" s="64"/>
      <c r="V13" s="64"/>
      <c r="W13" s="64"/>
      <c r="X13" s="64"/>
      <c r="Y13" s="64"/>
      <c r="Z13" s="64"/>
    </row>
    <row r="14" spans="1:26" s="19" customFormat="1" ht="10.5" x14ac:dyDescent="0.25">
      <c r="A14" s="96" t="s">
        <v>73</v>
      </c>
      <c r="B14" s="64"/>
      <c r="C14" s="64"/>
      <c r="D14" s="64"/>
      <c r="E14" s="89"/>
      <c r="F14" s="64"/>
      <c r="G14" s="64"/>
      <c r="H14" s="64"/>
      <c r="I14" s="64"/>
      <c r="J14" s="64"/>
      <c r="K14" s="64"/>
      <c r="L14" s="64"/>
      <c r="M14" s="64"/>
      <c r="N14" s="64"/>
      <c r="O14" s="64"/>
      <c r="P14" s="64"/>
      <c r="Q14" s="64"/>
      <c r="R14" s="64"/>
      <c r="S14" s="64"/>
      <c r="T14" s="64"/>
      <c r="U14" s="64"/>
      <c r="V14" s="64"/>
      <c r="W14" s="64"/>
      <c r="X14" s="64"/>
      <c r="Y14" s="64"/>
      <c r="Z14" s="64"/>
    </row>
    <row r="15" spans="1:26" s="19" customFormat="1" ht="10.5" x14ac:dyDescent="0.25">
      <c r="A15" s="96"/>
      <c r="B15" s="64"/>
      <c r="C15" s="64"/>
      <c r="D15" s="64"/>
      <c r="E15" s="89"/>
      <c r="F15" s="64"/>
      <c r="G15" s="64"/>
      <c r="H15" s="64"/>
      <c r="I15" s="64"/>
      <c r="J15" s="64"/>
      <c r="K15" s="64"/>
      <c r="L15" s="64"/>
      <c r="M15" s="64"/>
      <c r="N15" s="64"/>
      <c r="O15" s="64"/>
      <c r="P15" s="64"/>
      <c r="Q15" s="64"/>
      <c r="R15" s="64"/>
      <c r="S15" s="64"/>
      <c r="T15" s="64"/>
      <c r="U15" s="64"/>
      <c r="V15" s="64"/>
      <c r="W15" s="64"/>
      <c r="X15" s="64"/>
      <c r="Y15" s="64"/>
      <c r="Z15" s="64"/>
    </row>
    <row r="16" spans="1:26" s="19" customFormat="1" ht="12.5" x14ac:dyDescent="0.25">
      <c r="A16" s="96" t="s">
        <v>56</v>
      </c>
      <c r="B16" s="72"/>
      <c r="C16" s="72"/>
      <c r="D16" s="64"/>
      <c r="E16" s="89"/>
      <c r="F16" s="64"/>
      <c r="G16" s="64"/>
      <c r="H16" s="64"/>
      <c r="I16" s="64"/>
      <c r="J16" s="64"/>
      <c r="K16" s="64"/>
      <c r="L16" s="64"/>
      <c r="M16" s="64"/>
      <c r="N16" s="64"/>
      <c r="O16" s="64"/>
      <c r="P16" s="64"/>
      <c r="Q16" s="64"/>
      <c r="R16" s="64"/>
      <c r="S16" s="64"/>
      <c r="T16" s="64"/>
      <c r="U16" s="64"/>
      <c r="V16" s="64"/>
      <c r="W16" s="64"/>
      <c r="X16" s="64"/>
      <c r="Y16" s="64"/>
      <c r="Z16" s="64"/>
    </row>
    <row r="17" spans="1:26" s="19" customFormat="1" ht="12.5" x14ac:dyDescent="0.25">
      <c r="A17" s="96" t="s">
        <v>57</v>
      </c>
      <c r="B17" s="72"/>
      <c r="C17" s="72"/>
      <c r="D17" s="64"/>
      <c r="E17" s="89"/>
      <c r="F17" s="64"/>
      <c r="G17" s="64"/>
      <c r="H17" s="64"/>
      <c r="I17" s="64"/>
      <c r="J17" s="64"/>
      <c r="K17" s="64"/>
      <c r="L17" s="64"/>
      <c r="M17" s="64"/>
      <c r="N17" s="64"/>
      <c r="O17" s="64"/>
      <c r="P17" s="64"/>
      <c r="Q17" s="64"/>
      <c r="R17" s="64"/>
      <c r="S17" s="64"/>
      <c r="T17" s="64"/>
      <c r="U17" s="64"/>
      <c r="V17" s="64"/>
      <c r="W17" s="64"/>
      <c r="X17" s="64"/>
      <c r="Y17" s="64"/>
      <c r="Z17" s="64"/>
    </row>
    <row r="18" spans="1:26" s="19" customFormat="1" ht="10.5" x14ac:dyDescent="0.25">
      <c r="A18" s="96" t="s">
        <v>58</v>
      </c>
      <c r="B18" s="64"/>
      <c r="C18" s="64"/>
      <c r="D18" s="64"/>
      <c r="E18" s="89"/>
      <c r="F18" s="64"/>
      <c r="G18" s="64"/>
      <c r="H18" s="64"/>
      <c r="I18" s="64"/>
      <c r="J18" s="64"/>
      <c r="K18" s="64"/>
      <c r="L18" s="64"/>
      <c r="M18" s="64"/>
      <c r="N18" s="64"/>
      <c r="O18" s="64"/>
      <c r="P18" s="64"/>
      <c r="Q18" s="64"/>
      <c r="R18" s="64"/>
      <c r="S18" s="64"/>
      <c r="T18" s="64"/>
      <c r="U18" s="64"/>
      <c r="V18" s="64"/>
      <c r="W18" s="64"/>
      <c r="X18" s="64"/>
      <c r="Y18" s="64"/>
      <c r="Z18" s="64"/>
    </row>
    <row r="19" spans="1:26" s="19" customFormat="1" x14ac:dyDescent="0.3">
      <c r="A19" s="96" t="s">
        <v>59</v>
      </c>
      <c r="B19" s="26"/>
      <c r="C19" s="26"/>
      <c r="D19" s="26"/>
      <c r="E19" s="26"/>
      <c r="F19" s="30"/>
    </row>
    <row r="20" spans="1:26" x14ac:dyDescent="0.3">
      <c r="P20" s="19"/>
    </row>
    <row r="21" spans="1:26" x14ac:dyDescent="0.3">
      <c r="P21" s="19"/>
    </row>
  </sheetData>
  <phoneticPr fontId="0" type="noConversion"/>
  <pageMargins left="0.28000000000000003" right="0.19" top="1.1811023622047245" bottom="1.3385826771653544" header="0.51181102362204722" footer="0.51181102362204722"/>
  <pageSetup paperSize="9" orientation="landscape" r:id="rId1"/>
  <headerFooter alignWithMargins="0">
    <oddFooter>&amp;C&amp;6 cm:   &amp;F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21"/>
  <sheetViews>
    <sheetView workbookViewId="0"/>
  </sheetViews>
  <sheetFormatPr baseColWidth="10" defaultColWidth="11.453125" defaultRowHeight="13" x14ac:dyDescent="0.3"/>
  <cols>
    <col min="1" max="1" width="4.7265625" style="6" customWidth="1"/>
    <col min="2" max="2" width="9" style="6" customWidth="1"/>
    <col min="3" max="6" width="6.26953125" style="6" customWidth="1"/>
    <col min="7" max="8" width="6.26953125" style="6" hidden="1" customWidth="1"/>
    <col min="9" max="14" width="6.26953125" style="6" customWidth="1"/>
    <col min="15" max="15" width="7.26953125" style="6" customWidth="1"/>
    <col min="16" max="17" width="6.26953125" style="6" hidden="1" customWidth="1"/>
    <col min="18" max="18" width="6.7265625" style="6" customWidth="1"/>
    <col min="19" max="19" width="6.54296875" style="6" hidden="1" customWidth="1"/>
    <col min="20" max="23" width="6.26953125" style="6" customWidth="1"/>
    <col min="24" max="24" width="7.26953125" style="6" customWidth="1"/>
    <col min="25" max="25" width="6.26953125" style="6" customWidth="1"/>
    <col min="26" max="26" width="16.7265625" style="6" customWidth="1"/>
    <col min="27" max="16384" width="11.453125" style="6"/>
  </cols>
  <sheetData>
    <row r="1" spans="1:28" s="3" customFormat="1" ht="12.4" customHeight="1" x14ac:dyDescent="0.25">
      <c r="A1" s="1" t="s">
        <v>60</v>
      </c>
      <c r="B1" s="2"/>
      <c r="N1" s="4"/>
      <c r="R1" s="4"/>
      <c r="S1" s="4"/>
      <c r="T1" s="4"/>
      <c r="Z1" s="5" t="s">
        <v>55</v>
      </c>
    </row>
    <row r="2" spans="1:28" ht="12.4" customHeight="1" x14ac:dyDescent="0.3">
      <c r="A2" s="13" t="s">
        <v>5</v>
      </c>
      <c r="B2" s="2"/>
      <c r="C2" s="32"/>
      <c r="D2" s="32"/>
      <c r="E2" s="32"/>
      <c r="F2" s="32"/>
      <c r="G2" s="32"/>
      <c r="H2" s="32"/>
      <c r="I2" s="32"/>
      <c r="J2" s="32"/>
      <c r="K2" s="32"/>
      <c r="L2" s="32"/>
      <c r="M2" s="32"/>
      <c r="N2" s="33"/>
      <c r="O2" s="32"/>
      <c r="P2" s="32"/>
      <c r="Q2" s="32"/>
      <c r="R2" s="34"/>
      <c r="S2" s="33"/>
      <c r="T2" s="4"/>
      <c r="U2" s="32"/>
      <c r="V2" s="32"/>
      <c r="W2" s="32"/>
      <c r="X2" s="32"/>
      <c r="Y2" s="32"/>
      <c r="Z2" s="32"/>
    </row>
    <row r="3" spans="1:28" s="7" customFormat="1" ht="8.15" customHeight="1" x14ac:dyDescent="0.25">
      <c r="A3" s="35"/>
      <c r="B3" s="35"/>
      <c r="C3" s="35"/>
      <c r="D3" s="35"/>
      <c r="E3" s="35"/>
      <c r="F3" s="35"/>
      <c r="G3" s="35"/>
      <c r="H3" s="35"/>
      <c r="I3" s="35"/>
      <c r="J3" s="35"/>
      <c r="K3" s="35"/>
      <c r="L3" s="35"/>
      <c r="M3" s="35"/>
      <c r="N3" s="35"/>
      <c r="O3" s="35"/>
      <c r="P3" s="35"/>
      <c r="Q3" s="35"/>
      <c r="R3" s="35"/>
      <c r="S3" s="35"/>
      <c r="T3" s="35"/>
      <c r="U3" s="35"/>
      <c r="V3" s="35"/>
      <c r="W3" s="35"/>
      <c r="X3" s="35"/>
      <c r="Y3" s="35"/>
      <c r="Z3" s="35"/>
    </row>
    <row r="4" spans="1:28" s="8" customFormat="1" ht="19.5" customHeight="1" x14ac:dyDescent="0.25">
      <c r="A4" s="36" t="s">
        <v>6</v>
      </c>
      <c r="B4" s="36"/>
      <c r="C4" s="36" t="s">
        <v>40</v>
      </c>
      <c r="D4" s="36" t="s">
        <v>16</v>
      </c>
      <c r="E4" s="36" t="s">
        <v>17</v>
      </c>
      <c r="F4" s="36" t="s">
        <v>18</v>
      </c>
      <c r="G4" s="36" t="s">
        <v>32</v>
      </c>
      <c r="H4" s="36" t="s">
        <v>20</v>
      </c>
      <c r="I4" s="36" t="s">
        <v>21</v>
      </c>
      <c r="J4" s="36" t="s">
        <v>22</v>
      </c>
      <c r="K4" s="36" t="s">
        <v>33</v>
      </c>
      <c r="L4" s="36" t="s">
        <v>34</v>
      </c>
      <c r="M4" s="36" t="s">
        <v>42</v>
      </c>
      <c r="N4" s="36" t="s">
        <v>25</v>
      </c>
      <c r="O4" s="36" t="s">
        <v>1</v>
      </c>
      <c r="P4" s="36" t="s">
        <v>3</v>
      </c>
      <c r="Q4" s="36" t="s">
        <v>4</v>
      </c>
      <c r="R4" s="36" t="s">
        <v>24</v>
      </c>
      <c r="S4" s="36" t="s">
        <v>31</v>
      </c>
      <c r="T4" s="36" t="s">
        <v>26</v>
      </c>
      <c r="U4" s="36" t="s">
        <v>27</v>
      </c>
      <c r="V4" s="36" t="s">
        <v>0</v>
      </c>
      <c r="W4" s="36" t="s">
        <v>39</v>
      </c>
      <c r="X4" s="36" t="s">
        <v>29</v>
      </c>
      <c r="Y4" s="36" t="s">
        <v>2</v>
      </c>
      <c r="Z4" s="36" t="s">
        <v>30</v>
      </c>
    </row>
    <row r="5" spans="1:28" s="7" customFormat="1" ht="19.5" customHeight="1" x14ac:dyDescent="0.3">
      <c r="A5" s="38" t="s">
        <v>7</v>
      </c>
      <c r="B5" s="39"/>
      <c r="C5" s="40">
        <v>225</v>
      </c>
      <c r="D5" s="40">
        <v>185</v>
      </c>
      <c r="E5" s="40">
        <v>261</v>
      </c>
      <c r="F5" s="40">
        <v>185</v>
      </c>
      <c r="G5" s="40"/>
      <c r="H5" s="40"/>
      <c r="I5" s="40">
        <v>84</v>
      </c>
      <c r="J5" s="40">
        <v>6</v>
      </c>
      <c r="K5" s="40">
        <v>151</v>
      </c>
      <c r="L5" s="40">
        <v>55</v>
      </c>
      <c r="M5" s="40">
        <v>22</v>
      </c>
      <c r="N5" s="41">
        <v>203</v>
      </c>
      <c r="O5" s="40">
        <v>6</v>
      </c>
      <c r="P5" s="100"/>
      <c r="Q5" s="40"/>
      <c r="R5" s="40">
        <v>2</v>
      </c>
      <c r="S5" s="41"/>
      <c r="T5" s="40"/>
      <c r="U5" s="40">
        <v>7</v>
      </c>
      <c r="V5" s="40">
        <v>1</v>
      </c>
      <c r="W5" s="40"/>
      <c r="X5" s="40">
        <v>122</v>
      </c>
      <c r="Y5" s="40">
        <f>SUM(C5:X5)</f>
        <v>1515</v>
      </c>
      <c r="Z5" s="104">
        <f>Y5/$Y$10*100</f>
        <v>32.61571582346609</v>
      </c>
    </row>
    <row r="6" spans="1:28" s="7" customFormat="1" ht="12.4" customHeight="1" x14ac:dyDescent="0.3">
      <c r="A6" s="38" t="s">
        <v>8</v>
      </c>
      <c r="B6" s="39"/>
      <c r="C6" s="40">
        <v>66</v>
      </c>
      <c r="D6" s="40">
        <v>123</v>
      </c>
      <c r="E6" s="40">
        <v>88</v>
      </c>
      <c r="F6" s="40">
        <v>78</v>
      </c>
      <c r="G6" s="40"/>
      <c r="H6" s="40"/>
      <c r="I6" s="40">
        <v>49</v>
      </c>
      <c r="J6" s="40">
        <v>6</v>
      </c>
      <c r="K6" s="40">
        <v>105</v>
      </c>
      <c r="L6" s="40">
        <v>54</v>
      </c>
      <c r="M6" s="40">
        <v>16</v>
      </c>
      <c r="N6" s="41">
        <v>58</v>
      </c>
      <c r="O6" s="40">
        <v>19</v>
      </c>
      <c r="P6" s="100"/>
      <c r="Q6" s="40"/>
      <c r="R6" s="40">
        <v>9</v>
      </c>
      <c r="S6" s="41"/>
      <c r="T6" s="40">
        <v>7</v>
      </c>
      <c r="U6" s="40">
        <v>14</v>
      </c>
      <c r="V6" s="40">
        <v>1</v>
      </c>
      <c r="W6" s="40"/>
      <c r="X6" s="40">
        <v>80</v>
      </c>
      <c r="Y6" s="40">
        <f>SUM(C6:X6)</f>
        <v>773</v>
      </c>
      <c r="Z6" s="104">
        <f>Y6/$Y$10*100</f>
        <v>16.641550053821312</v>
      </c>
    </row>
    <row r="7" spans="1:28" s="7" customFormat="1" ht="12.4" customHeight="1" x14ac:dyDescent="0.3">
      <c r="A7" s="38" t="s">
        <v>9</v>
      </c>
      <c r="B7" s="39"/>
      <c r="C7" s="40">
        <v>92</v>
      </c>
      <c r="D7" s="40">
        <v>116</v>
      </c>
      <c r="E7" s="40">
        <v>74</v>
      </c>
      <c r="F7" s="40">
        <v>83</v>
      </c>
      <c r="G7" s="40"/>
      <c r="H7" s="40"/>
      <c r="I7" s="40">
        <v>58</v>
      </c>
      <c r="J7" s="40">
        <v>5</v>
      </c>
      <c r="K7" s="40">
        <v>91</v>
      </c>
      <c r="L7" s="40">
        <v>30</v>
      </c>
      <c r="M7" s="40">
        <v>17</v>
      </c>
      <c r="N7" s="41">
        <v>38</v>
      </c>
      <c r="O7" s="40">
        <v>8</v>
      </c>
      <c r="P7" s="100"/>
      <c r="Q7" s="40"/>
      <c r="R7" s="40">
        <v>11</v>
      </c>
      <c r="S7" s="41"/>
      <c r="T7" s="40">
        <v>12</v>
      </c>
      <c r="U7" s="40">
        <v>33</v>
      </c>
      <c r="V7" s="40">
        <v>4</v>
      </c>
      <c r="W7" s="40">
        <v>2</v>
      </c>
      <c r="X7" s="40">
        <v>55</v>
      </c>
      <c r="Y7" s="40">
        <f>SUM(C7:X7)</f>
        <v>729</v>
      </c>
      <c r="Z7" s="104">
        <f>Y7/$Y$10*100</f>
        <v>15.694294940796555</v>
      </c>
    </row>
    <row r="8" spans="1:28" s="7" customFormat="1" ht="12.4" customHeight="1" x14ac:dyDescent="0.3">
      <c r="A8" s="38" t="s">
        <v>10</v>
      </c>
      <c r="B8" s="39"/>
      <c r="C8" s="40">
        <v>108</v>
      </c>
      <c r="D8" s="40">
        <v>184</v>
      </c>
      <c r="E8" s="40">
        <v>80</v>
      </c>
      <c r="F8" s="40">
        <v>102</v>
      </c>
      <c r="G8" s="40"/>
      <c r="H8" s="40"/>
      <c r="I8" s="40">
        <v>69</v>
      </c>
      <c r="J8" s="40">
        <v>5</v>
      </c>
      <c r="K8" s="40">
        <v>84</v>
      </c>
      <c r="L8" s="40">
        <v>44</v>
      </c>
      <c r="M8" s="40">
        <v>17</v>
      </c>
      <c r="N8" s="41">
        <v>85</v>
      </c>
      <c r="O8" s="40">
        <v>2</v>
      </c>
      <c r="P8" s="100"/>
      <c r="Q8" s="40"/>
      <c r="R8" s="40">
        <v>8</v>
      </c>
      <c r="S8" s="41"/>
      <c r="T8" s="40">
        <v>16</v>
      </c>
      <c r="U8" s="40">
        <v>37</v>
      </c>
      <c r="V8" s="40">
        <v>2</v>
      </c>
      <c r="W8" s="40">
        <v>3</v>
      </c>
      <c r="X8" s="40">
        <v>67</v>
      </c>
      <c r="Y8" s="40">
        <f>SUM(C8:X8)</f>
        <v>913</v>
      </c>
      <c r="Z8" s="104">
        <f>Y8/$Y$10*100</f>
        <v>19.655543595263726</v>
      </c>
    </row>
    <row r="9" spans="1:28" s="7" customFormat="1" x14ac:dyDescent="0.3">
      <c r="A9" s="38" t="s">
        <v>11</v>
      </c>
      <c r="B9" s="39"/>
      <c r="C9" s="40">
        <v>32</v>
      </c>
      <c r="D9" s="40">
        <v>94</v>
      </c>
      <c r="E9" s="40">
        <v>101</v>
      </c>
      <c r="F9" s="40">
        <v>121</v>
      </c>
      <c r="G9" s="40"/>
      <c r="H9" s="40"/>
      <c r="I9" s="40">
        <v>46</v>
      </c>
      <c r="J9" s="40">
        <v>3</v>
      </c>
      <c r="K9" s="40">
        <v>46</v>
      </c>
      <c r="L9" s="40">
        <v>24</v>
      </c>
      <c r="M9" s="40">
        <v>28</v>
      </c>
      <c r="N9" s="41">
        <v>71</v>
      </c>
      <c r="O9" s="40">
        <v>24</v>
      </c>
      <c r="P9" s="100"/>
      <c r="Q9" s="40"/>
      <c r="R9" s="40">
        <v>7</v>
      </c>
      <c r="S9" s="41"/>
      <c r="T9" s="40">
        <v>29</v>
      </c>
      <c r="U9" s="40">
        <v>23</v>
      </c>
      <c r="V9" s="40"/>
      <c r="W9" s="40">
        <v>4</v>
      </c>
      <c r="X9" s="40">
        <v>62</v>
      </c>
      <c r="Y9" s="40">
        <f>SUM(C9:X9)</f>
        <v>715</v>
      </c>
      <c r="Z9" s="104">
        <f>Y9/$Y$10*100</f>
        <v>15.392895586652314</v>
      </c>
    </row>
    <row r="10" spans="1:28" s="8" customFormat="1" ht="19.5" customHeight="1" x14ac:dyDescent="0.25">
      <c r="A10" s="101" t="s">
        <v>12</v>
      </c>
      <c r="B10" s="102"/>
      <c r="C10" s="103">
        <f t="shared" ref="C10:Z10" si="0">SUM(C5:C9)</f>
        <v>523</v>
      </c>
      <c r="D10" s="103">
        <f t="shared" si="0"/>
        <v>702</v>
      </c>
      <c r="E10" s="103">
        <f t="shared" si="0"/>
        <v>604</v>
      </c>
      <c r="F10" s="103">
        <f t="shared" si="0"/>
        <v>569</v>
      </c>
      <c r="G10" s="103">
        <f t="shared" si="0"/>
        <v>0</v>
      </c>
      <c r="H10" s="103">
        <f t="shared" si="0"/>
        <v>0</v>
      </c>
      <c r="I10" s="103">
        <f t="shared" si="0"/>
        <v>306</v>
      </c>
      <c r="J10" s="103">
        <f t="shared" si="0"/>
        <v>25</v>
      </c>
      <c r="K10" s="103">
        <f t="shared" si="0"/>
        <v>477</v>
      </c>
      <c r="L10" s="103">
        <f t="shared" si="0"/>
        <v>207</v>
      </c>
      <c r="M10" s="103">
        <f t="shared" si="0"/>
        <v>100</v>
      </c>
      <c r="N10" s="103">
        <f t="shared" si="0"/>
        <v>455</v>
      </c>
      <c r="O10" s="103">
        <f t="shared" si="0"/>
        <v>59</v>
      </c>
      <c r="P10" s="103">
        <f t="shared" si="0"/>
        <v>0</v>
      </c>
      <c r="Q10" s="103">
        <f t="shared" si="0"/>
        <v>0</v>
      </c>
      <c r="R10" s="103">
        <f t="shared" si="0"/>
        <v>37</v>
      </c>
      <c r="S10" s="103">
        <f t="shared" si="0"/>
        <v>0</v>
      </c>
      <c r="T10" s="103">
        <f t="shared" si="0"/>
        <v>64</v>
      </c>
      <c r="U10" s="103">
        <f t="shared" si="0"/>
        <v>114</v>
      </c>
      <c r="V10" s="103">
        <f t="shared" si="0"/>
        <v>8</v>
      </c>
      <c r="W10" s="103">
        <f t="shared" si="0"/>
        <v>9</v>
      </c>
      <c r="X10" s="103">
        <f t="shared" si="0"/>
        <v>386</v>
      </c>
      <c r="Y10" s="103">
        <f t="shared" si="0"/>
        <v>4645</v>
      </c>
      <c r="Z10" s="103">
        <f t="shared" si="0"/>
        <v>100</v>
      </c>
      <c r="AB10" s="16"/>
    </row>
    <row r="11" spans="1:28" s="11" customFormat="1" ht="19.5" customHeight="1" x14ac:dyDescent="0.3">
      <c r="A11" s="48" t="s">
        <v>13</v>
      </c>
      <c r="B11" s="97"/>
      <c r="C11" s="98"/>
      <c r="D11" s="98"/>
      <c r="E11" s="98"/>
      <c r="F11" s="98"/>
      <c r="G11" s="98"/>
      <c r="H11" s="98"/>
      <c r="I11" s="98"/>
      <c r="J11" s="98"/>
      <c r="K11" s="98"/>
      <c r="L11" s="98"/>
      <c r="M11" s="98"/>
      <c r="N11" s="98"/>
      <c r="O11" s="98"/>
      <c r="P11" s="98"/>
      <c r="Q11" s="98"/>
      <c r="R11" s="98"/>
      <c r="S11" s="98"/>
      <c r="T11" s="99"/>
      <c r="U11" s="98"/>
      <c r="V11" s="98"/>
      <c r="W11" s="98"/>
      <c r="X11" s="98"/>
      <c r="Y11" s="98"/>
      <c r="Z11" s="98"/>
    </row>
    <row r="12" spans="1:28" s="10" customFormat="1" ht="10.5" x14ac:dyDescent="0.25">
      <c r="A12" s="53" t="s">
        <v>14</v>
      </c>
      <c r="B12" s="54"/>
      <c r="C12" s="105">
        <v>37.491395789999999</v>
      </c>
      <c r="D12" s="105">
        <v>42.947293447293397</v>
      </c>
      <c r="E12" s="105">
        <v>38.518211920529801</v>
      </c>
      <c r="F12" s="105">
        <v>43.033391915641474</v>
      </c>
      <c r="G12" s="105"/>
      <c r="H12" s="105">
        <v>40.19</v>
      </c>
      <c r="I12" s="105">
        <v>42.748366013071895</v>
      </c>
      <c r="J12" s="105">
        <v>41.4</v>
      </c>
      <c r="K12" s="105">
        <v>39.333333333333336</v>
      </c>
      <c r="L12" s="105">
        <v>40.917874396135268</v>
      </c>
      <c r="M12" s="105">
        <v>47.1</v>
      </c>
      <c r="N12" s="105">
        <v>39.043956043956044</v>
      </c>
      <c r="O12" s="105">
        <v>49.033898305084698</v>
      </c>
      <c r="P12" s="105"/>
      <c r="Q12" s="105"/>
      <c r="R12" s="105">
        <v>46.891891891891895</v>
      </c>
      <c r="S12" s="105"/>
      <c r="T12" s="105">
        <v>57.140625</v>
      </c>
      <c r="U12" s="105">
        <v>50.087719298245617</v>
      </c>
      <c r="V12" s="105">
        <v>42.125</v>
      </c>
      <c r="W12" s="105">
        <v>58.666666666666664</v>
      </c>
      <c r="X12" s="105">
        <v>40.893782383419691</v>
      </c>
      <c r="Y12" s="106">
        <v>41.329601722282021</v>
      </c>
      <c r="Z12" s="55"/>
    </row>
    <row r="13" spans="1:28" s="10" customFormat="1" ht="10.5" hidden="1" x14ac:dyDescent="0.25">
      <c r="A13" s="48" t="s">
        <v>41</v>
      </c>
      <c r="B13" s="59"/>
      <c r="C13" s="60"/>
      <c r="D13" s="60"/>
      <c r="E13" s="60"/>
      <c r="F13" s="60"/>
      <c r="G13" s="60"/>
      <c r="H13" s="60"/>
      <c r="I13" s="60"/>
      <c r="J13" s="60"/>
      <c r="K13" s="60"/>
      <c r="L13" s="60"/>
      <c r="M13" s="60"/>
      <c r="N13" s="61"/>
      <c r="O13" s="60"/>
      <c r="P13" s="60"/>
      <c r="Q13" s="60"/>
      <c r="R13" s="60"/>
      <c r="S13" s="61"/>
      <c r="T13" s="60"/>
      <c r="U13" s="60"/>
      <c r="V13" s="60"/>
      <c r="W13" s="60"/>
      <c r="X13" s="60"/>
      <c r="Y13" s="60"/>
      <c r="Z13" s="62"/>
    </row>
    <row r="14" spans="1:28" s="7" customFormat="1" ht="10.5" x14ac:dyDescent="0.25">
      <c r="A14" s="63"/>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spans="1:28" s="7" customFormat="1" ht="10.5" x14ac:dyDescent="0.25">
      <c r="A15" s="63" t="s">
        <v>36</v>
      </c>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spans="1:28" s="7" customFormat="1" ht="25.5" customHeight="1" x14ac:dyDescent="0.25">
      <c r="A16" s="123" t="s">
        <v>53</v>
      </c>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row>
    <row r="17" spans="1:255" s="7" customFormat="1" ht="38.25" customHeight="1" x14ac:dyDescent="0.25">
      <c r="A17" s="96" t="s">
        <v>73</v>
      </c>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spans="1:255" s="7" customFormat="1" ht="38.25" customHeight="1" x14ac:dyDescent="0.25">
      <c r="A18" s="96" t="s">
        <v>56</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row>
    <row r="19" spans="1:255" s="7" customFormat="1" ht="38.25" customHeight="1" x14ac:dyDescent="0.25">
      <c r="A19" s="96" t="s">
        <v>57</v>
      </c>
      <c r="B19" s="32"/>
      <c r="C19" s="32"/>
      <c r="D19" s="35"/>
      <c r="E19" s="65"/>
      <c r="F19" s="35"/>
      <c r="G19" s="35"/>
      <c r="H19" s="35"/>
      <c r="I19" s="35"/>
      <c r="J19" s="35"/>
      <c r="K19" s="35"/>
      <c r="L19" s="35"/>
      <c r="M19" s="38"/>
      <c r="N19" s="35"/>
      <c r="O19" s="40"/>
      <c r="P19" s="35"/>
      <c r="Q19" s="35"/>
      <c r="R19" s="35"/>
      <c r="S19" s="35"/>
      <c r="T19" s="35"/>
      <c r="U19" s="35"/>
      <c r="V19" s="35"/>
      <c r="W19" s="35"/>
      <c r="X19" s="35"/>
      <c r="Y19" s="35"/>
      <c r="Z19" s="35"/>
    </row>
    <row r="20" spans="1:255" s="7" customFormat="1" ht="12.5" x14ac:dyDescent="0.25">
      <c r="A20" s="96" t="s">
        <v>58</v>
      </c>
      <c r="B20" s="32"/>
      <c r="C20" s="32"/>
      <c r="D20" s="35"/>
      <c r="E20" s="65"/>
      <c r="F20" s="35"/>
      <c r="G20" s="35"/>
      <c r="H20" s="35"/>
      <c r="I20" s="35"/>
      <c r="J20" s="35"/>
      <c r="K20" s="35"/>
      <c r="L20" s="35"/>
      <c r="M20" s="38"/>
      <c r="N20" s="22"/>
      <c r="O20" s="40"/>
      <c r="P20" s="35"/>
      <c r="Q20" s="35"/>
      <c r="R20" s="35"/>
      <c r="S20" s="35"/>
      <c r="T20" s="35"/>
      <c r="U20" s="35"/>
      <c r="V20" s="35"/>
      <c r="W20" s="35"/>
      <c r="X20" s="35"/>
      <c r="Y20" s="35"/>
      <c r="Z20" s="35"/>
    </row>
    <row r="21" spans="1:255" s="7" customFormat="1" ht="12.5" x14ac:dyDescent="0.25">
      <c r="A21" s="96" t="s">
        <v>59</v>
      </c>
      <c r="B21" s="35"/>
      <c r="C21" s="35"/>
      <c r="D21" s="35"/>
      <c r="E21" s="65"/>
      <c r="F21" s="35"/>
      <c r="G21" s="35"/>
      <c r="H21" s="32"/>
      <c r="I21" s="35"/>
      <c r="J21" s="35"/>
      <c r="K21" s="35"/>
      <c r="L21" s="32"/>
      <c r="M21" s="38"/>
      <c r="N21" s="31"/>
      <c r="O21" s="40"/>
      <c r="P21" s="32"/>
      <c r="Q21" s="35"/>
      <c r="R21" s="35"/>
      <c r="S21" s="32"/>
      <c r="T21" s="35"/>
      <c r="U21" s="35"/>
      <c r="V21" s="35"/>
      <c r="W21" s="35"/>
      <c r="X21" s="35"/>
      <c r="Y21" s="35"/>
      <c r="Z21" s="35"/>
    </row>
  </sheetData>
  <mergeCells count="1">
    <mergeCell ref="A16:Z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26"/>
  <sheetViews>
    <sheetView zoomScaleNormal="100" workbookViewId="0"/>
  </sheetViews>
  <sheetFormatPr baseColWidth="10" defaultColWidth="11.453125" defaultRowHeight="13" x14ac:dyDescent="0.3"/>
  <cols>
    <col min="1" max="1" width="4.7265625" style="6" customWidth="1"/>
    <col min="2" max="2" width="9" style="6" customWidth="1"/>
    <col min="3" max="6" width="6.26953125" style="6" customWidth="1"/>
    <col min="7" max="8" width="6.26953125" style="6" hidden="1" customWidth="1"/>
    <col min="9" max="15" width="6.26953125" style="6" customWidth="1"/>
    <col min="16" max="18" width="6.26953125" style="6" hidden="1" customWidth="1"/>
    <col min="19" max="19" width="5.7265625" style="6" hidden="1" customWidth="1"/>
    <col min="20" max="21" width="6.26953125" style="6" customWidth="1"/>
    <col min="22" max="22" width="7" style="6" hidden="1" customWidth="1"/>
    <col min="23" max="26" width="6.26953125" style="6" customWidth="1"/>
    <col min="27" max="27" width="16.7265625" style="6" customWidth="1"/>
    <col min="28" max="16384" width="11.453125" style="6"/>
  </cols>
  <sheetData>
    <row r="1" spans="1:29" s="3" customFormat="1" ht="12.4" customHeight="1" x14ac:dyDescent="0.25">
      <c r="A1" s="1" t="s">
        <v>61</v>
      </c>
      <c r="B1" s="2"/>
      <c r="N1" s="4"/>
      <c r="R1" s="4"/>
      <c r="S1" s="4"/>
      <c r="T1" s="4"/>
      <c r="AA1" s="5" t="s">
        <v>55</v>
      </c>
    </row>
    <row r="2" spans="1:29" ht="12.4" customHeight="1" x14ac:dyDescent="0.3">
      <c r="A2" s="13" t="s">
        <v>5</v>
      </c>
      <c r="B2" s="2"/>
      <c r="C2" s="32"/>
      <c r="D2" s="32"/>
      <c r="E2" s="32"/>
      <c r="F2" s="32"/>
      <c r="G2" s="32"/>
      <c r="H2" s="32"/>
      <c r="I2" s="32"/>
      <c r="J2" s="32"/>
      <c r="K2" s="32"/>
      <c r="L2" s="32"/>
      <c r="M2" s="32"/>
      <c r="N2" s="33"/>
      <c r="O2" s="32"/>
      <c r="P2" s="32"/>
      <c r="Q2" s="32"/>
      <c r="R2" s="34"/>
      <c r="S2" s="33"/>
      <c r="T2" s="4"/>
      <c r="U2" s="32"/>
      <c r="V2" s="32"/>
      <c r="W2" s="32"/>
      <c r="X2" s="32"/>
      <c r="Y2" s="32"/>
      <c r="Z2" s="32"/>
      <c r="AA2" s="32"/>
    </row>
    <row r="3" spans="1:29" s="7" customFormat="1" ht="8.15" customHeight="1" x14ac:dyDescent="0.25">
      <c r="A3" s="35"/>
      <c r="B3" s="35"/>
      <c r="C3" s="35"/>
      <c r="D3" s="35"/>
      <c r="E3" s="35"/>
      <c r="F3" s="35"/>
      <c r="G3" s="35"/>
      <c r="H3" s="35"/>
      <c r="I3" s="35"/>
      <c r="J3" s="35"/>
      <c r="K3" s="35"/>
      <c r="L3" s="35"/>
      <c r="M3" s="35"/>
      <c r="N3" s="35"/>
      <c r="O3" s="35"/>
      <c r="P3" s="35"/>
      <c r="Q3" s="35"/>
      <c r="R3" s="35"/>
      <c r="S3" s="35"/>
      <c r="T3" s="35"/>
      <c r="U3" s="35"/>
      <c r="V3" s="35"/>
      <c r="W3" s="35"/>
      <c r="X3" s="35"/>
      <c r="Y3" s="35"/>
      <c r="Z3" s="35"/>
      <c r="AA3" s="35"/>
    </row>
    <row r="4" spans="1:29" s="8" customFormat="1" ht="19.5" customHeight="1" x14ac:dyDescent="0.25">
      <c r="A4" s="36" t="s">
        <v>6</v>
      </c>
      <c r="B4" s="36"/>
      <c r="C4" s="36" t="s">
        <v>40</v>
      </c>
      <c r="D4" s="36" t="s">
        <v>16</v>
      </c>
      <c r="E4" s="36" t="s">
        <v>17</v>
      </c>
      <c r="F4" s="36" t="s">
        <v>18</v>
      </c>
      <c r="G4" s="36" t="s">
        <v>32</v>
      </c>
      <c r="H4" s="36" t="s">
        <v>20</v>
      </c>
      <c r="I4" s="36" t="s">
        <v>21</v>
      </c>
      <c r="J4" s="36" t="s">
        <v>22</v>
      </c>
      <c r="K4" s="36" t="s">
        <v>33</v>
      </c>
      <c r="L4" s="36" t="s">
        <v>34</v>
      </c>
      <c r="M4" s="36" t="s">
        <v>42</v>
      </c>
      <c r="N4" s="36" t="s">
        <v>25</v>
      </c>
      <c r="O4" s="36" t="s">
        <v>38</v>
      </c>
      <c r="P4" s="36" t="s">
        <v>3</v>
      </c>
      <c r="Q4" s="36" t="s">
        <v>4</v>
      </c>
      <c r="R4" s="36" t="s">
        <v>24</v>
      </c>
      <c r="S4" s="36" t="s">
        <v>31</v>
      </c>
      <c r="T4" s="36" t="s">
        <v>26</v>
      </c>
      <c r="U4" s="36" t="s">
        <v>27</v>
      </c>
      <c r="V4" s="36" t="s">
        <v>28</v>
      </c>
      <c r="W4" s="36" t="s">
        <v>0</v>
      </c>
      <c r="X4" s="36" t="s">
        <v>39</v>
      </c>
      <c r="Y4" s="36" t="s">
        <v>43</v>
      </c>
      <c r="Z4" s="36" t="s">
        <v>2</v>
      </c>
      <c r="AA4" s="37" t="s">
        <v>30</v>
      </c>
    </row>
    <row r="5" spans="1:29" s="7" customFormat="1" ht="19.5" customHeight="1" x14ac:dyDescent="0.25">
      <c r="A5" s="38" t="s">
        <v>7</v>
      </c>
      <c r="B5" s="39"/>
      <c r="C5" s="40">
        <v>204</v>
      </c>
      <c r="D5" s="40">
        <v>149</v>
      </c>
      <c r="E5" s="40">
        <v>220</v>
      </c>
      <c r="F5" s="40">
        <v>156</v>
      </c>
      <c r="G5" s="40"/>
      <c r="H5" s="40"/>
      <c r="I5" s="40">
        <v>60</v>
      </c>
      <c r="J5" s="40">
        <v>4</v>
      </c>
      <c r="K5" s="40">
        <v>103</v>
      </c>
      <c r="L5" s="40">
        <v>86</v>
      </c>
      <c r="M5" s="40">
        <v>17</v>
      </c>
      <c r="N5" s="40">
        <v>169</v>
      </c>
      <c r="O5" s="40">
        <v>13</v>
      </c>
      <c r="P5" s="40"/>
      <c r="Q5" s="40"/>
      <c r="R5" s="40"/>
      <c r="S5" s="41"/>
      <c r="T5" s="40">
        <v>1</v>
      </c>
      <c r="U5" s="40">
        <v>41</v>
      </c>
      <c r="V5" s="40"/>
      <c r="W5" s="40">
        <v>0</v>
      </c>
      <c r="X5" s="40">
        <v>3</v>
      </c>
      <c r="Y5" s="40">
        <v>64</v>
      </c>
      <c r="Z5" s="42">
        <f>SUM(C5:Y5)</f>
        <v>1290</v>
      </c>
      <c r="AA5" s="43">
        <f>Z5/$Z$10*100</f>
        <v>34.054910242872225</v>
      </c>
    </row>
    <row r="6" spans="1:29" s="7" customFormat="1" ht="12.4" customHeight="1" x14ac:dyDescent="0.25">
      <c r="A6" s="38" t="s">
        <v>8</v>
      </c>
      <c r="B6" s="39"/>
      <c r="C6" s="40">
        <v>54</v>
      </c>
      <c r="D6" s="40">
        <v>62</v>
      </c>
      <c r="E6" s="40">
        <v>63</v>
      </c>
      <c r="F6" s="40">
        <v>64</v>
      </c>
      <c r="G6" s="40"/>
      <c r="H6" s="40"/>
      <c r="I6" s="40">
        <v>48</v>
      </c>
      <c r="J6" s="40">
        <v>4</v>
      </c>
      <c r="K6" s="40">
        <v>68</v>
      </c>
      <c r="L6" s="40">
        <v>33</v>
      </c>
      <c r="M6" s="40">
        <v>15</v>
      </c>
      <c r="N6" s="40">
        <v>52</v>
      </c>
      <c r="O6" s="40">
        <v>15</v>
      </c>
      <c r="P6" s="40"/>
      <c r="Q6" s="40"/>
      <c r="R6" s="40"/>
      <c r="S6" s="41"/>
      <c r="T6" s="40">
        <v>9</v>
      </c>
      <c r="U6" s="40">
        <v>28</v>
      </c>
      <c r="V6" s="40"/>
      <c r="W6" s="40">
        <v>2</v>
      </c>
      <c r="X6" s="40">
        <v>0</v>
      </c>
      <c r="Y6" s="40">
        <v>60</v>
      </c>
      <c r="Z6" s="42">
        <f>SUM(C6:Y6)</f>
        <v>577</v>
      </c>
      <c r="AA6" s="43">
        <f>Z6/$Z$10*100</f>
        <v>15.232312565997889</v>
      </c>
    </row>
    <row r="7" spans="1:29" s="7" customFormat="1" ht="12.4" customHeight="1" x14ac:dyDescent="0.25">
      <c r="A7" s="38" t="s">
        <v>9</v>
      </c>
      <c r="B7" s="39"/>
      <c r="C7" s="40">
        <v>89</v>
      </c>
      <c r="D7" s="40">
        <v>63</v>
      </c>
      <c r="E7" s="40">
        <v>79</v>
      </c>
      <c r="F7" s="40">
        <v>68</v>
      </c>
      <c r="G7" s="40"/>
      <c r="H7" s="40"/>
      <c r="I7" s="40">
        <v>46</v>
      </c>
      <c r="J7" s="40">
        <v>0</v>
      </c>
      <c r="K7" s="40">
        <v>83</v>
      </c>
      <c r="L7" s="40">
        <v>47</v>
      </c>
      <c r="M7" s="40">
        <v>5</v>
      </c>
      <c r="N7" s="40">
        <v>56</v>
      </c>
      <c r="O7" s="40">
        <v>3</v>
      </c>
      <c r="P7" s="40"/>
      <c r="Q7" s="40"/>
      <c r="R7" s="40"/>
      <c r="S7" s="41"/>
      <c r="T7" s="40">
        <v>15</v>
      </c>
      <c r="U7" s="40">
        <v>40</v>
      </c>
      <c r="V7" s="40"/>
      <c r="W7" s="40">
        <v>4</v>
      </c>
      <c r="X7" s="40">
        <v>4</v>
      </c>
      <c r="Y7" s="40">
        <v>73</v>
      </c>
      <c r="Z7" s="42">
        <f>SUM(C7:Y7)</f>
        <v>675</v>
      </c>
      <c r="AA7" s="43">
        <f>Z7/$Z$10*100</f>
        <v>17.819429778247095</v>
      </c>
    </row>
    <row r="8" spans="1:29" s="7" customFormat="1" ht="12.4" customHeight="1" x14ac:dyDescent="0.25">
      <c r="A8" s="38" t="s">
        <v>10</v>
      </c>
      <c r="B8" s="39"/>
      <c r="C8" s="40">
        <v>86</v>
      </c>
      <c r="D8" s="40">
        <v>96</v>
      </c>
      <c r="E8" s="40">
        <v>80</v>
      </c>
      <c r="F8" s="40">
        <v>86</v>
      </c>
      <c r="G8" s="40"/>
      <c r="H8" s="40"/>
      <c r="I8" s="40">
        <v>43</v>
      </c>
      <c r="J8" s="40">
        <v>8</v>
      </c>
      <c r="K8" s="40">
        <v>84</v>
      </c>
      <c r="L8" s="40">
        <v>48</v>
      </c>
      <c r="M8" s="40">
        <v>10</v>
      </c>
      <c r="N8" s="40">
        <v>73</v>
      </c>
      <c r="O8" s="40">
        <v>4</v>
      </c>
      <c r="P8" s="40"/>
      <c r="Q8" s="40"/>
      <c r="R8" s="40"/>
      <c r="S8" s="41"/>
      <c r="T8" s="40">
        <v>10</v>
      </c>
      <c r="U8" s="40">
        <v>70</v>
      </c>
      <c r="V8" s="40"/>
      <c r="W8" s="40">
        <v>2</v>
      </c>
      <c r="X8" s="40">
        <v>4</v>
      </c>
      <c r="Y8" s="40">
        <v>84</v>
      </c>
      <c r="Z8" s="42">
        <f>SUM(C8:Y8)</f>
        <v>788</v>
      </c>
      <c r="AA8" s="43">
        <f>Z8/$Z$10*100</f>
        <v>20.802534318901795</v>
      </c>
    </row>
    <row r="9" spans="1:29" s="7" customFormat="1" ht="10.5" x14ac:dyDescent="0.25">
      <c r="A9" s="38" t="s">
        <v>11</v>
      </c>
      <c r="B9" s="39"/>
      <c r="C9" s="40">
        <v>30</v>
      </c>
      <c r="D9" s="40">
        <v>72</v>
      </c>
      <c r="E9" s="40">
        <v>40</v>
      </c>
      <c r="F9" s="40">
        <v>59</v>
      </c>
      <c r="G9" s="40"/>
      <c r="H9" s="40"/>
      <c r="I9" s="40">
        <v>17</v>
      </c>
      <c r="J9" s="40">
        <v>1</v>
      </c>
      <c r="K9" s="40">
        <v>24</v>
      </c>
      <c r="L9" s="40">
        <v>13</v>
      </c>
      <c r="M9" s="40">
        <v>22</v>
      </c>
      <c r="N9" s="40">
        <v>51</v>
      </c>
      <c r="O9" s="40">
        <v>20</v>
      </c>
      <c r="P9" s="40"/>
      <c r="Q9" s="40"/>
      <c r="R9" s="40"/>
      <c r="S9" s="41"/>
      <c r="T9" s="40">
        <v>11</v>
      </c>
      <c r="U9" s="40">
        <v>39</v>
      </c>
      <c r="V9" s="40"/>
      <c r="W9" s="40">
        <v>0</v>
      </c>
      <c r="X9" s="40">
        <v>4</v>
      </c>
      <c r="Y9" s="40">
        <v>55</v>
      </c>
      <c r="Z9" s="42">
        <f>SUM(C9:Y9)</f>
        <v>458</v>
      </c>
      <c r="AA9" s="43">
        <f>Z9/$Z$10*100</f>
        <v>12.090813093980993</v>
      </c>
    </row>
    <row r="10" spans="1:29" s="8" customFormat="1" ht="19.5" customHeight="1" x14ac:dyDescent="0.25">
      <c r="A10" s="44" t="s">
        <v>12</v>
      </c>
      <c r="B10" s="45"/>
      <c r="C10" s="46">
        <v>463</v>
      </c>
      <c r="D10" s="46">
        <f t="shared" ref="D10:AA10" si="0">SUM(D5:D9)</f>
        <v>442</v>
      </c>
      <c r="E10" s="46">
        <f t="shared" si="0"/>
        <v>482</v>
      </c>
      <c r="F10" s="46">
        <v>433</v>
      </c>
      <c r="G10" s="46"/>
      <c r="H10" s="46">
        <f t="shared" si="0"/>
        <v>0</v>
      </c>
      <c r="I10" s="46">
        <f t="shared" si="0"/>
        <v>214</v>
      </c>
      <c r="J10" s="46">
        <f t="shared" si="0"/>
        <v>17</v>
      </c>
      <c r="K10" s="46">
        <f t="shared" si="0"/>
        <v>362</v>
      </c>
      <c r="L10" s="46">
        <f t="shared" si="0"/>
        <v>227</v>
      </c>
      <c r="M10" s="46">
        <v>69</v>
      </c>
      <c r="N10" s="46">
        <f t="shared" si="0"/>
        <v>401</v>
      </c>
      <c r="O10" s="46">
        <v>55</v>
      </c>
      <c r="P10" s="46">
        <f t="shared" si="0"/>
        <v>0</v>
      </c>
      <c r="Q10" s="46">
        <f t="shared" si="0"/>
        <v>0</v>
      </c>
      <c r="R10" s="46">
        <f t="shared" si="0"/>
        <v>0</v>
      </c>
      <c r="S10" s="46">
        <f t="shared" si="0"/>
        <v>0</v>
      </c>
      <c r="T10" s="46">
        <f t="shared" si="0"/>
        <v>46</v>
      </c>
      <c r="U10" s="46">
        <f t="shared" si="0"/>
        <v>218</v>
      </c>
      <c r="V10" s="46">
        <f t="shared" si="0"/>
        <v>0</v>
      </c>
      <c r="W10" s="46">
        <f t="shared" si="0"/>
        <v>8</v>
      </c>
      <c r="X10" s="46">
        <f t="shared" si="0"/>
        <v>15</v>
      </c>
      <c r="Y10" s="46">
        <v>336</v>
      </c>
      <c r="Z10" s="47">
        <f t="shared" si="0"/>
        <v>3788</v>
      </c>
      <c r="AA10" s="46">
        <f t="shared" si="0"/>
        <v>100</v>
      </c>
      <c r="AC10" s="16"/>
    </row>
    <row r="11" spans="1:29" s="11" customFormat="1" ht="19.5" customHeight="1" x14ac:dyDescent="0.2">
      <c r="A11" s="48" t="s">
        <v>13</v>
      </c>
      <c r="B11" s="49"/>
      <c r="C11" s="50"/>
      <c r="D11" s="50"/>
      <c r="E11" s="50"/>
      <c r="F11" s="50"/>
      <c r="G11" s="50"/>
      <c r="H11" s="50"/>
      <c r="I11" s="50"/>
      <c r="J11" s="50"/>
      <c r="K11" s="50"/>
      <c r="L11" s="50"/>
      <c r="M11" s="50"/>
      <c r="N11" s="50"/>
      <c r="O11" s="50"/>
      <c r="P11" s="50"/>
      <c r="Q11" s="50"/>
      <c r="R11" s="50"/>
      <c r="S11" s="51"/>
      <c r="T11" s="50"/>
      <c r="U11" s="50"/>
      <c r="V11" s="50"/>
      <c r="W11" s="50"/>
      <c r="X11" s="50"/>
      <c r="Y11" s="50"/>
      <c r="Z11" s="50"/>
      <c r="AA11" s="52"/>
    </row>
    <row r="12" spans="1:29" s="10" customFormat="1" ht="10.5" x14ac:dyDescent="0.25">
      <c r="A12" s="53" t="s">
        <v>14</v>
      </c>
      <c r="B12" s="54"/>
      <c r="C12" s="55">
        <v>37.270000000000003</v>
      </c>
      <c r="D12" s="55">
        <v>42.35</v>
      </c>
      <c r="E12" s="55">
        <v>36.590000000000003</v>
      </c>
      <c r="F12" s="55">
        <v>40.43</v>
      </c>
      <c r="G12" s="55"/>
      <c r="H12" s="55">
        <v>40.19</v>
      </c>
      <c r="I12" s="55">
        <v>40.19</v>
      </c>
      <c r="J12" s="55">
        <v>43.65</v>
      </c>
      <c r="K12" s="55">
        <v>40.340000000000003</v>
      </c>
      <c r="L12" s="55">
        <v>38.32</v>
      </c>
      <c r="M12" s="55">
        <v>46.14</v>
      </c>
      <c r="N12" s="55">
        <v>38.93</v>
      </c>
      <c r="O12" s="55">
        <v>45.93</v>
      </c>
      <c r="P12" s="55"/>
      <c r="Q12" s="55"/>
      <c r="R12" s="55"/>
      <c r="S12" s="56"/>
      <c r="T12" s="55">
        <v>49.74</v>
      </c>
      <c r="U12" s="55">
        <v>46.74</v>
      </c>
      <c r="V12" s="55"/>
      <c r="W12" s="55">
        <v>42.5</v>
      </c>
      <c r="X12" s="55">
        <v>47.67</v>
      </c>
      <c r="Y12" s="57">
        <v>44.73</v>
      </c>
      <c r="Z12" s="55">
        <v>40.56</v>
      </c>
      <c r="AA12" s="58"/>
    </row>
    <row r="13" spans="1:29" s="10" customFormat="1" ht="10.5" hidden="1" x14ac:dyDescent="0.25">
      <c r="A13" s="48" t="s">
        <v>41</v>
      </c>
      <c r="B13" s="59"/>
      <c r="C13" s="60"/>
      <c r="D13" s="60"/>
      <c r="E13" s="60"/>
      <c r="F13" s="60"/>
      <c r="G13" s="60"/>
      <c r="H13" s="60"/>
      <c r="I13" s="60"/>
      <c r="J13" s="60"/>
      <c r="K13" s="60"/>
      <c r="L13" s="60"/>
      <c r="M13" s="60"/>
      <c r="N13" s="61"/>
      <c r="O13" s="60"/>
      <c r="P13" s="60"/>
      <c r="Q13" s="60"/>
      <c r="R13" s="60"/>
      <c r="S13" s="61"/>
      <c r="T13" s="60"/>
      <c r="U13" s="60"/>
      <c r="V13" s="60"/>
      <c r="W13" s="60"/>
      <c r="X13" s="60"/>
      <c r="Y13" s="60"/>
      <c r="Z13" s="60"/>
      <c r="AA13" s="62"/>
    </row>
    <row r="14" spans="1:29" s="7" customFormat="1" ht="10.5" x14ac:dyDescent="0.25">
      <c r="A14" s="63"/>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row>
    <row r="15" spans="1:29" s="7" customFormat="1" ht="10.5" x14ac:dyDescent="0.25">
      <c r="A15" s="63" t="s">
        <v>36</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row>
    <row r="16" spans="1:29" s="7" customFormat="1" ht="25.5" customHeight="1" x14ac:dyDescent="0.25">
      <c r="A16" s="123" t="s">
        <v>53</v>
      </c>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row>
    <row r="17" spans="1:256" s="7" customFormat="1" ht="12.5" x14ac:dyDescent="0.25">
      <c r="A17" s="64" t="s">
        <v>51</v>
      </c>
      <c r="B17" s="32"/>
      <c r="C17" s="35"/>
      <c r="D17" s="35"/>
      <c r="E17" s="35"/>
      <c r="F17" s="35"/>
      <c r="G17" s="35"/>
      <c r="H17" s="35"/>
      <c r="I17" s="35"/>
      <c r="J17" s="35"/>
      <c r="K17" s="35"/>
      <c r="L17" s="35"/>
      <c r="M17" s="35"/>
      <c r="N17" s="35"/>
      <c r="O17" s="35"/>
      <c r="P17" s="35"/>
      <c r="Q17" s="35"/>
      <c r="R17" s="35"/>
      <c r="S17" s="35"/>
      <c r="T17" s="35"/>
      <c r="U17" s="35"/>
      <c r="V17" s="35"/>
      <c r="W17" s="35"/>
      <c r="X17" s="35"/>
      <c r="Y17" s="35"/>
      <c r="Z17" s="35"/>
      <c r="AA17" s="35"/>
    </row>
    <row r="18" spans="1:256" s="7" customFormat="1" ht="12.5" x14ac:dyDescent="0.25">
      <c r="A18" s="64" t="s">
        <v>52</v>
      </c>
      <c r="B18" s="32"/>
      <c r="C18" s="35"/>
      <c r="D18" s="35"/>
      <c r="E18" s="35"/>
      <c r="F18" s="35"/>
      <c r="G18" s="35"/>
      <c r="H18" s="35"/>
      <c r="I18" s="35"/>
      <c r="J18" s="35"/>
      <c r="K18" s="35"/>
      <c r="L18" s="35"/>
      <c r="M18" s="35"/>
      <c r="N18" s="35"/>
      <c r="O18" s="35"/>
      <c r="P18" s="35"/>
      <c r="Q18" s="35"/>
      <c r="R18" s="35"/>
      <c r="S18" s="35"/>
      <c r="T18" s="35"/>
      <c r="U18" s="35"/>
      <c r="V18" s="35"/>
      <c r="W18" s="35"/>
      <c r="X18" s="35"/>
      <c r="Y18" s="35"/>
      <c r="Z18" s="35"/>
      <c r="AA18" s="35"/>
    </row>
    <row r="19" spans="1:256" s="7" customFormat="1" ht="12.5" x14ac:dyDescent="0.25">
      <c r="A19" s="64" t="s">
        <v>44</v>
      </c>
      <c r="B19" s="32"/>
      <c r="C19" s="35"/>
      <c r="D19" s="35"/>
      <c r="E19" s="35"/>
      <c r="F19" s="35"/>
      <c r="G19" s="35"/>
      <c r="H19" s="35"/>
      <c r="I19" s="35"/>
      <c r="J19" s="35"/>
      <c r="K19" s="35"/>
      <c r="L19" s="35"/>
      <c r="M19" s="35"/>
      <c r="N19" s="35"/>
      <c r="O19" s="35"/>
      <c r="P19" s="35"/>
      <c r="Q19" s="35"/>
      <c r="R19" s="35"/>
      <c r="S19" s="35"/>
      <c r="T19" s="35"/>
      <c r="U19" s="35"/>
      <c r="V19" s="35"/>
      <c r="W19" s="35"/>
      <c r="X19" s="35"/>
      <c r="Y19" s="35"/>
      <c r="Z19" s="35"/>
      <c r="AA19" s="35"/>
    </row>
    <row r="20" spans="1:256" s="7" customFormat="1" ht="10.5" x14ac:dyDescent="0.25">
      <c r="A20" s="35"/>
      <c r="B20" s="35"/>
      <c r="C20" s="35"/>
      <c r="D20" s="35"/>
      <c r="E20" s="65"/>
      <c r="F20" s="35"/>
      <c r="G20" s="35"/>
      <c r="H20" s="35"/>
      <c r="I20" s="35"/>
      <c r="J20" s="35"/>
      <c r="K20" s="35"/>
      <c r="L20" s="35"/>
      <c r="M20" s="38"/>
      <c r="N20" s="35"/>
      <c r="O20" s="35"/>
      <c r="P20" s="35"/>
      <c r="Q20" s="35"/>
      <c r="R20" s="35"/>
      <c r="S20" s="35"/>
      <c r="T20" s="35"/>
      <c r="U20" s="35"/>
      <c r="V20" s="35"/>
      <c r="W20" s="35"/>
      <c r="X20" s="35"/>
      <c r="Y20" s="35"/>
      <c r="Z20" s="35"/>
      <c r="AA20" s="35"/>
    </row>
    <row r="21" spans="1:256" s="7" customFormat="1" ht="10.5" x14ac:dyDescent="0.25">
      <c r="A21" s="96" t="s">
        <v>73</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row>
    <row r="22" spans="1:256" s="7" customFormat="1" ht="10.5" x14ac:dyDescent="0.25">
      <c r="A22" s="9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row>
    <row r="23" spans="1:256" s="7" customFormat="1" ht="10.5" x14ac:dyDescent="0.25">
      <c r="A23" s="96" t="s">
        <v>56</v>
      </c>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row>
    <row r="24" spans="1:256" s="7" customFormat="1" ht="12.5" x14ac:dyDescent="0.25">
      <c r="A24" s="96" t="s">
        <v>57</v>
      </c>
      <c r="B24" s="32"/>
      <c r="C24" s="32"/>
      <c r="D24" s="35"/>
      <c r="E24" s="65"/>
      <c r="F24" s="35"/>
      <c r="G24" s="35"/>
      <c r="H24" s="35"/>
      <c r="I24" s="35"/>
      <c r="J24" s="35"/>
      <c r="K24" s="35"/>
      <c r="L24" s="35"/>
      <c r="M24" s="38"/>
      <c r="N24" s="35"/>
      <c r="O24" s="40"/>
      <c r="P24" s="35"/>
      <c r="Q24" s="35"/>
      <c r="R24" s="35"/>
      <c r="S24" s="35"/>
      <c r="T24" s="35"/>
      <c r="U24" s="35"/>
      <c r="V24" s="35"/>
      <c r="W24" s="35"/>
      <c r="X24" s="35"/>
      <c r="Y24" s="35"/>
      <c r="Z24" s="35"/>
      <c r="AA24" s="35"/>
    </row>
    <row r="25" spans="1:256" s="7" customFormat="1" ht="12.5" x14ac:dyDescent="0.25">
      <c r="A25" s="96" t="s">
        <v>58</v>
      </c>
      <c r="B25" s="32"/>
      <c r="C25" s="32"/>
      <c r="D25" s="35"/>
      <c r="E25" s="65"/>
      <c r="F25" s="35"/>
      <c r="G25" s="35"/>
      <c r="H25" s="35"/>
      <c r="I25" s="35"/>
      <c r="J25" s="35"/>
      <c r="K25" s="35"/>
      <c r="L25" s="35"/>
      <c r="M25" s="38"/>
      <c r="N25" s="22"/>
      <c r="O25" s="40"/>
      <c r="P25" s="35"/>
      <c r="Q25" s="35"/>
      <c r="R25" s="35"/>
      <c r="S25" s="35"/>
      <c r="T25" s="35"/>
      <c r="U25" s="35"/>
      <c r="V25" s="35"/>
      <c r="W25" s="35"/>
      <c r="X25" s="35"/>
      <c r="Y25" s="35"/>
      <c r="Z25" s="35"/>
      <c r="AA25" s="35"/>
    </row>
    <row r="26" spans="1:256" s="7" customFormat="1" ht="12.5" x14ac:dyDescent="0.25">
      <c r="A26" s="96" t="s">
        <v>59</v>
      </c>
      <c r="B26" s="35"/>
      <c r="C26" s="35"/>
      <c r="D26" s="35"/>
      <c r="E26" s="65"/>
      <c r="F26" s="35"/>
      <c r="G26" s="35"/>
      <c r="H26" s="32"/>
      <c r="I26" s="35"/>
      <c r="J26" s="35"/>
      <c r="K26" s="35"/>
      <c r="L26" s="32"/>
      <c r="M26" s="38"/>
      <c r="N26" s="31"/>
      <c r="O26" s="40"/>
      <c r="P26" s="32"/>
      <c r="Q26" s="35"/>
      <c r="R26" s="35"/>
      <c r="S26" s="32"/>
      <c r="T26" s="35"/>
      <c r="U26" s="35"/>
      <c r="V26" s="35"/>
      <c r="W26" s="35"/>
      <c r="X26" s="35"/>
      <c r="Y26" s="35"/>
      <c r="Z26" s="35"/>
      <c r="AA26" s="35"/>
    </row>
  </sheetData>
  <mergeCells count="1">
    <mergeCell ref="A16:AA16"/>
  </mergeCells>
  <pageMargins left="0.28000000000000003" right="0.19" top="1.1811023622047245" bottom="1.3385826771653544" header="0.51181102362204722" footer="0.51181102362204722"/>
  <pageSetup paperSize="9" orientation="landscape" r:id="rId1"/>
  <headerFooter alignWithMargins="0">
    <oddFooter>&amp;C&amp;6 cm:   &amp;F   /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23"/>
  <sheetViews>
    <sheetView zoomScaleNormal="100" workbookViewId="0"/>
  </sheetViews>
  <sheetFormatPr baseColWidth="10" defaultColWidth="11.453125" defaultRowHeight="13" x14ac:dyDescent="0.3"/>
  <cols>
    <col min="1" max="1" width="4.7265625" style="6" customWidth="1"/>
    <col min="2" max="2" width="9" style="6" customWidth="1"/>
    <col min="3" max="6" width="6.26953125" style="6" customWidth="1"/>
    <col min="7" max="8" width="6.26953125" style="6" hidden="1" customWidth="1"/>
    <col min="9" max="15" width="6.26953125" style="6" customWidth="1"/>
    <col min="16" max="18" width="6.26953125" style="6" hidden="1" customWidth="1"/>
    <col min="19" max="19" width="5.7265625" style="6" hidden="1" customWidth="1"/>
    <col min="20" max="21" width="6.26953125" style="6" customWidth="1"/>
    <col min="22" max="22" width="7" style="6" hidden="1" customWidth="1"/>
    <col min="23" max="26" width="6.26953125" style="6" customWidth="1"/>
    <col min="27" max="27" width="16.7265625" style="6" customWidth="1"/>
    <col min="28" max="16384" width="11.453125" style="6"/>
  </cols>
  <sheetData>
    <row r="1" spans="1:29" s="3" customFormat="1" ht="12.4" customHeight="1" x14ac:dyDescent="0.25">
      <c r="A1" s="1" t="s">
        <v>62</v>
      </c>
      <c r="B1" s="2"/>
      <c r="N1" s="4"/>
      <c r="R1" s="4"/>
      <c r="S1" s="4"/>
      <c r="T1" s="4"/>
      <c r="AA1" s="5" t="s">
        <v>55</v>
      </c>
    </row>
    <row r="2" spans="1:29" ht="12.4" customHeight="1" x14ac:dyDescent="0.3">
      <c r="A2" s="13" t="s">
        <v>5</v>
      </c>
      <c r="B2" s="2"/>
      <c r="C2" s="32"/>
      <c r="D2" s="32"/>
      <c r="E2" s="32"/>
      <c r="F2" s="32"/>
      <c r="G2" s="32"/>
      <c r="H2" s="32"/>
      <c r="I2" s="32"/>
      <c r="J2" s="32"/>
      <c r="K2" s="32"/>
      <c r="L2" s="32"/>
      <c r="M2" s="32"/>
      <c r="N2" s="33"/>
      <c r="O2" s="32"/>
      <c r="P2" s="32"/>
      <c r="Q2" s="32"/>
      <c r="R2" s="34"/>
      <c r="S2" s="33"/>
      <c r="T2" s="4"/>
      <c r="U2" s="32"/>
      <c r="V2" s="32"/>
      <c r="W2" s="32"/>
      <c r="X2" s="32"/>
      <c r="Y2" s="32"/>
      <c r="Z2" s="32"/>
      <c r="AA2" s="32"/>
    </row>
    <row r="3" spans="1:29" s="7" customFormat="1" ht="8.15" customHeight="1" x14ac:dyDescent="0.25">
      <c r="A3" s="35"/>
      <c r="B3" s="35"/>
      <c r="C3" s="35"/>
      <c r="D3" s="35"/>
      <c r="E3" s="35"/>
      <c r="F3" s="35"/>
      <c r="G3" s="35"/>
      <c r="H3" s="35"/>
      <c r="I3" s="35"/>
      <c r="J3" s="35"/>
      <c r="K3" s="35"/>
      <c r="L3" s="35"/>
      <c r="M3" s="35"/>
      <c r="N3" s="35"/>
      <c r="O3" s="35"/>
      <c r="P3" s="35"/>
      <c r="Q3" s="35"/>
      <c r="R3" s="35"/>
      <c r="S3" s="35"/>
      <c r="T3" s="35"/>
      <c r="U3" s="35"/>
      <c r="V3" s="35"/>
      <c r="W3" s="35"/>
      <c r="X3" s="35"/>
      <c r="Y3" s="35"/>
      <c r="Z3" s="35"/>
      <c r="AA3" s="35"/>
    </row>
    <row r="4" spans="1:29" s="8" customFormat="1" ht="19.5" customHeight="1" x14ac:dyDescent="0.25">
      <c r="A4" s="36" t="s">
        <v>6</v>
      </c>
      <c r="B4" s="36"/>
      <c r="C4" s="36" t="s">
        <v>40</v>
      </c>
      <c r="D4" s="36" t="s">
        <v>16</v>
      </c>
      <c r="E4" s="36" t="s">
        <v>17</v>
      </c>
      <c r="F4" s="36" t="s">
        <v>18</v>
      </c>
      <c r="G4" s="36"/>
      <c r="H4" s="36" t="s">
        <v>49</v>
      </c>
      <c r="I4" s="36" t="s">
        <v>21</v>
      </c>
      <c r="J4" s="36" t="s">
        <v>22</v>
      </c>
      <c r="K4" s="36" t="s">
        <v>33</v>
      </c>
      <c r="L4" s="36" t="s">
        <v>34</v>
      </c>
      <c r="M4" s="36" t="s">
        <v>37</v>
      </c>
      <c r="N4" s="36" t="s">
        <v>25</v>
      </c>
      <c r="O4" s="36" t="s">
        <v>38</v>
      </c>
      <c r="P4" s="36" t="s">
        <v>3</v>
      </c>
      <c r="Q4" s="36" t="s">
        <v>4</v>
      </c>
      <c r="R4" s="36" t="s">
        <v>24</v>
      </c>
      <c r="S4" s="36" t="s">
        <v>31</v>
      </c>
      <c r="T4" s="36" t="s">
        <v>26</v>
      </c>
      <c r="U4" s="36" t="s">
        <v>27</v>
      </c>
      <c r="V4" s="36" t="s">
        <v>28</v>
      </c>
      <c r="W4" s="36" t="s">
        <v>0</v>
      </c>
      <c r="X4" s="36" t="s">
        <v>39</v>
      </c>
      <c r="Y4" s="36" t="s">
        <v>29</v>
      </c>
      <c r="Z4" s="36" t="s">
        <v>2</v>
      </c>
      <c r="AA4" s="37" t="s">
        <v>30</v>
      </c>
    </row>
    <row r="5" spans="1:29" s="7" customFormat="1" ht="19.5" customHeight="1" x14ac:dyDescent="0.25">
      <c r="A5" s="38" t="s">
        <v>7</v>
      </c>
      <c r="B5" s="39"/>
      <c r="C5" s="40">
        <v>177</v>
      </c>
      <c r="D5" s="40">
        <v>104</v>
      </c>
      <c r="E5" s="40">
        <v>200</v>
      </c>
      <c r="F5" s="40">
        <v>125</v>
      </c>
      <c r="G5" s="40"/>
      <c r="H5" s="40"/>
      <c r="I5" s="40">
        <v>59</v>
      </c>
      <c r="J5" s="40">
        <v>4</v>
      </c>
      <c r="K5" s="40">
        <v>82</v>
      </c>
      <c r="L5" s="40">
        <v>19</v>
      </c>
      <c r="M5" s="40">
        <v>28</v>
      </c>
      <c r="N5" s="41">
        <v>157</v>
      </c>
      <c r="O5" s="40">
        <v>10</v>
      </c>
      <c r="P5" s="40"/>
      <c r="Q5" s="40"/>
      <c r="R5" s="40"/>
      <c r="S5" s="41"/>
      <c r="T5" s="40">
        <v>6</v>
      </c>
      <c r="U5" s="40">
        <v>38</v>
      </c>
      <c r="V5" s="40"/>
      <c r="W5" s="40">
        <v>1</v>
      </c>
      <c r="X5" s="40"/>
      <c r="Y5" s="40">
        <v>88</v>
      </c>
      <c r="Z5" s="40">
        <f>SUM(C5:Y5)</f>
        <v>1098</v>
      </c>
      <c r="AA5" s="43">
        <f t="shared" ref="AA5:AA10" si="0">Z5/$Z$10*100</f>
        <v>31.752458068247542</v>
      </c>
    </row>
    <row r="6" spans="1:29" s="7" customFormat="1" ht="12.4" customHeight="1" x14ac:dyDescent="0.25">
      <c r="A6" s="38" t="s">
        <v>8</v>
      </c>
      <c r="B6" s="39"/>
      <c r="C6" s="40">
        <v>71</v>
      </c>
      <c r="D6" s="40">
        <v>56</v>
      </c>
      <c r="E6" s="40">
        <v>50</v>
      </c>
      <c r="F6" s="40">
        <v>42</v>
      </c>
      <c r="G6" s="40"/>
      <c r="H6" s="40"/>
      <c r="I6" s="40">
        <v>53</v>
      </c>
      <c r="J6" s="40">
        <v>4</v>
      </c>
      <c r="K6" s="40">
        <v>60</v>
      </c>
      <c r="L6" s="40">
        <v>26</v>
      </c>
      <c r="M6" s="40">
        <v>14</v>
      </c>
      <c r="N6" s="41">
        <v>51</v>
      </c>
      <c r="O6" s="40">
        <v>4</v>
      </c>
      <c r="P6" s="40"/>
      <c r="Q6" s="40"/>
      <c r="R6" s="40"/>
      <c r="S6" s="41"/>
      <c r="T6" s="40">
        <v>14</v>
      </c>
      <c r="U6" s="40">
        <v>23</v>
      </c>
      <c r="V6" s="40"/>
      <c r="W6" s="40">
        <v>2</v>
      </c>
      <c r="X6" s="40">
        <v>6</v>
      </c>
      <c r="Y6" s="40">
        <v>79</v>
      </c>
      <c r="Z6" s="40">
        <f>SUM(C6:Y6)</f>
        <v>555</v>
      </c>
      <c r="AA6" s="43">
        <f t="shared" si="0"/>
        <v>16.049739733950261</v>
      </c>
    </row>
    <row r="7" spans="1:29" s="7" customFormat="1" ht="12.4" customHeight="1" x14ac:dyDescent="0.25">
      <c r="A7" s="38" t="s">
        <v>9</v>
      </c>
      <c r="B7" s="39"/>
      <c r="C7" s="40">
        <v>93</v>
      </c>
      <c r="D7" s="40">
        <v>103</v>
      </c>
      <c r="E7" s="40">
        <v>76</v>
      </c>
      <c r="F7" s="40">
        <v>72</v>
      </c>
      <c r="G7" s="40"/>
      <c r="H7" s="40"/>
      <c r="I7" s="40">
        <v>59</v>
      </c>
      <c r="J7" s="40">
        <v>8</v>
      </c>
      <c r="K7" s="40">
        <v>51</v>
      </c>
      <c r="L7" s="40">
        <v>38</v>
      </c>
      <c r="M7" s="40">
        <v>11</v>
      </c>
      <c r="N7" s="41">
        <v>69</v>
      </c>
      <c r="O7" s="40">
        <v>6</v>
      </c>
      <c r="P7" s="40"/>
      <c r="Q7" s="40"/>
      <c r="R7" s="40"/>
      <c r="S7" s="41"/>
      <c r="T7" s="40">
        <v>12</v>
      </c>
      <c r="U7" s="40">
        <v>42</v>
      </c>
      <c r="V7" s="40"/>
      <c r="W7" s="40">
        <v>5</v>
      </c>
      <c r="X7" s="40">
        <v>3</v>
      </c>
      <c r="Y7" s="40">
        <v>63</v>
      </c>
      <c r="Z7" s="40">
        <f>SUM(C7:Y7)</f>
        <v>711</v>
      </c>
      <c r="AA7" s="43">
        <f t="shared" si="0"/>
        <v>20.561017929438982</v>
      </c>
    </row>
    <row r="8" spans="1:29" s="7" customFormat="1" ht="12.4" customHeight="1" x14ac:dyDescent="0.25">
      <c r="A8" s="38" t="s">
        <v>10</v>
      </c>
      <c r="B8" s="39"/>
      <c r="C8" s="40">
        <v>82</v>
      </c>
      <c r="D8" s="40">
        <v>88</v>
      </c>
      <c r="E8" s="40">
        <v>83</v>
      </c>
      <c r="F8" s="40">
        <v>88</v>
      </c>
      <c r="G8" s="40"/>
      <c r="H8" s="40"/>
      <c r="I8" s="40">
        <v>55</v>
      </c>
      <c r="J8" s="40">
        <v>11</v>
      </c>
      <c r="K8" s="40">
        <v>34</v>
      </c>
      <c r="L8" s="40">
        <v>47</v>
      </c>
      <c r="M8" s="40">
        <v>19</v>
      </c>
      <c r="N8" s="41">
        <v>90</v>
      </c>
      <c r="O8" s="40">
        <v>10</v>
      </c>
      <c r="P8" s="40"/>
      <c r="Q8" s="40"/>
      <c r="R8" s="40"/>
      <c r="S8" s="41"/>
      <c r="T8" s="40">
        <v>18</v>
      </c>
      <c r="U8" s="40">
        <v>45</v>
      </c>
      <c r="V8" s="40"/>
      <c r="W8" s="40"/>
      <c r="X8" s="40">
        <v>7</v>
      </c>
      <c r="Y8" s="40">
        <v>57</v>
      </c>
      <c r="Z8" s="40">
        <f>SUM(C8:Y8)</f>
        <v>734</v>
      </c>
      <c r="AA8" s="43">
        <f t="shared" si="0"/>
        <v>21.226142278773857</v>
      </c>
    </row>
    <row r="9" spans="1:29" s="7" customFormat="1" ht="10.5" x14ac:dyDescent="0.25">
      <c r="A9" s="38" t="s">
        <v>11</v>
      </c>
      <c r="B9" s="39"/>
      <c r="C9" s="40">
        <v>22</v>
      </c>
      <c r="D9" s="40">
        <v>45</v>
      </c>
      <c r="E9" s="40">
        <v>24</v>
      </c>
      <c r="F9" s="40">
        <v>63</v>
      </c>
      <c r="G9" s="40"/>
      <c r="H9" s="40"/>
      <c r="I9" s="40">
        <v>17</v>
      </c>
      <c r="J9" s="40">
        <v>8</v>
      </c>
      <c r="K9" s="40">
        <v>14</v>
      </c>
      <c r="L9" s="40">
        <v>21</v>
      </c>
      <c r="M9" s="40">
        <v>28</v>
      </c>
      <c r="N9" s="41">
        <v>24</v>
      </c>
      <c r="O9" s="40">
        <v>9</v>
      </c>
      <c r="P9" s="40"/>
      <c r="Q9" s="40"/>
      <c r="R9" s="40"/>
      <c r="S9" s="41"/>
      <c r="T9" s="40">
        <v>22</v>
      </c>
      <c r="U9" s="40">
        <v>16</v>
      </c>
      <c r="V9" s="40"/>
      <c r="W9" s="40"/>
      <c r="X9" s="40">
        <v>2</v>
      </c>
      <c r="Y9" s="40">
        <v>45</v>
      </c>
      <c r="Z9" s="40">
        <f>SUM(C9:Y9)</f>
        <v>360</v>
      </c>
      <c r="AA9" s="43">
        <f t="shared" si="0"/>
        <v>10.410641989589358</v>
      </c>
    </row>
    <row r="10" spans="1:29" s="8" customFormat="1" ht="19.5" customHeight="1" x14ac:dyDescent="0.25">
      <c r="A10" s="44" t="s">
        <v>12</v>
      </c>
      <c r="B10" s="45"/>
      <c r="C10" s="46">
        <f>SUM(C5:C9)</f>
        <v>445</v>
      </c>
      <c r="D10" s="46">
        <f>SUM(D5:D9)</f>
        <v>396</v>
      </c>
      <c r="E10" s="46">
        <f>SUM(E5:E9)</f>
        <v>433</v>
      </c>
      <c r="F10" s="46">
        <f>SUM(F5:F9)</f>
        <v>390</v>
      </c>
      <c r="G10" s="46"/>
      <c r="H10" s="46"/>
      <c r="I10" s="46">
        <f t="shared" ref="I10:Y10" si="1">SUM(I5:I9)</f>
        <v>243</v>
      </c>
      <c r="J10" s="46">
        <f t="shared" si="1"/>
        <v>35</v>
      </c>
      <c r="K10" s="46">
        <f>SUM(K5:K9)</f>
        <v>241</v>
      </c>
      <c r="L10" s="46">
        <f>SUM(L5:L9)</f>
        <v>151</v>
      </c>
      <c r="M10" s="46">
        <f t="shared" si="1"/>
        <v>100</v>
      </c>
      <c r="N10" s="46">
        <f>SUM(N5:N9)</f>
        <v>391</v>
      </c>
      <c r="O10" s="46">
        <f t="shared" si="1"/>
        <v>39</v>
      </c>
      <c r="P10" s="46">
        <f t="shared" si="1"/>
        <v>0</v>
      </c>
      <c r="Q10" s="46">
        <f t="shared" si="1"/>
        <v>0</v>
      </c>
      <c r="R10" s="46">
        <f t="shared" si="1"/>
        <v>0</v>
      </c>
      <c r="S10" s="46">
        <f t="shared" si="1"/>
        <v>0</v>
      </c>
      <c r="T10" s="46">
        <f t="shared" si="1"/>
        <v>72</v>
      </c>
      <c r="U10" s="46">
        <f t="shared" si="1"/>
        <v>164</v>
      </c>
      <c r="V10" s="46">
        <f t="shared" si="1"/>
        <v>0</v>
      </c>
      <c r="W10" s="46">
        <f t="shared" si="1"/>
        <v>8</v>
      </c>
      <c r="X10" s="46">
        <f t="shared" si="1"/>
        <v>18</v>
      </c>
      <c r="Y10" s="46">
        <f t="shared" si="1"/>
        <v>332</v>
      </c>
      <c r="Z10" s="67">
        <f>SUM(Z5:Z9)</f>
        <v>3458</v>
      </c>
      <c r="AA10" s="68">
        <f t="shared" si="0"/>
        <v>100</v>
      </c>
      <c r="AC10" s="16"/>
    </row>
    <row r="11" spans="1:29" s="11" customFormat="1" ht="19.5" customHeight="1" x14ac:dyDescent="0.2">
      <c r="A11" s="48" t="s">
        <v>13</v>
      </c>
      <c r="B11" s="49"/>
      <c r="C11" s="50"/>
      <c r="D11" s="50"/>
      <c r="E11" s="50"/>
      <c r="F11" s="50"/>
      <c r="G11" s="50"/>
      <c r="H11" s="50"/>
      <c r="I11" s="50"/>
      <c r="J11" s="50"/>
      <c r="K11" s="50"/>
      <c r="L11" s="50"/>
      <c r="M11" s="50"/>
      <c r="N11" s="51"/>
      <c r="O11" s="50"/>
      <c r="P11" s="50"/>
      <c r="Q11" s="50"/>
      <c r="R11" s="50"/>
      <c r="S11" s="51"/>
      <c r="T11" s="50"/>
      <c r="U11" s="50"/>
      <c r="V11" s="50"/>
      <c r="W11" s="50"/>
      <c r="X11" s="50"/>
      <c r="Y11" s="50"/>
      <c r="Z11" s="50"/>
      <c r="AA11" s="52"/>
    </row>
    <row r="12" spans="1:29" s="10" customFormat="1" ht="10.5" x14ac:dyDescent="0.25">
      <c r="A12" s="53" t="s">
        <v>14</v>
      </c>
      <c r="B12" s="54"/>
      <c r="C12" s="69">
        <v>37.31</v>
      </c>
      <c r="D12" s="55">
        <v>42.65</v>
      </c>
      <c r="E12" s="55">
        <v>36.270000000000003</v>
      </c>
      <c r="F12" s="55">
        <v>42.31</v>
      </c>
      <c r="G12" s="55"/>
      <c r="H12" s="55"/>
      <c r="I12" s="55">
        <v>40.761316872427983</v>
      </c>
      <c r="J12" s="55">
        <v>49.685714285714283</v>
      </c>
      <c r="K12" s="55">
        <v>37.946058091286304</v>
      </c>
      <c r="L12" s="55">
        <v>46.092715231788077</v>
      </c>
      <c r="M12" s="55">
        <v>44.97</v>
      </c>
      <c r="N12" s="56">
        <v>38.214833759590796</v>
      </c>
      <c r="O12" s="55">
        <v>46.205128205128204</v>
      </c>
      <c r="P12" s="55"/>
      <c r="Q12" s="55"/>
      <c r="R12" s="55"/>
      <c r="S12" s="56"/>
      <c r="T12" s="55">
        <v>50.152777777777779</v>
      </c>
      <c r="U12" s="55">
        <v>42.658536585365852</v>
      </c>
      <c r="V12" s="55"/>
      <c r="W12" s="55">
        <v>40</v>
      </c>
      <c r="X12" s="55">
        <v>47.777777778000001</v>
      </c>
      <c r="Y12" s="55">
        <v>41.68</v>
      </c>
      <c r="Z12" s="55">
        <v>40.534702139965297</v>
      </c>
      <c r="AA12" s="58"/>
    </row>
    <row r="13" spans="1:29" s="7" customFormat="1" ht="10.5" x14ac:dyDescent="0.25">
      <c r="A13" s="63"/>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row>
    <row r="14" spans="1:29" s="7" customFormat="1" ht="10.5" x14ac:dyDescent="0.25">
      <c r="A14" s="63" t="s">
        <v>36</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row>
    <row r="15" spans="1:29" s="7" customFormat="1" ht="25.5" customHeight="1" x14ac:dyDescent="0.25">
      <c r="A15" s="125" t="s">
        <v>54</v>
      </c>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row>
    <row r="16" spans="1:29" s="7" customFormat="1" ht="10.5" x14ac:dyDescent="0.25">
      <c r="A16" s="35" t="s">
        <v>35</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row>
    <row r="17" spans="1:27" s="7" customFormat="1" ht="10.5" x14ac:dyDescent="0.25">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row>
    <row r="18" spans="1:27" s="7" customFormat="1" ht="10.5" x14ac:dyDescent="0.25">
      <c r="A18" s="96" t="s">
        <v>73</v>
      </c>
      <c r="B18" s="35"/>
      <c r="C18" s="70"/>
      <c r="D18" s="35"/>
      <c r="E18" s="35"/>
      <c r="F18" s="35"/>
      <c r="G18" s="35"/>
      <c r="H18" s="35"/>
      <c r="I18" s="35"/>
      <c r="J18" s="35"/>
      <c r="K18" s="35"/>
      <c r="L18" s="35"/>
      <c r="M18" s="35"/>
      <c r="N18" s="35"/>
      <c r="O18" s="35"/>
      <c r="P18" s="35"/>
      <c r="Q18" s="35"/>
      <c r="R18" s="35"/>
      <c r="S18" s="35"/>
      <c r="T18" s="35"/>
      <c r="U18" s="35"/>
      <c r="V18" s="35"/>
      <c r="W18" s="35"/>
      <c r="X18" s="35"/>
      <c r="Y18" s="35"/>
      <c r="Z18" s="35"/>
      <c r="AA18" s="35"/>
    </row>
    <row r="19" spans="1:27" s="7" customFormat="1" ht="10.5" x14ac:dyDescent="0.25">
      <c r="A19" s="96"/>
      <c r="B19" s="35"/>
      <c r="C19" s="35"/>
      <c r="D19" s="35"/>
      <c r="E19" s="65"/>
      <c r="F19" s="35"/>
      <c r="G19" s="35"/>
      <c r="H19" s="35"/>
      <c r="I19" s="35"/>
      <c r="J19" s="35"/>
      <c r="K19" s="35"/>
      <c r="L19" s="35"/>
      <c r="M19" s="35"/>
      <c r="N19" s="35"/>
      <c r="O19" s="35"/>
      <c r="P19" s="35"/>
      <c r="Q19" s="35"/>
      <c r="R19" s="35"/>
      <c r="S19" s="35"/>
      <c r="T19" s="35"/>
      <c r="U19" s="35"/>
      <c r="V19" s="35"/>
      <c r="W19" s="35"/>
      <c r="X19" s="35"/>
      <c r="Y19" s="35"/>
      <c r="Z19" s="35"/>
      <c r="AA19" s="35"/>
    </row>
    <row r="20" spans="1:27" s="7" customFormat="1" ht="10.5" x14ac:dyDescent="0.25">
      <c r="A20" s="96" t="s">
        <v>56</v>
      </c>
      <c r="B20" s="35"/>
      <c r="C20" s="35"/>
      <c r="D20" s="35"/>
      <c r="E20" s="65"/>
      <c r="F20" s="35"/>
      <c r="G20" s="35"/>
      <c r="H20" s="35"/>
      <c r="I20" s="35"/>
      <c r="J20" s="35"/>
      <c r="K20" s="35"/>
      <c r="L20" s="35"/>
      <c r="M20" s="38"/>
      <c r="N20" s="35"/>
      <c r="O20" s="35"/>
      <c r="P20" s="35"/>
      <c r="Q20" s="35"/>
      <c r="R20" s="35"/>
      <c r="S20" s="35"/>
      <c r="T20" s="35"/>
      <c r="U20" s="35"/>
      <c r="V20" s="35"/>
      <c r="W20" s="35"/>
      <c r="X20" s="35"/>
      <c r="Y20" s="35"/>
      <c r="Z20" s="35"/>
      <c r="AA20" s="35"/>
    </row>
    <row r="21" spans="1:27" s="7" customFormat="1" ht="12.5" x14ac:dyDescent="0.25">
      <c r="A21" s="96" t="s">
        <v>57</v>
      </c>
      <c r="B21" s="32"/>
      <c r="C21" s="32"/>
      <c r="D21" s="35"/>
      <c r="E21" s="65"/>
      <c r="F21" s="35"/>
      <c r="G21" s="35"/>
      <c r="H21" s="35"/>
      <c r="I21" s="35"/>
      <c r="J21" s="35"/>
      <c r="K21" s="35"/>
      <c r="L21" s="35"/>
      <c r="M21" s="38"/>
      <c r="N21" s="35"/>
      <c r="O21" s="40"/>
      <c r="P21" s="35"/>
      <c r="Q21" s="35"/>
      <c r="R21" s="35"/>
      <c r="S21" s="35"/>
      <c r="T21" s="35"/>
      <c r="U21" s="35"/>
      <c r="V21" s="35"/>
      <c r="W21" s="35"/>
      <c r="X21" s="35"/>
      <c r="Y21" s="35"/>
      <c r="Z21" s="35"/>
      <c r="AA21" s="35"/>
    </row>
    <row r="22" spans="1:27" s="7" customFormat="1" ht="12.5" x14ac:dyDescent="0.25">
      <c r="A22" s="96" t="s">
        <v>58</v>
      </c>
      <c r="B22" s="32"/>
      <c r="C22" s="32"/>
      <c r="D22" s="35"/>
      <c r="E22" s="65"/>
      <c r="F22" s="35"/>
      <c r="G22" s="35"/>
      <c r="H22" s="35"/>
      <c r="I22" s="35"/>
      <c r="J22" s="35"/>
      <c r="K22" s="35"/>
      <c r="L22" s="35"/>
      <c r="M22" s="38"/>
      <c r="N22" s="22"/>
      <c r="O22" s="40"/>
      <c r="P22" s="35"/>
      <c r="Q22" s="35"/>
      <c r="R22" s="35"/>
      <c r="S22" s="35"/>
      <c r="T22" s="35"/>
      <c r="U22" s="35"/>
      <c r="V22" s="35"/>
      <c r="W22" s="35"/>
      <c r="X22" s="35"/>
      <c r="Y22" s="35"/>
      <c r="Z22" s="35"/>
      <c r="AA22" s="35"/>
    </row>
    <row r="23" spans="1:27" s="7" customFormat="1" ht="12.5" x14ac:dyDescent="0.25">
      <c r="A23" s="96" t="s">
        <v>59</v>
      </c>
      <c r="B23" s="35"/>
      <c r="C23" s="35"/>
      <c r="D23" s="35"/>
      <c r="E23" s="65"/>
      <c r="F23" s="35"/>
      <c r="G23" s="35"/>
      <c r="H23" s="32"/>
      <c r="I23" s="35"/>
      <c r="J23" s="35"/>
      <c r="K23" s="35"/>
      <c r="L23" s="32"/>
      <c r="M23" s="38"/>
      <c r="N23" s="31"/>
      <c r="O23" s="40"/>
      <c r="P23" s="32"/>
      <c r="Q23" s="35"/>
      <c r="R23" s="35"/>
      <c r="S23" s="32"/>
      <c r="T23" s="35"/>
      <c r="U23" s="35"/>
      <c r="V23" s="35"/>
      <c r="W23" s="35"/>
      <c r="X23" s="35"/>
      <c r="Y23" s="35"/>
      <c r="Z23" s="35"/>
      <c r="AA23" s="35"/>
    </row>
  </sheetData>
  <mergeCells count="1">
    <mergeCell ref="A15:AA15"/>
  </mergeCells>
  <phoneticPr fontId="6" type="noConversion"/>
  <pageMargins left="0.28000000000000003" right="0.19" top="1.1811023622047245" bottom="1.3385826771653544" header="0.51181102362204722" footer="0.51181102362204722"/>
  <pageSetup paperSize="9" orientation="landscape" r:id="rId1"/>
  <headerFooter alignWithMargins="0">
    <oddFooter>&amp;C&amp;6 cm:   &amp;F   /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4"/>
  <sheetViews>
    <sheetView zoomScaleNormal="100" workbookViewId="0"/>
  </sheetViews>
  <sheetFormatPr baseColWidth="10" defaultColWidth="11.453125" defaultRowHeight="13" x14ac:dyDescent="0.3"/>
  <cols>
    <col min="1" max="1" width="4.7265625" style="6" customWidth="1"/>
    <col min="2" max="2" width="9" style="6" customWidth="1"/>
    <col min="3" max="7" width="6.26953125" style="6" customWidth="1"/>
    <col min="8" max="9" width="6.26953125" style="6" hidden="1" customWidth="1"/>
    <col min="10" max="13" width="6.26953125" style="6" customWidth="1"/>
    <col min="14" max="15" width="6.26953125" style="6" hidden="1" customWidth="1"/>
    <col min="16" max="18" width="6.26953125" style="6" customWidth="1"/>
    <col min="19" max="19" width="5.7265625" style="6" hidden="1" customWidth="1"/>
    <col min="20" max="26" width="6.26953125" style="6" customWidth="1"/>
    <col min="27" max="27" width="16.7265625" style="6" customWidth="1"/>
    <col min="28" max="16384" width="11.453125" style="6"/>
  </cols>
  <sheetData>
    <row r="1" spans="1:27" s="3" customFormat="1" ht="12.4" customHeight="1" x14ac:dyDescent="0.25">
      <c r="A1" s="1" t="s">
        <v>63</v>
      </c>
      <c r="B1" s="2"/>
      <c r="Q1" s="4"/>
      <c r="R1" s="4"/>
      <c r="S1" s="4"/>
      <c r="T1" s="4"/>
      <c r="AA1" s="5" t="s">
        <v>55</v>
      </c>
    </row>
    <row r="2" spans="1:27" ht="12.4" customHeight="1" x14ac:dyDescent="0.3">
      <c r="A2" s="13" t="s">
        <v>5</v>
      </c>
      <c r="B2" s="2"/>
      <c r="C2" s="32"/>
      <c r="D2" s="32"/>
      <c r="E2" s="32"/>
      <c r="F2" s="32"/>
      <c r="G2" s="32"/>
      <c r="H2" s="32"/>
      <c r="I2" s="32"/>
      <c r="J2" s="32"/>
      <c r="K2" s="32"/>
      <c r="L2" s="32"/>
      <c r="M2" s="32"/>
      <c r="N2" s="32"/>
      <c r="O2" s="32"/>
      <c r="P2" s="32"/>
      <c r="Q2" s="34"/>
      <c r="R2" s="33"/>
      <c r="S2" s="33"/>
      <c r="T2" s="4"/>
      <c r="U2" s="32"/>
      <c r="V2" s="32"/>
      <c r="W2" s="32"/>
      <c r="X2" s="32"/>
      <c r="Y2" s="32"/>
      <c r="Z2" s="32"/>
      <c r="AA2" s="32"/>
    </row>
    <row r="3" spans="1:27" s="7" customFormat="1" ht="8.15" customHeight="1" x14ac:dyDescent="0.25">
      <c r="A3" s="35"/>
      <c r="B3" s="35"/>
      <c r="C3" s="35"/>
      <c r="D3" s="35"/>
      <c r="E3" s="35"/>
      <c r="F3" s="35"/>
      <c r="G3" s="35"/>
      <c r="H3" s="35"/>
      <c r="I3" s="35"/>
      <c r="J3" s="35"/>
      <c r="K3" s="35"/>
      <c r="L3" s="35"/>
      <c r="M3" s="35"/>
      <c r="N3" s="35"/>
      <c r="O3" s="35"/>
      <c r="P3" s="35"/>
      <c r="Q3" s="35"/>
      <c r="R3" s="35"/>
      <c r="S3" s="35"/>
      <c r="T3" s="35"/>
      <c r="U3" s="35"/>
      <c r="V3" s="35"/>
      <c r="W3" s="35"/>
      <c r="X3" s="35"/>
      <c r="Y3" s="35"/>
      <c r="Z3" s="35"/>
      <c r="AA3" s="35"/>
    </row>
    <row r="4" spans="1:27" s="8" customFormat="1" ht="19.5" customHeight="1" x14ac:dyDescent="0.25">
      <c r="A4" s="36" t="s">
        <v>6</v>
      </c>
      <c r="B4" s="36"/>
      <c r="C4" s="36" t="s">
        <v>15</v>
      </c>
      <c r="D4" s="36" t="s">
        <v>16</v>
      </c>
      <c r="E4" s="36" t="s">
        <v>17</v>
      </c>
      <c r="F4" s="36" t="s">
        <v>18</v>
      </c>
      <c r="G4" s="36" t="s">
        <v>19</v>
      </c>
      <c r="H4" s="36" t="s">
        <v>34</v>
      </c>
      <c r="I4" s="36" t="s">
        <v>20</v>
      </c>
      <c r="J4" s="36" t="s">
        <v>21</v>
      </c>
      <c r="K4" s="36" t="s">
        <v>22</v>
      </c>
      <c r="L4" s="36" t="s">
        <v>33</v>
      </c>
      <c r="M4" s="36" t="s">
        <v>23</v>
      </c>
      <c r="N4" s="36" t="s">
        <v>3</v>
      </c>
      <c r="O4" s="36" t="s">
        <v>4</v>
      </c>
      <c r="P4" s="36" t="s">
        <v>1</v>
      </c>
      <c r="Q4" s="36" t="s">
        <v>24</v>
      </c>
      <c r="R4" s="36" t="s">
        <v>25</v>
      </c>
      <c r="S4" s="36" t="s">
        <v>31</v>
      </c>
      <c r="T4" s="36" t="s">
        <v>26</v>
      </c>
      <c r="U4" s="36" t="s">
        <v>27</v>
      </c>
      <c r="V4" s="36" t="s">
        <v>28</v>
      </c>
      <c r="W4" s="36" t="s">
        <v>0</v>
      </c>
      <c r="X4" s="36" t="s">
        <v>39</v>
      </c>
      <c r="Y4" s="36" t="s">
        <v>29</v>
      </c>
      <c r="Z4" s="36" t="s">
        <v>2</v>
      </c>
      <c r="AA4" s="37" t="s">
        <v>30</v>
      </c>
    </row>
    <row r="5" spans="1:27" s="7" customFormat="1" ht="19.5" customHeight="1" x14ac:dyDescent="0.25">
      <c r="A5" s="38" t="s">
        <v>7</v>
      </c>
      <c r="B5" s="39"/>
      <c r="C5" s="40">
        <v>166</v>
      </c>
      <c r="D5" s="40">
        <v>104</v>
      </c>
      <c r="E5" s="40">
        <v>148</v>
      </c>
      <c r="F5" s="40">
        <v>136</v>
      </c>
      <c r="G5" s="40">
        <v>16</v>
      </c>
      <c r="H5" s="40"/>
      <c r="I5" s="40"/>
      <c r="J5" s="40">
        <v>67</v>
      </c>
      <c r="K5" s="40">
        <v>2</v>
      </c>
      <c r="L5" s="40">
        <v>5</v>
      </c>
      <c r="M5" s="40">
        <v>14</v>
      </c>
      <c r="N5" s="40"/>
      <c r="O5" s="40"/>
      <c r="P5" s="40">
        <v>5</v>
      </c>
      <c r="Q5" s="40">
        <v>34</v>
      </c>
      <c r="R5" s="41">
        <v>144</v>
      </c>
      <c r="S5" s="41"/>
      <c r="T5" s="40">
        <v>21</v>
      </c>
      <c r="U5" s="40">
        <v>25</v>
      </c>
      <c r="V5" s="40">
        <v>2</v>
      </c>
      <c r="W5" s="40">
        <v>1</v>
      </c>
      <c r="X5" s="40">
        <v>1</v>
      </c>
      <c r="Y5" s="40">
        <v>19</v>
      </c>
      <c r="Z5" s="40">
        <f>SUM(C5:Y5)</f>
        <v>910</v>
      </c>
      <c r="AA5" s="43">
        <f t="shared" ref="AA5:AA10" si="0">Z5/$Z$10*100</f>
        <v>29.459371965037228</v>
      </c>
    </row>
    <row r="6" spans="1:27" s="7" customFormat="1" ht="12.4" customHeight="1" x14ac:dyDescent="0.25">
      <c r="A6" s="38" t="s">
        <v>8</v>
      </c>
      <c r="B6" s="39"/>
      <c r="C6" s="40">
        <v>52</v>
      </c>
      <c r="D6" s="40">
        <v>60</v>
      </c>
      <c r="E6" s="40">
        <v>50</v>
      </c>
      <c r="F6" s="40">
        <v>49</v>
      </c>
      <c r="G6" s="40">
        <v>2</v>
      </c>
      <c r="H6" s="40"/>
      <c r="I6" s="40"/>
      <c r="J6" s="40">
        <v>64</v>
      </c>
      <c r="K6" s="40">
        <v>4</v>
      </c>
      <c r="L6" s="40">
        <v>14</v>
      </c>
      <c r="M6" s="40">
        <v>9</v>
      </c>
      <c r="N6" s="40"/>
      <c r="O6" s="40"/>
      <c r="P6" s="40">
        <v>5</v>
      </c>
      <c r="Q6" s="40">
        <v>7</v>
      </c>
      <c r="R6" s="41">
        <v>48</v>
      </c>
      <c r="S6" s="41"/>
      <c r="T6" s="40">
        <v>20</v>
      </c>
      <c r="U6" s="40">
        <v>34</v>
      </c>
      <c r="V6" s="40">
        <v>5</v>
      </c>
      <c r="W6" s="40">
        <v>2</v>
      </c>
      <c r="X6" s="40">
        <v>1</v>
      </c>
      <c r="Y6" s="40">
        <v>26</v>
      </c>
      <c r="Z6" s="40">
        <f>SUM(C6:Y6)</f>
        <v>452</v>
      </c>
      <c r="AA6" s="43">
        <f t="shared" si="0"/>
        <v>14.632567173842666</v>
      </c>
    </row>
    <row r="7" spans="1:27" s="7" customFormat="1" ht="12.4" customHeight="1" x14ac:dyDescent="0.25">
      <c r="A7" s="38" t="s">
        <v>9</v>
      </c>
      <c r="B7" s="39"/>
      <c r="C7" s="40">
        <v>87</v>
      </c>
      <c r="D7" s="40">
        <v>95</v>
      </c>
      <c r="E7" s="40">
        <v>104</v>
      </c>
      <c r="F7" s="40">
        <v>86</v>
      </c>
      <c r="G7" s="40">
        <v>7</v>
      </c>
      <c r="H7" s="40"/>
      <c r="I7" s="40"/>
      <c r="J7" s="40">
        <v>54</v>
      </c>
      <c r="K7" s="40">
        <v>18</v>
      </c>
      <c r="L7" s="40">
        <v>19</v>
      </c>
      <c r="M7" s="40">
        <v>17</v>
      </c>
      <c r="N7" s="40"/>
      <c r="O7" s="40"/>
      <c r="P7" s="40">
        <v>4</v>
      </c>
      <c r="Q7" s="40">
        <v>14</v>
      </c>
      <c r="R7" s="41">
        <v>107</v>
      </c>
      <c r="S7" s="41"/>
      <c r="T7" s="40">
        <v>21</v>
      </c>
      <c r="U7" s="40">
        <v>52</v>
      </c>
      <c r="V7" s="40">
        <v>6</v>
      </c>
      <c r="W7" s="40">
        <v>3</v>
      </c>
      <c r="X7" s="40">
        <v>3</v>
      </c>
      <c r="Y7" s="40">
        <v>44</v>
      </c>
      <c r="Z7" s="40">
        <f>SUM(C7:Y7)</f>
        <v>741</v>
      </c>
      <c r="AA7" s="43">
        <f t="shared" si="0"/>
        <v>23.988345742958884</v>
      </c>
    </row>
    <row r="8" spans="1:27" s="7" customFormat="1" ht="12.4" customHeight="1" x14ac:dyDescent="0.25">
      <c r="A8" s="38" t="s">
        <v>10</v>
      </c>
      <c r="B8" s="39"/>
      <c r="C8" s="40">
        <v>91</v>
      </c>
      <c r="D8" s="40">
        <v>78</v>
      </c>
      <c r="E8" s="40">
        <v>90</v>
      </c>
      <c r="F8" s="40">
        <v>80</v>
      </c>
      <c r="G8" s="40">
        <v>23</v>
      </c>
      <c r="H8" s="40"/>
      <c r="I8" s="40"/>
      <c r="J8" s="40">
        <v>57</v>
      </c>
      <c r="K8" s="40">
        <v>13</v>
      </c>
      <c r="L8" s="40">
        <v>6</v>
      </c>
      <c r="M8" s="40">
        <v>19</v>
      </c>
      <c r="N8" s="40"/>
      <c r="O8" s="40"/>
      <c r="P8" s="40">
        <v>9</v>
      </c>
      <c r="Q8" s="40">
        <v>8</v>
      </c>
      <c r="R8" s="41">
        <v>87</v>
      </c>
      <c r="S8" s="41"/>
      <c r="T8" s="40">
        <v>26</v>
      </c>
      <c r="U8" s="40">
        <v>40</v>
      </c>
      <c r="V8" s="40">
        <v>11</v>
      </c>
      <c r="W8" s="40">
        <v>1</v>
      </c>
      <c r="X8" s="40">
        <v>1</v>
      </c>
      <c r="Y8" s="40">
        <v>45</v>
      </c>
      <c r="Z8" s="40">
        <f>SUM(C8:Y8)</f>
        <v>685</v>
      </c>
      <c r="AA8" s="43">
        <f t="shared" si="0"/>
        <v>22.175461314341209</v>
      </c>
    </row>
    <row r="9" spans="1:27" s="7" customFormat="1" ht="10.5" x14ac:dyDescent="0.25">
      <c r="A9" s="38" t="s">
        <v>11</v>
      </c>
      <c r="B9" s="39"/>
      <c r="C9" s="40">
        <v>36</v>
      </c>
      <c r="D9" s="40">
        <v>22</v>
      </c>
      <c r="E9" s="40">
        <v>10</v>
      </c>
      <c r="F9" s="40">
        <v>53</v>
      </c>
      <c r="G9" s="40">
        <v>2</v>
      </c>
      <c r="H9" s="40"/>
      <c r="I9" s="40"/>
      <c r="J9" s="40">
        <v>19</v>
      </c>
      <c r="K9" s="40">
        <v>12</v>
      </c>
      <c r="L9" s="40">
        <v>2</v>
      </c>
      <c r="M9" s="40">
        <v>17</v>
      </c>
      <c r="N9" s="40"/>
      <c r="O9" s="40"/>
      <c r="P9" s="40">
        <v>5</v>
      </c>
      <c r="Q9" s="40">
        <v>5</v>
      </c>
      <c r="R9" s="41">
        <v>38</v>
      </c>
      <c r="S9" s="41"/>
      <c r="T9" s="40">
        <v>18</v>
      </c>
      <c r="U9" s="40">
        <v>13</v>
      </c>
      <c r="V9" s="40">
        <v>17</v>
      </c>
      <c r="W9" s="40">
        <v>1</v>
      </c>
      <c r="X9" s="40">
        <v>2</v>
      </c>
      <c r="Y9" s="40">
        <v>29</v>
      </c>
      <c r="Z9" s="40">
        <f>SUM(C9:Y9)</f>
        <v>301</v>
      </c>
      <c r="AA9" s="43">
        <f t="shared" si="0"/>
        <v>9.7442538038200066</v>
      </c>
    </row>
    <row r="10" spans="1:27" s="8" customFormat="1" ht="19.5" customHeight="1" x14ac:dyDescent="0.25">
      <c r="A10" s="44" t="s">
        <v>12</v>
      </c>
      <c r="B10" s="45"/>
      <c r="C10" s="46">
        <f t="shared" ref="C10:Y10" si="1">SUM(C5:C9)</f>
        <v>432</v>
      </c>
      <c r="D10" s="46">
        <f t="shared" si="1"/>
        <v>359</v>
      </c>
      <c r="E10" s="46">
        <f t="shared" si="1"/>
        <v>402</v>
      </c>
      <c r="F10" s="46">
        <f t="shared" si="1"/>
        <v>404</v>
      </c>
      <c r="G10" s="46">
        <f t="shared" si="1"/>
        <v>50</v>
      </c>
      <c r="H10" s="46">
        <f t="shared" si="1"/>
        <v>0</v>
      </c>
      <c r="I10" s="46">
        <f t="shared" si="1"/>
        <v>0</v>
      </c>
      <c r="J10" s="46">
        <f t="shared" si="1"/>
        <v>261</v>
      </c>
      <c r="K10" s="46">
        <f t="shared" si="1"/>
        <v>49</v>
      </c>
      <c r="L10" s="46">
        <f t="shared" si="1"/>
        <v>46</v>
      </c>
      <c r="M10" s="46">
        <f t="shared" si="1"/>
        <v>76</v>
      </c>
      <c r="N10" s="46">
        <f t="shared" si="1"/>
        <v>0</v>
      </c>
      <c r="O10" s="46">
        <f t="shared" si="1"/>
        <v>0</v>
      </c>
      <c r="P10" s="46">
        <f t="shared" si="1"/>
        <v>28</v>
      </c>
      <c r="Q10" s="46">
        <f t="shared" si="1"/>
        <v>68</v>
      </c>
      <c r="R10" s="71">
        <f t="shared" si="1"/>
        <v>424</v>
      </c>
      <c r="S10" s="71">
        <f t="shared" si="1"/>
        <v>0</v>
      </c>
      <c r="T10" s="46">
        <f t="shared" si="1"/>
        <v>106</v>
      </c>
      <c r="U10" s="46">
        <f t="shared" si="1"/>
        <v>164</v>
      </c>
      <c r="V10" s="46">
        <f t="shared" si="1"/>
        <v>41</v>
      </c>
      <c r="W10" s="46">
        <f t="shared" si="1"/>
        <v>8</v>
      </c>
      <c r="X10" s="46">
        <f t="shared" si="1"/>
        <v>8</v>
      </c>
      <c r="Y10" s="46">
        <f t="shared" si="1"/>
        <v>163</v>
      </c>
      <c r="Z10" s="46">
        <f>SUM(Z5:Z9)</f>
        <v>3089</v>
      </c>
      <c r="AA10" s="68">
        <f t="shared" si="0"/>
        <v>100</v>
      </c>
    </row>
    <row r="11" spans="1:27" s="11" customFormat="1" ht="19.5" customHeight="1" x14ac:dyDescent="0.2">
      <c r="A11" s="48" t="s">
        <v>13</v>
      </c>
      <c r="B11" s="49"/>
      <c r="C11" s="50"/>
      <c r="D11" s="50"/>
      <c r="E11" s="50"/>
      <c r="F11" s="50"/>
      <c r="G11" s="50"/>
      <c r="H11" s="50"/>
      <c r="I11" s="50"/>
      <c r="J11" s="50"/>
      <c r="K11" s="50"/>
      <c r="L11" s="50"/>
      <c r="M11" s="50"/>
      <c r="N11" s="50"/>
      <c r="O11" s="50"/>
      <c r="P11" s="50"/>
      <c r="Q11" s="50"/>
      <c r="R11" s="51"/>
      <c r="S11" s="51"/>
      <c r="T11" s="50"/>
      <c r="U11" s="50"/>
      <c r="V11" s="50"/>
      <c r="W11" s="50"/>
      <c r="X11" s="50"/>
      <c r="Y11" s="50"/>
      <c r="Z11" s="50"/>
      <c r="AA11" s="52"/>
    </row>
    <row r="12" spans="1:27" s="10" customFormat="1" ht="10.5" x14ac:dyDescent="0.25">
      <c r="A12" s="53" t="s">
        <v>14</v>
      </c>
      <c r="B12" s="54"/>
      <c r="C12" s="55">
        <v>39.074074074074076</v>
      </c>
      <c r="D12" s="55">
        <v>40.122562674094709</v>
      </c>
      <c r="E12" s="55">
        <v>37.910447761194028</v>
      </c>
      <c r="F12" s="55">
        <v>40.742574257425744</v>
      </c>
      <c r="G12" s="55">
        <v>42.72</v>
      </c>
      <c r="H12" s="55"/>
      <c r="I12" s="55"/>
      <c r="J12" s="55">
        <v>39.988505747126439</v>
      </c>
      <c r="K12" s="55">
        <v>50.979591836734691</v>
      </c>
      <c r="L12" s="55">
        <v>40.739130434782609</v>
      </c>
      <c r="M12" s="55">
        <v>46.907894736842103</v>
      </c>
      <c r="N12" s="55"/>
      <c r="O12" s="55"/>
      <c r="P12" s="55">
        <v>45.928571428571431</v>
      </c>
      <c r="Q12" s="55">
        <v>34.735294117647058</v>
      </c>
      <c r="R12" s="56">
        <v>40.318396226415096</v>
      </c>
      <c r="S12" s="56"/>
      <c r="T12" s="55">
        <v>44.933962264150942</v>
      </c>
      <c r="U12" s="55">
        <v>43.359756097560975</v>
      </c>
      <c r="V12" s="55">
        <v>54.024390243902438</v>
      </c>
      <c r="W12" s="55">
        <v>41</v>
      </c>
      <c r="X12" s="55">
        <v>47</v>
      </c>
      <c r="Y12" s="55">
        <v>46.795321637426902</v>
      </c>
      <c r="Z12" s="55">
        <v>41.002266105535774</v>
      </c>
      <c r="AA12" s="58"/>
    </row>
    <row r="13" spans="1:27" s="7" customFormat="1" ht="10.5" x14ac:dyDescent="0.25">
      <c r="A13" s="63"/>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row>
    <row r="14" spans="1:27" s="7" customFormat="1" ht="10.5" x14ac:dyDescent="0.25">
      <c r="A14" s="96" t="s">
        <v>73</v>
      </c>
      <c r="B14" s="35"/>
      <c r="C14" s="35"/>
      <c r="D14" s="35"/>
      <c r="E14" s="65"/>
      <c r="F14" s="35"/>
      <c r="G14" s="35"/>
      <c r="H14" s="35"/>
      <c r="I14" s="35"/>
      <c r="J14" s="35"/>
      <c r="K14" s="35"/>
      <c r="L14" s="35"/>
      <c r="M14" s="35"/>
      <c r="N14" s="35"/>
      <c r="O14" s="35"/>
      <c r="P14" s="35"/>
      <c r="Q14" s="35"/>
      <c r="R14" s="35"/>
      <c r="S14" s="35"/>
      <c r="T14" s="35"/>
      <c r="U14" s="35"/>
      <c r="V14" s="35"/>
      <c r="W14" s="35"/>
      <c r="X14" s="35"/>
      <c r="Y14" s="35"/>
      <c r="Z14" s="35"/>
      <c r="AA14" s="35"/>
    </row>
    <row r="15" spans="1:27" s="7" customFormat="1" ht="10.5" x14ac:dyDescent="0.25">
      <c r="A15" s="96"/>
      <c r="B15" s="35"/>
      <c r="C15" s="35"/>
      <c r="D15" s="35"/>
      <c r="E15" s="65"/>
      <c r="F15" s="35"/>
      <c r="G15" s="35"/>
      <c r="H15" s="35"/>
      <c r="I15" s="35"/>
      <c r="J15" s="35"/>
      <c r="K15" s="35"/>
      <c r="L15" s="35"/>
      <c r="M15" s="35"/>
      <c r="N15" s="35"/>
      <c r="O15" s="35"/>
      <c r="P15" s="35"/>
      <c r="Q15" s="35"/>
      <c r="R15" s="35"/>
      <c r="S15" s="35"/>
      <c r="T15" s="35"/>
      <c r="U15" s="35"/>
      <c r="V15" s="35"/>
      <c r="W15" s="35"/>
      <c r="X15" s="35"/>
      <c r="Y15" s="35"/>
      <c r="Z15" s="35"/>
      <c r="AA15" s="35"/>
    </row>
    <row r="16" spans="1:27" s="7" customFormat="1" ht="12.5" x14ac:dyDescent="0.25">
      <c r="A16" s="96" t="s">
        <v>56</v>
      </c>
      <c r="B16" s="32"/>
      <c r="C16" s="32"/>
      <c r="D16" s="35"/>
      <c r="E16" s="65"/>
      <c r="F16" s="35"/>
      <c r="G16" s="35"/>
      <c r="H16" s="35"/>
      <c r="I16" s="35"/>
      <c r="J16" s="35"/>
      <c r="K16" s="35"/>
      <c r="L16" s="35"/>
      <c r="M16" s="35"/>
      <c r="N16" s="35"/>
      <c r="O16" s="35"/>
      <c r="P16" s="35"/>
      <c r="Q16" s="35"/>
      <c r="R16" s="35"/>
      <c r="S16" s="35"/>
      <c r="T16" s="35"/>
      <c r="U16" s="35"/>
      <c r="V16" s="35"/>
      <c r="W16" s="35"/>
      <c r="X16" s="35"/>
      <c r="Y16" s="35"/>
      <c r="Z16" s="35"/>
      <c r="AA16" s="35"/>
    </row>
    <row r="17" spans="1:27" s="7" customFormat="1" ht="12.5" x14ac:dyDescent="0.25">
      <c r="A17" s="96" t="s">
        <v>57</v>
      </c>
      <c r="B17" s="32"/>
      <c r="C17" s="32"/>
      <c r="D17" s="35"/>
      <c r="E17" s="65"/>
      <c r="F17" s="35"/>
      <c r="G17" s="35"/>
      <c r="H17" s="35"/>
      <c r="I17" s="35"/>
      <c r="J17" s="35"/>
      <c r="K17" s="35"/>
      <c r="L17" s="35"/>
      <c r="M17" s="35"/>
      <c r="N17" s="35"/>
      <c r="O17" s="35"/>
      <c r="P17" s="35"/>
      <c r="Q17" s="35"/>
      <c r="R17" s="35"/>
      <c r="S17" s="35"/>
      <c r="T17" s="35"/>
      <c r="U17" s="40"/>
      <c r="V17" s="35"/>
      <c r="W17" s="35"/>
      <c r="X17" s="35"/>
      <c r="Y17" s="35"/>
      <c r="Z17" s="35"/>
      <c r="AA17" s="35"/>
    </row>
    <row r="18" spans="1:27" s="7" customFormat="1" ht="10.5" x14ac:dyDescent="0.25">
      <c r="A18" s="96" t="s">
        <v>58</v>
      </c>
      <c r="B18" s="35"/>
      <c r="C18" s="35"/>
      <c r="D18" s="35"/>
      <c r="E18" s="65"/>
      <c r="F18" s="35"/>
      <c r="G18" s="35"/>
      <c r="H18" s="35"/>
      <c r="I18" s="35"/>
      <c r="J18" s="35"/>
      <c r="K18" s="35"/>
      <c r="L18" s="35"/>
      <c r="M18" s="35"/>
      <c r="N18" s="35"/>
      <c r="O18" s="35"/>
      <c r="P18" s="35"/>
      <c r="Q18" s="35"/>
      <c r="R18" s="35"/>
      <c r="S18" s="35"/>
      <c r="T18" s="35"/>
      <c r="U18" s="40"/>
      <c r="V18" s="35"/>
      <c r="W18" s="35"/>
      <c r="X18" s="35"/>
      <c r="Y18" s="35"/>
      <c r="Z18" s="35"/>
      <c r="AA18" s="35"/>
    </row>
    <row r="19" spans="1:27" s="7" customFormat="1" x14ac:dyDescent="0.3">
      <c r="A19" s="96" t="s">
        <v>59</v>
      </c>
      <c r="B19" s="6"/>
      <c r="C19" s="6"/>
      <c r="D19" s="6"/>
      <c r="E19" s="6"/>
      <c r="F19" s="18"/>
      <c r="U19" s="9"/>
    </row>
    <row r="20" spans="1:27" x14ac:dyDescent="0.3">
      <c r="L20" s="12"/>
      <c r="U20" s="9"/>
      <c r="V20" s="7"/>
    </row>
    <row r="21" spans="1:27" x14ac:dyDescent="0.3">
      <c r="L21" s="12"/>
      <c r="U21" s="9"/>
      <c r="V21" s="7"/>
    </row>
    <row r="22" spans="1:27" x14ac:dyDescent="0.3">
      <c r="L22" s="12"/>
      <c r="U22" s="15"/>
    </row>
    <row r="23" spans="1:27" x14ac:dyDescent="0.3">
      <c r="L23" s="12"/>
      <c r="U23" s="15"/>
    </row>
    <row r="24" spans="1:27" x14ac:dyDescent="0.3">
      <c r="L24" s="12"/>
    </row>
  </sheetData>
  <phoneticPr fontId="0" type="noConversion"/>
  <pageMargins left="0.28000000000000003" right="0.19" top="1.1811023622047245" bottom="1.3385826771653544" header="0.51181102362204722" footer="0.51181102362204722"/>
  <pageSetup paperSize="9" scale="94" orientation="landscape" r:id="rId1"/>
  <headerFooter alignWithMargins="0">
    <oddFooter>&amp;C&amp;6 cm:   &amp;F   /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9"/>
  <sheetViews>
    <sheetView zoomScaleNormal="100" workbookViewId="0"/>
  </sheetViews>
  <sheetFormatPr baseColWidth="10" defaultColWidth="11.453125" defaultRowHeight="13" x14ac:dyDescent="0.3"/>
  <cols>
    <col min="1" max="1" width="4.7265625" style="6" customWidth="1"/>
    <col min="2" max="2" width="9" style="6" customWidth="1"/>
    <col min="3" max="7" width="6.26953125" style="6" customWidth="1"/>
    <col min="8" max="9" width="6.26953125" style="6" hidden="1" customWidth="1"/>
    <col min="10" max="11" width="6.26953125" style="6" customWidth="1"/>
    <col min="12" max="12" width="6.26953125" style="6" hidden="1" customWidth="1"/>
    <col min="13" max="13" width="6.26953125" style="6" customWidth="1"/>
    <col min="14" max="15" width="6.26953125" style="6" hidden="1" customWidth="1"/>
    <col min="16" max="18" width="6.26953125" style="6" customWidth="1"/>
    <col min="19" max="19" width="5.7265625" style="6" hidden="1" customWidth="1"/>
    <col min="20" max="25" width="6.26953125" style="6" customWidth="1"/>
    <col min="26" max="26" width="16.7265625" style="6" customWidth="1"/>
    <col min="27" max="16384" width="11.453125" style="6"/>
  </cols>
  <sheetData>
    <row r="1" spans="1:26" s="3" customFormat="1" ht="12.4" customHeight="1" x14ac:dyDescent="0.25">
      <c r="A1" s="1" t="s">
        <v>64</v>
      </c>
      <c r="B1" s="2"/>
      <c r="Q1" s="4"/>
      <c r="R1" s="4"/>
      <c r="S1" s="4"/>
      <c r="T1" s="4"/>
      <c r="Z1" s="5" t="s">
        <v>55</v>
      </c>
    </row>
    <row r="2" spans="1:26" ht="12.4" customHeight="1" x14ac:dyDescent="0.3">
      <c r="A2" s="13" t="s">
        <v>5</v>
      </c>
      <c r="B2" s="2"/>
      <c r="C2" s="32"/>
      <c r="D2" s="32"/>
      <c r="E2" s="32"/>
      <c r="F2" s="32"/>
      <c r="G2" s="32"/>
      <c r="H2" s="32"/>
      <c r="I2" s="32"/>
      <c r="J2" s="32"/>
      <c r="K2" s="32"/>
      <c r="L2" s="32"/>
      <c r="M2" s="32"/>
      <c r="N2" s="32"/>
      <c r="O2" s="32"/>
      <c r="P2" s="32"/>
      <c r="Q2" s="34"/>
      <c r="R2" s="33"/>
      <c r="S2" s="33"/>
      <c r="T2" s="4"/>
      <c r="U2" s="32"/>
      <c r="V2" s="32"/>
      <c r="W2" s="32"/>
      <c r="X2" s="32"/>
      <c r="Y2" s="32"/>
      <c r="Z2" s="32"/>
    </row>
    <row r="3" spans="1:26" s="7" customFormat="1" ht="8.15" customHeight="1" x14ac:dyDescent="0.25">
      <c r="A3" s="35"/>
      <c r="B3" s="35"/>
      <c r="C3" s="35"/>
      <c r="D3" s="35"/>
      <c r="E3" s="35"/>
      <c r="F3" s="35"/>
      <c r="G3" s="35"/>
      <c r="H3" s="35"/>
      <c r="I3" s="35"/>
      <c r="J3" s="35"/>
      <c r="K3" s="35"/>
      <c r="L3" s="35"/>
      <c r="M3" s="35"/>
      <c r="N3" s="35"/>
      <c r="O3" s="35"/>
      <c r="P3" s="35"/>
      <c r="Q3" s="35"/>
      <c r="R3" s="35"/>
      <c r="S3" s="35"/>
      <c r="T3" s="35"/>
      <c r="U3" s="35"/>
      <c r="V3" s="35"/>
      <c r="W3" s="35"/>
      <c r="X3" s="35"/>
      <c r="Y3" s="35"/>
      <c r="Z3" s="35"/>
    </row>
    <row r="4" spans="1:26" s="8" customFormat="1" ht="19.5" customHeight="1" x14ac:dyDescent="0.25">
      <c r="A4" s="36" t="s">
        <v>6</v>
      </c>
      <c r="B4" s="36"/>
      <c r="C4" s="36" t="s">
        <v>15</v>
      </c>
      <c r="D4" s="36" t="s">
        <v>16</v>
      </c>
      <c r="E4" s="36" t="s">
        <v>17</v>
      </c>
      <c r="F4" s="36" t="s">
        <v>18</v>
      </c>
      <c r="G4" s="36" t="s">
        <v>19</v>
      </c>
      <c r="H4" s="36" t="s">
        <v>34</v>
      </c>
      <c r="I4" s="36" t="s">
        <v>20</v>
      </c>
      <c r="J4" s="36" t="s">
        <v>21</v>
      </c>
      <c r="K4" s="36" t="s">
        <v>22</v>
      </c>
      <c r="L4" s="36" t="s">
        <v>33</v>
      </c>
      <c r="M4" s="36" t="s">
        <v>23</v>
      </c>
      <c r="N4" s="36" t="s">
        <v>3</v>
      </c>
      <c r="O4" s="36" t="s">
        <v>4</v>
      </c>
      <c r="P4" s="36" t="s">
        <v>1</v>
      </c>
      <c r="Q4" s="36" t="s">
        <v>24</v>
      </c>
      <c r="R4" s="36" t="s">
        <v>25</v>
      </c>
      <c r="S4" s="36" t="s">
        <v>31</v>
      </c>
      <c r="T4" s="36" t="s">
        <v>26</v>
      </c>
      <c r="U4" s="36" t="s">
        <v>27</v>
      </c>
      <c r="V4" s="36" t="s">
        <v>28</v>
      </c>
      <c r="W4" s="36" t="s">
        <v>0</v>
      </c>
      <c r="X4" s="36" t="s">
        <v>29</v>
      </c>
      <c r="Y4" s="36" t="s">
        <v>2</v>
      </c>
      <c r="Z4" s="37" t="s">
        <v>30</v>
      </c>
    </row>
    <row r="5" spans="1:26" s="7" customFormat="1" ht="19.5" customHeight="1" x14ac:dyDescent="0.25">
      <c r="A5" s="38" t="s">
        <v>7</v>
      </c>
      <c r="B5" s="39"/>
      <c r="C5" s="40">
        <v>143</v>
      </c>
      <c r="D5" s="40">
        <v>89</v>
      </c>
      <c r="E5" s="40">
        <v>98</v>
      </c>
      <c r="F5" s="40">
        <v>104</v>
      </c>
      <c r="G5" s="40">
        <v>9</v>
      </c>
      <c r="H5" s="40"/>
      <c r="I5" s="40"/>
      <c r="J5" s="40">
        <v>62</v>
      </c>
      <c r="K5" s="40"/>
      <c r="L5" s="40"/>
      <c r="M5" s="40">
        <v>3</v>
      </c>
      <c r="N5" s="40"/>
      <c r="O5" s="40"/>
      <c r="P5" s="40">
        <v>3</v>
      </c>
      <c r="Q5" s="40">
        <v>46</v>
      </c>
      <c r="R5" s="41">
        <v>81</v>
      </c>
      <c r="S5" s="41"/>
      <c r="T5" s="40">
        <v>30</v>
      </c>
      <c r="U5" s="40">
        <v>12</v>
      </c>
      <c r="V5" s="40">
        <v>7</v>
      </c>
      <c r="W5" s="40">
        <v>1</v>
      </c>
      <c r="X5" s="40">
        <v>44</v>
      </c>
      <c r="Y5" s="40">
        <f>SUM(C5:X5)</f>
        <v>732</v>
      </c>
      <c r="Z5" s="43">
        <f t="shared" ref="Z5:Z10" si="0">Y5/$Y$10*100</f>
        <v>25.811001410437235</v>
      </c>
    </row>
    <row r="6" spans="1:26" s="7" customFormat="1" ht="12.4" customHeight="1" x14ac:dyDescent="0.25">
      <c r="A6" s="38" t="s">
        <v>8</v>
      </c>
      <c r="B6" s="39"/>
      <c r="C6" s="40">
        <v>57</v>
      </c>
      <c r="D6" s="40">
        <v>66</v>
      </c>
      <c r="E6" s="40">
        <v>59</v>
      </c>
      <c r="F6" s="40">
        <v>40</v>
      </c>
      <c r="G6" s="40">
        <v>6</v>
      </c>
      <c r="H6" s="40"/>
      <c r="I6" s="40"/>
      <c r="J6" s="40">
        <v>59</v>
      </c>
      <c r="K6" s="40">
        <v>2</v>
      </c>
      <c r="L6" s="40"/>
      <c r="M6" s="40">
        <v>2</v>
      </c>
      <c r="N6" s="40"/>
      <c r="O6" s="40"/>
      <c r="P6" s="40">
        <v>6</v>
      </c>
      <c r="Q6" s="40">
        <v>23</v>
      </c>
      <c r="R6" s="41">
        <v>34</v>
      </c>
      <c r="S6" s="41"/>
      <c r="T6" s="40">
        <v>19</v>
      </c>
      <c r="U6" s="40">
        <v>28</v>
      </c>
      <c r="V6" s="40">
        <v>13</v>
      </c>
      <c r="W6" s="40">
        <v>2</v>
      </c>
      <c r="X6" s="40">
        <v>34</v>
      </c>
      <c r="Y6" s="40">
        <f>SUM(C6:X6)</f>
        <v>450</v>
      </c>
      <c r="Z6" s="43">
        <f t="shared" si="0"/>
        <v>15.867418899858956</v>
      </c>
    </row>
    <row r="7" spans="1:26" s="7" customFormat="1" ht="12.4" customHeight="1" x14ac:dyDescent="0.25">
      <c r="A7" s="38" t="s">
        <v>9</v>
      </c>
      <c r="B7" s="39"/>
      <c r="C7" s="40">
        <v>94</v>
      </c>
      <c r="D7" s="40">
        <v>87</v>
      </c>
      <c r="E7" s="40">
        <v>105</v>
      </c>
      <c r="F7" s="40">
        <v>65</v>
      </c>
      <c r="G7" s="40">
        <v>10</v>
      </c>
      <c r="H7" s="40"/>
      <c r="I7" s="40"/>
      <c r="J7" s="40">
        <v>46</v>
      </c>
      <c r="K7" s="40">
        <v>3</v>
      </c>
      <c r="L7" s="40"/>
      <c r="M7" s="40">
        <v>11</v>
      </c>
      <c r="N7" s="40"/>
      <c r="O7" s="40"/>
      <c r="P7" s="40">
        <v>11</v>
      </c>
      <c r="Q7" s="40">
        <v>27</v>
      </c>
      <c r="R7" s="41">
        <v>82</v>
      </c>
      <c r="S7" s="41"/>
      <c r="T7" s="40">
        <v>21</v>
      </c>
      <c r="U7" s="40">
        <v>34</v>
      </c>
      <c r="V7" s="40">
        <v>14</v>
      </c>
      <c r="W7" s="40">
        <v>2</v>
      </c>
      <c r="X7" s="40">
        <v>66</v>
      </c>
      <c r="Y7" s="40">
        <f>SUM(C7:X7)</f>
        <v>678</v>
      </c>
      <c r="Z7" s="43">
        <f t="shared" si="0"/>
        <v>23.90691114245416</v>
      </c>
    </row>
    <row r="8" spans="1:26" s="7" customFormat="1" ht="12.4" customHeight="1" x14ac:dyDescent="0.25">
      <c r="A8" s="38" t="s">
        <v>10</v>
      </c>
      <c r="B8" s="39"/>
      <c r="C8" s="40">
        <v>87</v>
      </c>
      <c r="D8" s="40">
        <v>61</v>
      </c>
      <c r="E8" s="40">
        <v>75</v>
      </c>
      <c r="F8" s="40">
        <v>99</v>
      </c>
      <c r="G8" s="40">
        <v>19</v>
      </c>
      <c r="H8" s="40"/>
      <c r="I8" s="40"/>
      <c r="J8" s="40">
        <v>51</v>
      </c>
      <c r="K8" s="40">
        <v>2</v>
      </c>
      <c r="L8" s="40"/>
      <c r="M8" s="40">
        <v>12</v>
      </c>
      <c r="N8" s="40"/>
      <c r="O8" s="40"/>
      <c r="P8" s="40">
        <v>10</v>
      </c>
      <c r="Q8" s="40">
        <v>18</v>
      </c>
      <c r="R8" s="41">
        <v>49</v>
      </c>
      <c r="S8" s="41"/>
      <c r="T8" s="40">
        <v>34</v>
      </c>
      <c r="U8" s="40">
        <v>26</v>
      </c>
      <c r="V8" s="40">
        <v>26</v>
      </c>
      <c r="W8" s="40">
        <v>1</v>
      </c>
      <c r="X8" s="40">
        <v>61</v>
      </c>
      <c r="Y8" s="40">
        <f>SUM(C8:X8)</f>
        <v>631</v>
      </c>
      <c r="Z8" s="43">
        <f t="shared" si="0"/>
        <v>22.249647390691113</v>
      </c>
    </row>
    <row r="9" spans="1:26" s="7" customFormat="1" ht="10.5" x14ac:dyDescent="0.25">
      <c r="A9" s="38" t="s">
        <v>11</v>
      </c>
      <c r="B9" s="39"/>
      <c r="C9" s="40">
        <v>39</v>
      </c>
      <c r="D9" s="40">
        <v>12</v>
      </c>
      <c r="E9" s="40">
        <v>13</v>
      </c>
      <c r="F9" s="40">
        <v>75</v>
      </c>
      <c r="G9" s="40">
        <v>3</v>
      </c>
      <c r="H9" s="40"/>
      <c r="I9" s="40"/>
      <c r="J9" s="40">
        <v>42</v>
      </c>
      <c r="K9" s="40"/>
      <c r="L9" s="40"/>
      <c r="M9" s="40">
        <v>2</v>
      </c>
      <c r="N9" s="40"/>
      <c r="O9" s="40"/>
      <c r="P9" s="40">
        <v>3</v>
      </c>
      <c r="Q9" s="40">
        <v>1</v>
      </c>
      <c r="R9" s="41">
        <v>35</v>
      </c>
      <c r="S9" s="41"/>
      <c r="T9" s="40">
        <v>22</v>
      </c>
      <c r="U9" s="40">
        <v>6</v>
      </c>
      <c r="V9" s="40">
        <v>16</v>
      </c>
      <c r="W9" s="40">
        <v>2</v>
      </c>
      <c r="X9" s="40">
        <v>74</v>
      </c>
      <c r="Y9" s="40">
        <f>SUM(C9:X9)</f>
        <v>345</v>
      </c>
      <c r="Z9" s="43">
        <f t="shared" si="0"/>
        <v>12.165021156558534</v>
      </c>
    </row>
    <row r="10" spans="1:26" s="8" customFormat="1" ht="19.5" customHeight="1" x14ac:dyDescent="0.25">
      <c r="A10" s="44" t="s">
        <v>12</v>
      </c>
      <c r="B10" s="45"/>
      <c r="C10" s="46">
        <f t="shared" ref="C10:Y10" si="1">SUM(C5:C9)</f>
        <v>420</v>
      </c>
      <c r="D10" s="46">
        <f t="shared" si="1"/>
        <v>315</v>
      </c>
      <c r="E10" s="46">
        <f t="shared" si="1"/>
        <v>350</v>
      </c>
      <c r="F10" s="46">
        <f t="shared" si="1"/>
        <v>383</v>
      </c>
      <c r="G10" s="46">
        <f t="shared" si="1"/>
        <v>47</v>
      </c>
      <c r="H10" s="46">
        <f t="shared" si="1"/>
        <v>0</v>
      </c>
      <c r="I10" s="46">
        <f t="shared" si="1"/>
        <v>0</v>
      </c>
      <c r="J10" s="46">
        <f t="shared" si="1"/>
        <v>260</v>
      </c>
      <c r="K10" s="46">
        <f t="shared" si="1"/>
        <v>7</v>
      </c>
      <c r="L10" s="46">
        <f t="shared" si="1"/>
        <v>0</v>
      </c>
      <c r="M10" s="46">
        <f t="shared" si="1"/>
        <v>30</v>
      </c>
      <c r="N10" s="46">
        <f t="shared" si="1"/>
        <v>0</v>
      </c>
      <c r="O10" s="46">
        <f t="shared" si="1"/>
        <v>0</v>
      </c>
      <c r="P10" s="46">
        <f t="shared" si="1"/>
        <v>33</v>
      </c>
      <c r="Q10" s="46">
        <f t="shared" si="1"/>
        <v>115</v>
      </c>
      <c r="R10" s="71">
        <f t="shared" si="1"/>
        <v>281</v>
      </c>
      <c r="S10" s="71">
        <f t="shared" si="1"/>
        <v>0</v>
      </c>
      <c r="T10" s="46">
        <f t="shared" si="1"/>
        <v>126</v>
      </c>
      <c r="U10" s="46">
        <f t="shared" si="1"/>
        <v>106</v>
      </c>
      <c r="V10" s="46">
        <f t="shared" si="1"/>
        <v>76</v>
      </c>
      <c r="W10" s="46">
        <f t="shared" si="1"/>
        <v>8</v>
      </c>
      <c r="X10" s="46">
        <f t="shared" si="1"/>
        <v>279</v>
      </c>
      <c r="Y10" s="67">
        <f t="shared" si="1"/>
        <v>2836</v>
      </c>
      <c r="Z10" s="68">
        <f t="shared" si="0"/>
        <v>100</v>
      </c>
    </row>
    <row r="11" spans="1:26" s="11" customFormat="1" ht="19.5" customHeight="1" x14ac:dyDescent="0.2">
      <c r="A11" s="48" t="s">
        <v>13</v>
      </c>
      <c r="B11" s="49"/>
      <c r="C11" s="50"/>
      <c r="D11" s="50"/>
      <c r="E11" s="50"/>
      <c r="F11" s="50"/>
      <c r="G11" s="50"/>
      <c r="H11" s="50"/>
      <c r="I11" s="50"/>
      <c r="J11" s="50"/>
      <c r="K11" s="50"/>
      <c r="L11" s="50"/>
      <c r="M11" s="50"/>
      <c r="N11" s="50"/>
      <c r="O11" s="50"/>
      <c r="P11" s="50"/>
      <c r="Q11" s="50"/>
      <c r="R11" s="51"/>
      <c r="S11" s="51"/>
      <c r="T11" s="50"/>
      <c r="U11" s="50"/>
      <c r="V11" s="50"/>
      <c r="W11" s="50"/>
      <c r="X11" s="50"/>
      <c r="Y11" s="50"/>
      <c r="Z11" s="52"/>
    </row>
    <row r="12" spans="1:26" s="10" customFormat="1" ht="10.5" x14ac:dyDescent="0.25">
      <c r="A12" s="53" t="s">
        <v>14</v>
      </c>
      <c r="B12" s="54"/>
      <c r="C12" s="55">
        <v>39.714285714285715</v>
      </c>
      <c r="D12" s="55">
        <v>39.425396825396824</v>
      </c>
      <c r="E12" s="55">
        <v>39.514285714285712</v>
      </c>
      <c r="F12" s="55">
        <v>44.383812010443862</v>
      </c>
      <c r="G12" s="55">
        <v>43.978723404255319</v>
      </c>
      <c r="H12" s="55"/>
      <c r="I12" s="55"/>
      <c r="J12" s="55">
        <v>42.265384615384619</v>
      </c>
      <c r="K12" s="55">
        <v>44.428571428571431</v>
      </c>
      <c r="L12" s="55"/>
      <c r="M12" s="55">
        <v>46.7</v>
      </c>
      <c r="N12" s="55"/>
      <c r="O12" s="55"/>
      <c r="P12" s="55">
        <v>45.515151515151516</v>
      </c>
      <c r="Q12" s="55">
        <v>36.347826086956523</v>
      </c>
      <c r="R12" s="55">
        <v>41.27402135231317</v>
      </c>
      <c r="S12" s="56"/>
      <c r="T12" s="55">
        <v>44.333333333333336</v>
      </c>
      <c r="U12" s="55">
        <v>43.094339622641506</v>
      </c>
      <c r="V12" s="55">
        <v>49.44736842105263</v>
      </c>
      <c r="W12" s="55">
        <v>44.625</v>
      </c>
      <c r="X12" s="55">
        <v>48.72043010752688</v>
      </c>
      <c r="Y12" s="55">
        <v>42.255994358251058</v>
      </c>
      <c r="Z12" s="58"/>
    </row>
    <row r="13" spans="1:26" s="7" customFormat="1" ht="10.5" x14ac:dyDescent="0.25">
      <c r="A13" s="63"/>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s="7" customFormat="1" ht="10.5" x14ac:dyDescent="0.25">
      <c r="A14" s="96" t="s">
        <v>73</v>
      </c>
      <c r="B14" s="35"/>
      <c r="C14" s="35"/>
      <c r="D14" s="35"/>
      <c r="E14" s="65"/>
      <c r="F14" s="35"/>
      <c r="G14" s="35"/>
      <c r="H14" s="35"/>
      <c r="I14" s="35"/>
      <c r="J14" s="35"/>
      <c r="K14" s="35"/>
      <c r="L14" s="35"/>
      <c r="M14" s="35"/>
      <c r="N14" s="35"/>
      <c r="O14" s="35"/>
      <c r="P14" s="35"/>
      <c r="Q14" s="35"/>
      <c r="R14" s="35"/>
      <c r="S14" s="35"/>
      <c r="T14" s="35"/>
      <c r="U14" s="35"/>
      <c r="V14" s="35"/>
      <c r="W14" s="35"/>
      <c r="X14" s="35"/>
      <c r="Y14" s="35"/>
      <c r="Z14" s="35"/>
    </row>
    <row r="15" spans="1:26" s="7" customFormat="1" ht="10.5" x14ac:dyDescent="0.25">
      <c r="A15" s="96"/>
      <c r="B15" s="35"/>
      <c r="C15" s="35"/>
      <c r="D15" s="35"/>
      <c r="E15" s="65"/>
      <c r="F15" s="35"/>
      <c r="G15" s="35"/>
      <c r="H15" s="35"/>
      <c r="I15" s="35"/>
      <c r="J15" s="35"/>
      <c r="K15" s="35"/>
      <c r="L15" s="35"/>
      <c r="M15" s="35"/>
      <c r="N15" s="35"/>
      <c r="O15" s="35"/>
      <c r="P15" s="35"/>
      <c r="Q15" s="35"/>
      <c r="R15" s="35"/>
      <c r="S15" s="35"/>
      <c r="T15" s="35"/>
      <c r="U15" s="35"/>
      <c r="V15" s="35"/>
      <c r="W15" s="35"/>
      <c r="X15" s="35"/>
      <c r="Y15" s="35"/>
      <c r="Z15" s="35"/>
    </row>
    <row r="16" spans="1:26" s="7" customFormat="1" ht="12.5" x14ac:dyDescent="0.25">
      <c r="A16" s="96" t="s">
        <v>56</v>
      </c>
      <c r="B16" s="32"/>
      <c r="C16" s="32"/>
      <c r="D16" s="35"/>
      <c r="E16" s="65"/>
      <c r="F16" s="35"/>
      <c r="G16" s="35"/>
      <c r="H16" s="35"/>
      <c r="I16" s="35"/>
      <c r="J16" s="35"/>
      <c r="K16" s="35"/>
      <c r="L16" s="35"/>
      <c r="M16" s="35"/>
      <c r="N16" s="35"/>
      <c r="O16" s="35"/>
      <c r="P16" s="35"/>
      <c r="Q16" s="35"/>
      <c r="R16" s="35"/>
      <c r="S16" s="35"/>
      <c r="T16" s="35"/>
      <c r="U16" s="35"/>
      <c r="V16" s="35"/>
      <c r="W16" s="35"/>
      <c r="X16" s="35"/>
      <c r="Y16" s="35"/>
      <c r="Z16" s="35"/>
    </row>
    <row r="17" spans="1:26" s="7" customFormat="1" ht="12.5" x14ac:dyDescent="0.25">
      <c r="A17" s="96" t="s">
        <v>57</v>
      </c>
      <c r="B17" s="32"/>
      <c r="C17" s="32"/>
      <c r="D17" s="35"/>
      <c r="E17" s="65"/>
      <c r="F17" s="35"/>
      <c r="G17" s="35"/>
      <c r="H17" s="35"/>
      <c r="I17" s="35"/>
      <c r="J17" s="35"/>
      <c r="K17" s="35"/>
      <c r="L17" s="35"/>
      <c r="M17" s="35"/>
      <c r="N17" s="35"/>
      <c r="O17" s="35"/>
      <c r="P17" s="35"/>
      <c r="Q17" s="35"/>
      <c r="R17" s="35"/>
      <c r="S17" s="35"/>
      <c r="T17" s="35"/>
      <c r="U17" s="35"/>
      <c r="V17" s="35"/>
      <c r="W17" s="35"/>
      <c r="X17" s="35"/>
      <c r="Y17" s="35"/>
      <c r="Z17" s="35"/>
    </row>
    <row r="18" spans="1:26" s="7" customFormat="1" ht="10.5" x14ac:dyDescent="0.25">
      <c r="A18" s="96" t="s">
        <v>58</v>
      </c>
      <c r="B18" s="35"/>
      <c r="C18" s="35"/>
      <c r="D18" s="35"/>
      <c r="E18" s="65"/>
      <c r="F18" s="35"/>
      <c r="G18" s="35"/>
      <c r="H18" s="35"/>
      <c r="I18" s="35"/>
      <c r="J18" s="35"/>
      <c r="K18" s="35"/>
      <c r="L18" s="35"/>
      <c r="M18" s="35"/>
      <c r="N18" s="35"/>
      <c r="O18" s="35"/>
      <c r="P18" s="35"/>
      <c r="Q18" s="35"/>
      <c r="R18" s="35"/>
      <c r="S18" s="35"/>
      <c r="T18" s="35"/>
      <c r="U18" s="35"/>
      <c r="V18" s="35"/>
      <c r="W18" s="35"/>
      <c r="X18" s="35"/>
      <c r="Y18" s="35"/>
      <c r="Z18" s="35"/>
    </row>
    <row r="19" spans="1:26" s="7" customFormat="1" x14ac:dyDescent="0.3">
      <c r="A19" s="96" t="s">
        <v>59</v>
      </c>
      <c r="B19" s="6"/>
      <c r="C19" s="6"/>
      <c r="D19" s="6"/>
      <c r="E19" s="6"/>
      <c r="F19" s="18"/>
    </row>
  </sheetData>
  <phoneticPr fontId="0" type="noConversion"/>
  <pageMargins left="0.28000000000000003" right="0.19" top="1.1811023622047245" bottom="1.3385826771653544" header="0.51181102362204722" footer="0.51181102362204722"/>
  <pageSetup paperSize="9" orientation="landscape" r:id="rId1"/>
  <headerFooter alignWithMargins="0">
    <oddFooter>&amp;C&amp;6 cm:   &amp;F   /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9"/>
  <sheetViews>
    <sheetView zoomScaleNormal="100" workbookViewId="0"/>
  </sheetViews>
  <sheetFormatPr baseColWidth="10" defaultColWidth="11.453125" defaultRowHeight="13" x14ac:dyDescent="0.3"/>
  <cols>
    <col min="1" max="1" width="4.7265625" style="6" customWidth="1"/>
    <col min="2" max="2" width="9" style="6" customWidth="1"/>
    <col min="3" max="7" width="6.26953125" style="6" customWidth="1"/>
    <col min="8" max="8" width="6.26953125" style="6" hidden="1" customWidth="1"/>
    <col min="9" max="11" width="6.26953125" style="6" customWidth="1"/>
    <col min="12" max="12" width="6.26953125" style="6" hidden="1" customWidth="1"/>
    <col min="13" max="13" width="6.26953125" style="6" customWidth="1"/>
    <col min="14" max="15" width="6.26953125" style="6" hidden="1" customWidth="1"/>
    <col min="16" max="18" width="6.26953125" style="6" customWidth="1"/>
    <col min="19" max="19" width="5.7265625" style="6" hidden="1" customWidth="1"/>
    <col min="20" max="25" width="6.26953125" style="6" customWidth="1"/>
    <col min="26" max="26" width="16.7265625" style="6" customWidth="1"/>
    <col min="27" max="16384" width="11.453125" style="6"/>
  </cols>
  <sheetData>
    <row r="1" spans="1:26" s="3" customFormat="1" ht="12.4" customHeight="1" x14ac:dyDescent="0.25">
      <c r="A1" s="1" t="s">
        <v>65</v>
      </c>
      <c r="B1" s="2"/>
      <c r="Q1" s="4"/>
      <c r="R1" s="4"/>
      <c r="S1" s="4"/>
      <c r="T1" s="4"/>
      <c r="Z1" s="5" t="s">
        <v>55</v>
      </c>
    </row>
    <row r="2" spans="1:26" ht="12.4" customHeight="1" x14ac:dyDescent="0.3">
      <c r="A2" s="13" t="s">
        <v>5</v>
      </c>
      <c r="B2" s="2"/>
      <c r="C2" s="32"/>
      <c r="D2" s="32"/>
      <c r="E2" s="32"/>
      <c r="F2" s="32"/>
      <c r="G2" s="32"/>
      <c r="H2" s="32"/>
      <c r="I2" s="32"/>
      <c r="J2" s="32"/>
      <c r="K2" s="32"/>
      <c r="L2" s="32"/>
      <c r="M2" s="32"/>
      <c r="N2" s="32"/>
      <c r="O2" s="32"/>
      <c r="P2" s="32"/>
      <c r="Q2" s="34"/>
      <c r="R2" s="33"/>
      <c r="S2" s="33"/>
      <c r="T2" s="4"/>
      <c r="U2" s="32"/>
      <c r="V2" s="32"/>
      <c r="W2" s="32"/>
      <c r="X2" s="32"/>
      <c r="Y2" s="32"/>
      <c r="Z2" s="32"/>
    </row>
    <row r="3" spans="1:26" s="7" customFormat="1" ht="8.15" customHeight="1" x14ac:dyDescent="0.25">
      <c r="A3" s="35"/>
      <c r="B3" s="35"/>
      <c r="C3" s="35"/>
      <c r="D3" s="35"/>
      <c r="E3" s="35"/>
      <c r="F3" s="35"/>
      <c r="G3" s="35"/>
      <c r="H3" s="35"/>
      <c r="I3" s="35"/>
      <c r="J3" s="35"/>
      <c r="K3" s="35"/>
      <c r="L3" s="35"/>
      <c r="M3" s="35"/>
      <c r="N3" s="35"/>
      <c r="O3" s="35"/>
      <c r="P3" s="35"/>
      <c r="Q3" s="35"/>
      <c r="R3" s="35"/>
      <c r="S3" s="35"/>
      <c r="T3" s="35"/>
      <c r="U3" s="35"/>
      <c r="V3" s="35"/>
      <c r="W3" s="35"/>
      <c r="X3" s="35"/>
      <c r="Y3" s="35"/>
      <c r="Z3" s="35"/>
    </row>
    <row r="4" spans="1:26" s="8" customFormat="1" ht="19.5" customHeight="1" x14ac:dyDescent="0.25">
      <c r="A4" s="36" t="s">
        <v>6</v>
      </c>
      <c r="B4" s="36"/>
      <c r="C4" s="36" t="s">
        <v>15</v>
      </c>
      <c r="D4" s="36" t="s">
        <v>16</v>
      </c>
      <c r="E4" s="36" t="s">
        <v>17</v>
      </c>
      <c r="F4" s="36" t="s">
        <v>18</v>
      </c>
      <c r="G4" s="36" t="s">
        <v>19</v>
      </c>
      <c r="H4" s="36" t="s">
        <v>34</v>
      </c>
      <c r="I4" s="36" t="s">
        <v>20</v>
      </c>
      <c r="J4" s="36" t="s">
        <v>21</v>
      </c>
      <c r="K4" s="36" t="s">
        <v>22</v>
      </c>
      <c r="L4" s="36" t="s">
        <v>33</v>
      </c>
      <c r="M4" s="36" t="s">
        <v>23</v>
      </c>
      <c r="N4" s="36" t="s">
        <v>3</v>
      </c>
      <c r="O4" s="36" t="s">
        <v>4</v>
      </c>
      <c r="P4" s="36" t="s">
        <v>1</v>
      </c>
      <c r="Q4" s="36" t="s">
        <v>24</v>
      </c>
      <c r="R4" s="36" t="s">
        <v>25</v>
      </c>
      <c r="S4" s="36" t="s">
        <v>31</v>
      </c>
      <c r="T4" s="36" t="s">
        <v>26</v>
      </c>
      <c r="U4" s="36" t="s">
        <v>27</v>
      </c>
      <c r="V4" s="36" t="s">
        <v>28</v>
      </c>
      <c r="W4" s="36" t="s">
        <v>0</v>
      </c>
      <c r="X4" s="36" t="s">
        <v>29</v>
      </c>
      <c r="Y4" s="36" t="s">
        <v>2</v>
      </c>
      <c r="Z4" s="37" t="s">
        <v>30</v>
      </c>
    </row>
    <row r="5" spans="1:26" s="7" customFormat="1" ht="19.5" customHeight="1" x14ac:dyDescent="0.25">
      <c r="A5" s="38" t="s">
        <v>7</v>
      </c>
      <c r="B5" s="39"/>
      <c r="C5" s="40">
        <v>99</v>
      </c>
      <c r="D5" s="40">
        <v>82</v>
      </c>
      <c r="E5" s="40">
        <v>96</v>
      </c>
      <c r="F5" s="40">
        <v>91</v>
      </c>
      <c r="G5" s="40">
        <v>4</v>
      </c>
      <c r="H5" s="40"/>
      <c r="I5" s="40">
        <v>24</v>
      </c>
      <c r="J5" s="40">
        <v>42</v>
      </c>
      <c r="K5" s="40">
        <v>4</v>
      </c>
      <c r="L5" s="40"/>
      <c r="M5" s="40">
        <v>2</v>
      </c>
      <c r="N5" s="40"/>
      <c r="O5" s="40"/>
      <c r="P5" s="40">
        <v>8</v>
      </c>
      <c r="Q5" s="40">
        <v>3</v>
      </c>
      <c r="R5" s="41">
        <v>25</v>
      </c>
      <c r="S5" s="41"/>
      <c r="T5" s="40">
        <v>17</v>
      </c>
      <c r="U5" s="40">
        <v>22</v>
      </c>
      <c r="V5" s="40">
        <v>7</v>
      </c>
      <c r="W5" s="40">
        <v>2</v>
      </c>
      <c r="X5" s="40">
        <v>70</v>
      </c>
      <c r="Y5" s="40">
        <f>SUM(C5:X5)</f>
        <v>598</v>
      </c>
      <c r="Z5" s="43">
        <f t="shared" ref="Z5:Z10" si="0">Y5/$Y$10*100</f>
        <v>21.019332161687171</v>
      </c>
    </row>
    <row r="6" spans="1:26" s="7" customFormat="1" ht="12.4" customHeight="1" x14ac:dyDescent="0.25">
      <c r="A6" s="38" t="s">
        <v>8</v>
      </c>
      <c r="B6" s="39"/>
      <c r="C6" s="40">
        <v>66</v>
      </c>
      <c r="D6" s="40">
        <v>67</v>
      </c>
      <c r="E6" s="40">
        <v>47</v>
      </c>
      <c r="F6" s="40">
        <v>40</v>
      </c>
      <c r="G6" s="40">
        <v>7</v>
      </c>
      <c r="H6" s="40"/>
      <c r="I6" s="40">
        <v>24</v>
      </c>
      <c r="J6" s="40">
        <v>47</v>
      </c>
      <c r="K6" s="40">
        <v>11</v>
      </c>
      <c r="L6" s="40"/>
      <c r="M6" s="40">
        <v>6</v>
      </c>
      <c r="N6" s="40"/>
      <c r="O6" s="40"/>
      <c r="P6" s="40">
        <v>2</v>
      </c>
      <c r="Q6" s="40">
        <v>17</v>
      </c>
      <c r="R6" s="41">
        <v>44</v>
      </c>
      <c r="S6" s="41"/>
      <c r="T6" s="40">
        <v>23</v>
      </c>
      <c r="U6" s="40">
        <v>43</v>
      </c>
      <c r="V6" s="40">
        <v>23</v>
      </c>
      <c r="W6" s="40">
        <v>3</v>
      </c>
      <c r="X6" s="40">
        <v>66</v>
      </c>
      <c r="Y6" s="40">
        <f>SUM(C6:X6)</f>
        <v>536</v>
      </c>
      <c r="Z6" s="43">
        <f t="shared" si="0"/>
        <v>18.840070298769771</v>
      </c>
    </row>
    <row r="7" spans="1:26" s="7" customFormat="1" ht="12.4" customHeight="1" x14ac:dyDescent="0.25">
      <c r="A7" s="38" t="s">
        <v>9</v>
      </c>
      <c r="B7" s="39"/>
      <c r="C7" s="40">
        <v>84</v>
      </c>
      <c r="D7" s="40">
        <v>86</v>
      </c>
      <c r="E7" s="40">
        <v>114</v>
      </c>
      <c r="F7" s="40">
        <v>86</v>
      </c>
      <c r="G7" s="40">
        <v>17</v>
      </c>
      <c r="H7" s="40"/>
      <c r="I7" s="40">
        <v>26</v>
      </c>
      <c r="J7" s="40">
        <v>45</v>
      </c>
      <c r="K7" s="40">
        <v>15</v>
      </c>
      <c r="L7" s="40"/>
      <c r="M7" s="40">
        <v>13</v>
      </c>
      <c r="N7" s="40"/>
      <c r="O7" s="40"/>
      <c r="P7" s="40">
        <v>10</v>
      </c>
      <c r="Q7" s="40">
        <v>25</v>
      </c>
      <c r="R7" s="41">
        <v>78</v>
      </c>
      <c r="S7" s="41"/>
      <c r="T7" s="40">
        <v>23</v>
      </c>
      <c r="U7" s="40">
        <v>39</v>
      </c>
      <c r="V7" s="40">
        <v>24</v>
      </c>
      <c r="W7" s="40">
        <v>1</v>
      </c>
      <c r="X7" s="40">
        <v>73</v>
      </c>
      <c r="Y7" s="40">
        <f>SUM(C7:X7)</f>
        <v>759</v>
      </c>
      <c r="Z7" s="43">
        <f t="shared" si="0"/>
        <v>26.678383128295252</v>
      </c>
    </row>
    <row r="8" spans="1:26" s="7" customFormat="1" ht="12.4" customHeight="1" x14ac:dyDescent="0.25">
      <c r="A8" s="38" t="s">
        <v>10</v>
      </c>
      <c r="B8" s="39"/>
      <c r="C8" s="40">
        <v>95</v>
      </c>
      <c r="D8" s="40">
        <v>76</v>
      </c>
      <c r="E8" s="40">
        <v>63</v>
      </c>
      <c r="F8" s="40">
        <v>100</v>
      </c>
      <c r="G8" s="40">
        <v>21</v>
      </c>
      <c r="H8" s="40"/>
      <c r="I8" s="40">
        <v>26</v>
      </c>
      <c r="J8" s="40">
        <v>45</v>
      </c>
      <c r="K8" s="40">
        <v>7</v>
      </c>
      <c r="L8" s="40"/>
      <c r="M8" s="40">
        <v>12</v>
      </c>
      <c r="N8" s="40"/>
      <c r="O8" s="40"/>
      <c r="P8" s="40">
        <v>10</v>
      </c>
      <c r="Q8" s="40">
        <v>16</v>
      </c>
      <c r="R8" s="41">
        <v>42</v>
      </c>
      <c r="S8" s="41"/>
      <c r="T8" s="40">
        <v>28</v>
      </c>
      <c r="U8" s="40">
        <v>28</v>
      </c>
      <c r="V8" s="40">
        <v>31</v>
      </c>
      <c r="W8" s="40">
        <v>1</v>
      </c>
      <c r="X8" s="40">
        <v>62</v>
      </c>
      <c r="Y8" s="40">
        <f>SUM(C8:X8)</f>
        <v>663</v>
      </c>
      <c r="Z8" s="43">
        <f t="shared" si="0"/>
        <v>23.304042179261863</v>
      </c>
    </row>
    <row r="9" spans="1:26" s="7" customFormat="1" ht="10.5" x14ac:dyDescent="0.25">
      <c r="A9" s="38" t="s">
        <v>11</v>
      </c>
      <c r="B9" s="39"/>
      <c r="C9" s="40">
        <v>11</v>
      </c>
      <c r="D9" s="40">
        <v>18</v>
      </c>
      <c r="E9" s="40">
        <v>48</v>
      </c>
      <c r="F9" s="40">
        <v>15</v>
      </c>
      <c r="G9" s="40">
        <v>8</v>
      </c>
      <c r="H9" s="40"/>
      <c r="I9" s="40">
        <v>9</v>
      </c>
      <c r="J9" s="40">
        <v>33</v>
      </c>
      <c r="K9" s="40">
        <v>9</v>
      </c>
      <c r="L9" s="40"/>
      <c r="M9" s="40">
        <v>4</v>
      </c>
      <c r="N9" s="40"/>
      <c r="O9" s="40"/>
      <c r="P9" s="40"/>
      <c r="Q9" s="40">
        <v>7</v>
      </c>
      <c r="R9" s="41">
        <v>5</v>
      </c>
      <c r="S9" s="41"/>
      <c r="T9" s="40">
        <v>29</v>
      </c>
      <c r="U9" s="40">
        <v>3</v>
      </c>
      <c r="V9" s="40">
        <v>11</v>
      </c>
      <c r="W9" s="40">
        <v>1</v>
      </c>
      <c r="X9" s="40">
        <v>78</v>
      </c>
      <c r="Y9" s="40">
        <f>SUM(C9:X9)</f>
        <v>289</v>
      </c>
      <c r="Z9" s="43">
        <f t="shared" si="0"/>
        <v>10.15817223198594</v>
      </c>
    </row>
    <row r="10" spans="1:26" s="8" customFormat="1" ht="19.5" customHeight="1" x14ac:dyDescent="0.25">
      <c r="A10" s="44" t="s">
        <v>12</v>
      </c>
      <c r="B10" s="45"/>
      <c r="C10" s="46">
        <f t="shared" ref="C10:Y10" si="1">SUM(C5:C9)</f>
        <v>355</v>
      </c>
      <c r="D10" s="46">
        <f t="shared" si="1"/>
        <v>329</v>
      </c>
      <c r="E10" s="46">
        <f t="shared" si="1"/>
        <v>368</v>
      </c>
      <c r="F10" s="46">
        <f t="shared" si="1"/>
        <v>332</v>
      </c>
      <c r="G10" s="46">
        <f t="shared" si="1"/>
        <v>57</v>
      </c>
      <c r="H10" s="46">
        <f t="shared" si="1"/>
        <v>0</v>
      </c>
      <c r="I10" s="46">
        <f t="shared" si="1"/>
        <v>109</v>
      </c>
      <c r="J10" s="46">
        <f t="shared" si="1"/>
        <v>212</v>
      </c>
      <c r="K10" s="46">
        <f t="shared" si="1"/>
        <v>46</v>
      </c>
      <c r="L10" s="46">
        <f t="shared" si="1"/>
        <v>0</v>
      </c>
      <c r="M10" s="46">
        <f t="shared" si="1"/>
        <v>37</v>
      </c>
      <c r="N10" s="46">
        <f t="shared" si="1"/>
        <v>0</v>
      </c>
      <c r="O10" s="46">
        <f t="shared" si="1"/>
        <v>0</v>
      </c>
      <c r="P10" s="46">
        <f t="shared" si="1"/>
        <v>30</v>
      </c>
      <c r="Q10" s="46">
        <f t="shared" si="1"/>
        <v>68</v>
      </c>
      <c r="R10" s="71">
        <f t="shared" si="1"/>
        <v>194</v>
      </c>
      <c r="S10" s="71">
        <f t="shared" si="1"/>
        <v>0</v>
      </c>
      <c r="T10" s="46">
        <f t="shared" si="1"/>
        <v>120</v>
      </c>
      <c r="U10" s="46">
        <f t="shared" si="1"/>
        <v>135</v>
      </c>
      <c r="V10" s="46">
        <f t="shared" si="1"/>
        <v>96</v>
      </c>
      <c r="W10" s="46">
        <f t="shared" si="1"/>
        <v>8</v>
      </c>
      <c r="X10" s="46">
        <f t="shared" si="1"/>
        <v>349</v>
      </c>
      <c r="Y10" s="67">
        <f t="shared" si="1"/>
        <v>2845</v>
      </c>
      <c r="Z10" s="68">
        <f t="shared" si="0"/>
        <v>100</v>
      </c>
    </row>
    <row r="11" spans="1:26" s="11" customFormat="1" ht="19.5" customHeight="1" x14ac:dyDescent="0.2">
      <c r="A11" s="48" t="s">
        <v>13</v>
      </c>
      <c r="B11" s="49"/>
      <c r="C11" s="50"/>
      <c r="D11" s="50"/>
      <c r="E11" s="50"/>
      <c r="F11" s="50"/>
      <c r="G11" s="50"/>
      <c r="H11" s="50"/>
      <c r="I11" s="50"/>
      <c r="J11" s="50"/>
      <c r="K11" s="50"/>
      <c r="L11" s="50"/>
      <c r="M11" s="50"/>
      <c r="N11" s="50"/>
      <c r="O11" s="50"/>
      <c r="P11" s="50"/>
      <c r="Q11" s="50"/>
      <c r="R11" s="51"/>
      <c r="S11" s="51"/>
      <c r="T11" s="50"/>
      <c r="U11" s="50"/>
      <c r="V11" s="50"/>
      <c r="W11" s="50"/>
      <c r="X11" s="50"/>
      <c r="Y11" s="50"/>
      <c r="Z11" s="52"/>
    </row>
    <row r="12" spans="1:26" s="10" customFormat="1" ht="10.5" x14ac:dyDescent="0.25">
      <c r="A12" s="53" t="s">
        <v>14</v>
      </c>
      <c r="B12" s="54"/>
      <c r="C12" s="55">
        <v>40.15211267605634</v>
      </c>
      <c r="D12" s="55">
        <v>40.887537993920972</v>
      </c>
      <c r="E12" s="55">
        <v>41.820652173913047</v>
      </c>
      <c r="F12" s="55">
        <v>41.454819277108435</v>
      </c>
      <c r="G12" s="55">
        <v>48.631578947368418</v>
      </c>
      <c r="H12" s="55"/>
      <c r="I12" s="55">
        <v>41.743119266055047</v>
      </c>
      <c r="J12" s="55">
        <v>44.094339622641506</v>
      </c>
      <c r="K12" s="55">
        <v>46.478260869565219</v>
      </c>
      <c r="L12" s="55"/>
      <c r="M12" s="55">
        <v>47.486486486486484</v>
      </c>
      <c r="N12" s="55"/>
      <c r="O12" s="55"/>
      <c r="P12" s="55">
        <v>42.733333333333334</v>
      </c>
      <c r="Q12" s="55">
        <v>45.279411764705884</v>
      </c>
      <c r="R12" s="56">
        <v>42.304123711340203</v>
      </c>
      <c r="S12" s="56"/>
      <c r="T12" s="55">
        <v>47.208333333333336</v>
      </c>
      <c r="U12" s="55">
        <v>40.659259259259258</v>
      </c>
      <c r="V12" s="55">
        <v>45.875</v>
      </c>
      <c r="W12" s="55">
        <v>39</v>
      </c>
      <c r="X12" s="55">
        <v>45.690544412607451</v>
      </c>
      <c r="Y12" s="55">
        <v>42.814762741652018</v>
      </c>
      <c r="Z12" s="58"/>
    </row>
    <row r="13" spans="1:26" s="7" customFormat="1" ht="10.5" x14ac:dyDescent="0.25">
      <c r="A13" s="63"/>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s="7" customFormat="1" ht="10.5" x14ac:dyDescent="0.25">
      <c r="A14" s="96" t="s">
        <v>73</v>
      </c>
      <c r="B14" s="35"/>
      <c r="C14" s="35"/>
      <c r="D14" s="35"/>
      <c r="E14" s="65"/>
      <c r="F14" s="35"/>
      <c r="G14" s="35"/>
      <c r="H14" s="35"/>
      <c r="I14" s="35"/>
      <c r="J14" s="35"/>
      <c r="K14" s="35"/>
      <c r="L14" s="35"/>
      <c r="M14" s="35"/>
      <c r="N14" s="35"/>
      <c r="O14" s="35"/>
      <c r="P14" s="35"/>
      <c r="Q14" s="35"/>
      <c r="R14" s="35"/>
      <c r="S14" s="35"/>
      <c r="T14" s="35"/>
      <c r="U14" s="35"/>
      <c r="V14" s="35"/>
      <c r="W14" s="35"/>
      <c r="X14" s="35"/>
      <c r="Y14" s="35"/>
      <c r="Z14" s="35"/>
    </row>
    <row r="15" spans="1:26" s="7" customFormat="1" ht="10.5" x14ac:dyDescent="0.25">
      <c r="A15" s="96"/>
      <c r="B15" s="35"/>
      <c r="C15" s="35"/>
      <c r="D15" s="35"/>
      <c r="E15" s="65"/>
      <c r="F15" s="35"/>
      <c r="G15" s="35"/>
      <c r="H15" s="35"/>
      <c r="I15" s="35"/>
      <c r="J15" s="35"/>
      <c r="K15" s="35"/>
      <c r="L15" s="35"/>
      <c r="M15" s="35"/>
      <c r="N15" s="35"/>
      <c r="O15" s="35"/>
      <c r="P15" s="35"/>
      <c r="Q15" s="35"/>
      <c r="R15" s="35"/>
      <c r="S15" s="35"/>
      <c r="T15" s="35"/>
      <c r="U15" s="35"/>
      <c r="V15" s="35"/>
      <c r="W15" s="35"/>
      <c r="X15" s="35"/>
      <c r="Y15" s="35"/>
      <c r="Z15" s="35"/>
    </row>
    <row r="16" spans="1:26" s="7" customFormat="1" ht="12.5" x14ac:dyDescent="0.25">
      <c r="A16" s="96" t="s">
        <v>56</v>
      </c>
      <c r="B16" s="32"/>
      <c r="C16" s="32"/>
      <c r="D16" s="35"/>
      <c r="E16" s="65"/>
      <c r="F16" s="35"/>
      <c r="G16" s="35"/>
      <c r="H16" s="35"/>
      <c r="I16" s="35"/>
      <c r="J16" s="35"/>
      <c r="K16" s="35"/>
      <c r="L16" s="35"/>
      <c r="M16" s="35"/>
      <c r="N16" s="35"/>
      <c r="O16" s="35"/>
      <c r="P16" s="35"/>
      <c r="Q16" s="35"/>
      <c r="R16" s="35"/>
      <c r="S16" s="35"/>
      <c r="T16" s="35"/>
      <c r="U16" s="35"/>
      <c r="V16" s="35"/>
      <c r="W16" s="35"/>
      <c r="X16" s="35"/>
      <c r="Y16" s="35"/>
      <c r="Z16" s="35"/>
    </row>
    <row r="17" spans="1:26" s="7" customFormat="1" ht="12.5" x14ac:dyDescent="0.25">
      <c r="A17" s="96" t="s">
        <v>57</v>
      </c>
      <c r="B17" s="32"/>
      <c r="C17" s="32"/>
      <c r="D17" s="35"/>
      <c r="E17" s="65"/>
      <c r="F17" s="35"/>
      <c r="G17" s="35"/>
      <c r="H17" s="35"/>
      <c r="I17" s="35"/>
      <c r="J17" s="35"/>
      <c r="K17" s="35"/>
      <c r="L17" s="35"/>
      <c r="M17" s="35"/>
      <c r="N17" s="35"/>
      <c r="O17" s="35"/>
      <c r="P17" s="35"/>
      <c r="Q17" s="35"/>
      <c r="R17" s="35"/>
      <c r="S17" s="35"/>
      <c r="T17" s="35"/>
      <c r="U17" s="35"/>
      <c r="V17" s="35"/>
      <c r="W17" s="35"/>
      <c r="X17" s="35"/>
      <c r="Y17" s="35"/>
      <c r="Z17" s="35"/>
    </row>
    <row r="18" spans="1:26" s="7" customFormat="1" ht="10.5" x14ac:dyDescent="0.25">
      <c r="A18" s="96" t="s">
        <v>58</v>
      </c>
      <c r="B18" s="35"/>
      <c r="C18" s="35"/>
      <c r="D18" s="35"/>
      <c r="E18" s="65"/>
      <c r="F18" s="35"/>
      <c r="G18" s="35"/>
      <c r="H18" s="35"/>
      <c r="I18" s="35"/>
      <c r="J18" s="35"/>
      <c r="K18" s="35"/>
      <c r="L18" s="35"/>
      <c r="M18" s="35"/>
      <c r="N18" s="35"/>
      <c r="O18" s="35"/>
      <c r="P18" s="35"/>
      <c r="Q18" s="35"/>
      <c r="R18" s="35"/>
      <c r="S18" s="35"/>
      <c r="T18" s="35"/>
      <c r="U18" s="35"/>
      <c r="V18" s="35"/>
      <c r="W18" s="35"/>
      <c r="X18" s="35"/>
      <c r="Y18" s="35"/>
      <c r="Z18" s="35"/>
    </row>
    <row r="19" spans="1:26" s="7" customFormat="1" x14ac:dyDescent="0.3">
      <c r="A19" s="96" t="s">
        <v>59</v>
      </c>
      <c r="B19" s="6"/>
      <c r="C19" s="6"/>
      <c r="D19" s="6"/>
      <c r="E19" s="6"/>
      <c r="F19" s="18"/>
    </row>
  </sheetData>
  <phoneticPr fontId="0" type="noConversion"/>
  <pageMargins left="0.28000000000000003" right="0.19" top="1.1811023622047245" bottom="1.3385826771653544" header="0.51181102362204722" footer="0.51181102362204722"/>
  <pageSetup paperSize="9" scale="98" orientation="landscape" r:id="rId1"/>
  <headerFooter alignWithMargins="0">
    <oddFooter>&amp;C&amp;6 cm:   &amp;F   /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9"/>
  <sheetViews>
    <sheetView zoomScaleNormal="100" workbookViewId="0">
      <selection activeCell="A14" sqref="A14"/>
    </sheetView>
  </sheetViews>
  <sheetFormatPr baseColWidth="10" defaultColWidth="11.453125" defaultRowHeight="13" x14ac:dyDescent="0.3"/>
  <cols>
    <col min="1" max="1" width="4.7265625" style="6" customWidth="1"/>
    <col min="2" max="2" width="9" style="6" customWidth="1"/>
    <col min="3" max="7" width="6.26953125" style="6" customWidth="1"/>
    <col min="8" max="8" width="6.26953125" style="6" hidden="1" customWidth="1"/>
    <col min="9" max="11" width="6.26953125" style="6" customWidth="1"/>
    <col min="12" max="12" width="6.26953125" style="6" hidden="1" customWidth="1"/>
    <col min="13" max="13" width="6.26953125" style="6" customWidth="1"/>
    <col min="14" max="15" width="6.26953125" style="6" hidden="1" customWidth="1"/>
    <col min="16" max="18" width="6.26953125" style="6" customWidth="1"/>
    <col min="19" max="19" width="5.7265625" style="6" hidden="1" customWidth="1"/>
    <col min="20" max="25" width="6.26953125" style="6" customWidth="1"/>
    <col min="26" max="26" width="16.7265625" style="6" customWidth="1"/>
    <col min="27" max="16384" width="11.453125" style="6"/>
  </cols>
  <sheetData>
    <row r="1" spans="1:26" s="3" customFormat="1" ht="12.4" customHeight="1" x14ac:dyDescent="0.25">
      <c r="A1" s="1" t="s">
        <v>66</v>
      </c>
      <c r="B1" s="2"/>
      <c r="Q1" s="4"/>
      <c r="R1" s="4"/>
      <c r="S1" s="4"/>
      <c r="T1" s="4"/>
      <c r="Z1" s="5" t="s">
        <v>55</v>
      </c>
    </row>
    <row r="2" spans="1:26" ht="12.4" customHeight="1" x14ac:dyDescent="0.3">
      <c r="A2" s="13" t="s">
        <v>5</v>
      </c>
      <c r="B2" s="2"/>
      <c r="C2" s="32"/>
      <c r="D2" s="32"/>
      <c r="E2" s="32"/>
      <c r="F2" s="32"/>
      <c r="G2" s="32"/>
      <c r="H2" s="32"/>
      <c r="I2" s="32"/>
      <c r="J2" s="32"/>
      <c r="K2" s="32"/>
      <c r="L2" s="32"/>
      <c r="M2" s="32"/>
      <c r="N2" s="32"/>
      <c r="O2" s="32"/>
      <c r="P2" s="32"/>
      <c r="Q2" s="34"/>
      <c r="R2" s="33"/>
      <c r="S2" s="33"/>
      <c r="T2" s="4"/>
      <c r="U2" s="32"/>
      <c r="V2" s="32"/>
      <c r="W2" s="32"/>
      <c r="X2" s="32"/>
      <c r="Y2" s="32"/>
      <c r="Z2" s="32"/>
    </row>
    <row r="3" spans="1:26" s="7" customFormat="1" ht="8.15" customHeight="1" x14ac:dyDescent="0.25">
      <c r="A3" s="35"/>
      <c r="B3" s="35"/>
      <c r="C3" s="35"/>
      <c r="D3" s="35"/>
      <c r="E3" s="35"/>
      <c r="F3" s="35"/>
      <c r="G3" s="35"/>
      <c r="H3" s="35"/>
      <c r="I3" s="35"/>
      <c r="J3" s="35"/>
      <c r="K3" s="35"/>
      <c r="L3" s="35"/>
      <c r="M3" s="35"/>
      <c r="N3" s="35"/>
      <c r="O3" s="35"/>
      <c r="P3" s="35"/>
      <c r="Q3" s="35"/>
      <c r="R3" s="35"/>
      <c r="S3" s="35"/>
      <c r="T3" s="35"/>
      <c r="U3" s="35"/>
      <c r="V3" s="35"/>
      <c r="W3" s="35"/>
      <c r="X3" s="35"/>
      <c r="Y3" s="35"/>
      <c r="Z3" s="35"/>
    </row>
    <row r="4" spans="1:26" s="8" customFormat="1" ht="19.5" customHeight="1" x14ac:dyDescent="0.25">
      <c r="A4" s="36" t="s">
        <v>6</v>
      </c>
      <c r="B4" s="36"/>
      <c r="C4" s="36" t="s">
        <v>15</v>
      </c>
      <c r="D4" s="36" t="s">
        <v>16</v>
      </c>
      <c r="E4" s="36" t="s">
        <v>17</v>
      </c>
      <c r="F4" s="36" t="s">
        <v>18</v>
      </c>
      <c r="G4" s="36" t="s">
        <v>19</v>
      </c>
      <c r="H4" s="36" t="s">
        <v>34</v>
      </c>
      <c r="I4" s="36" t="s">
        <v>20</v>
      </c>
      <c r="J4" s="36" t="s">
        <v>21</v>
      </c>
      <c r="K4" s="36" t="s">
        <v>22</v>
      </c>
      <c r="L4" s="36" t="s">
        <v>33</v>
      </c>
      <c r="M4" s="36" t="s">
        <v>23</v>
      </c>
      <c r="N4" s="36" t="s">
        <v>3</v>
      </c>
      <c r="O4" s="36" t="s">
        <v>4</v>
      </c>
      <c r="P4" s="36" t="s">
        <v>1</v>
      </c>
      <c r="Q4" s="36" t="s">
        <v>24</v>
      </c>
      <c r="R4" s="36" t="s">
        <v>25</v>
      </c>
      <c r="S4" s="36" t="s">
        <v>31</v>
      </c>
      <c r="T4" s="36" t="s">
        <v>26</v>
      </c>
      <c r="U4" s="36" t="s">
        <v>27</v>
      </c>
      <c r="V4" s="36" t="s">
        <v>28</v>
      </c>
      <c r="W4" s="36" t="s">
        <v>0</v>
      </c>
      <c r="X4" s="36" t="s">
        <v>29</v>
      </c>
      <c r="Y4" s="36" t="s">
        <v>2</v>
      </c>
      <c r="Z4" s="37" t="s">
        <v>30</v>
      </c>
    </row>
    <row r="5" spans="1:26" s="7" customFormat="1" ht="19.5" customHeight="1" x14ac:dyDescent="0.25">
      <c r="A5" s="38" t="s">
        <v>7</v>
      </c>
      <c r="B5" s="39"/>
      <c r="C5" s="40">
        <v>55</v>
      </c>
      <c r="D5" s="40">
        <v>66</v>
      </c>
      <c r="E5" s="40">
        <v>12</v>
      </c>
      <c r="F5" s="40">
        <v>69</v>
      </c>
      <c r="G5" s="40">
        <v>6</v>
      </c>
      <c r="H5" s="40"/>
      <c r="I5" s="40">
        <v>53</v>
      </c>
      <c r="J5" s="40">
        <v>37</v>
      </c>
      <c r="K5" s="40">
        <v>6</v>
      </c>
      <c r="L5" s="40"/>
      <c r="M5" s="40">
        <v>9</v>
      </c>
      <c r="N5" s="40"/>
      <c r="O5" s="40"/>
      <c r="P5" s="40">
        <v>10</v>
      </c>
      <c r="Q5" s="40">
        <v>15</v>
      </c>
      <c r="R5" s="41">
        <v>44</v>
      </c>
      <c r="S5" s="41"/>
      <c r="T5" s="40">
        <v>30</v>
      </c>
      <c r="U5" s="40">
        <v>36</v>
      </c>
      <c r="V5" s="40">
        <v>7</v>
      </c>
      <c r="W5" s="40">
        <v>2</v>
      </c>
      <c r="X5" s="40">
        <v>70</v>
      </c>
      <c r="Y5" s="40">
        <f>SUM(C5:X5)</f>
        <v>527</v>
      </c>
      <c r="Z5" s="43">
        <f t="shared" ref="Z5:Z10" si="0">Y5/$Y$10*100</f>
        <v>18.595624558927312</v>
      </c>
    </row>
    <row r="6" spans="1:26" s="7" customFormat="1" ht="12.4" customHeight="1" x14ac:dyDescent="0.25">
      <c r="A6" s="38" t="s">
        <v>8</v>
      </c>
      <c r="B6" s="39"/>
      <c r="C6" s="40">
        <v>39</v>
      </c>
      <c r="D6" s="40">
        <v>61</v>
      </c>
      <c r="E6" s="40">
        <v>52</v>
      </c>
      <c r="F6" s="40">
        <v>43</v>
      </c>
      <c r="G6" s="40">
        <v>7</v>
      </c>
      <c r="H6" s="40"/>
      <c r="I6" s="40">
        <v>35</v>
      </c>
      <c r="J6" s="40">
        <v>43</v>
      </c>
      <c r="K6" s="40">
        <v>9</v>
      </c>
      <c r="L6" s="40"/>
      <c r="M6" s="40">
        <v>9</v>
      </c>
      <c r="N6" s="40"/>
      <c r="O6" s="40"/>
      <c r="P6" s="40">
        <v>3</v>
      </c>
      <c r="Q6" s="40">
        <v>60</v>
      </c>
      <c r="R6" s="41">
        <v>62</v>
      </c>
      <c r="S6" s="41"/>
      <c r="T6" s="40">
        <v>24</v>
      </c>
      <c r="U6" s="40">
        <v>60</v>
      </c>
      <c r="V6" s="40">
        <v>19</v>
      </c>
      <c r="W6" s="40">
        <v>1</v>
      </c>
      <c r="X6" s="40">
        <v>79</v>
      </c>
      <c r="Y6" s="40">
        <f>SUM(C6:X6)</f>
        <v>606</v>
      </c>
      <c r="Z6" s="43">
        <f t="shared" si="0"/>
        <v>21.383203952011293</v>
      </c>
    </row>
    <row r="7" spans="1:26" s="7" customFormat="1" ht="12.4" customHeight="1" x14ac:dyDescent="0.25">
      <c r="A7" s="38" t="s">
        <v>9</v>
      </c>
      <c r="B7" s="39"/>
      <c r="C7" s="40">
        <v>96</v>
      </c>
      <c r="D7" s="40">
        <v>113</v>
      </c>
      <c r="E7" s="40">
        <v>114</v>
      </c>
      <c r="F7" s="40">
        <v>82</v>
      </c>
      <c r="G7" s="40">
        <v>34</v>
      </c>
      <c r="H7" s="40"/>
      <c r="I7" s="40">
        <v>39</v>
      </c>
      <c r="J7" s="40">
        <v>41</v>
      </c>
      <c r="K7" s="40">
        <v>3</v>
      </c>
      <c r="L7" s="40"/>
      <c r="M7" s="40">
        <v>19</v>
      </c>
      <c r="N7" s="40"/>
      <c r="O7" s="40"/>
      <c r="P7" s="40">
        <v>11</v>
      </c>
      <c r="Q7" s="40">
        <v>55</v>
      </c>
      <c r="R7" s="41">
        <v>82</v>
      </c>
      <c r="S7" s="41"/>
      <c r="T7" s="40">
        <v>29</v>
      </c>
      <c r="U7" s="40">
        <v>35</v>
      </c>
      <c r="V7" s="40">
        <v>42</v>
      </c>
      <c r="W7" s="40">
        <v>3</v>
      </c>
      <c r="X7" s="40">
        <v>70</v>
      </c>
      <c r="Y7" s="40">
        <f>SUM(C7:X7)</f>
        <v>868</v>
      </c>
      <c r="Z7" s="43">
        <f t="shared" si="0"/>
        <v>30.628087508821455</v>
      </c>
    </row>
    <row r="8" spans="1:26" s="7" customFormat="1" ht="12.4" customHeight="1" x14ac:dyDescent="0.25">
      <c r="A8" s="38" t="s">
        <v>10</v>
      </c>
      <c r="B8" s="39"/>
      <c r="C8" s="40">
        <v>107</v>
      </c>
      <c r="D8" s="40">
        <v>85</v>
      </c>
      <c r="E8" s="40">
        <v>59</v>
      </c>
      <c r="F8" s="40">
        <v>85</v>
      </c>
      <c r="G8" s="40">
        <v>19</v>
      </c>
      <c r="H8" s="40"/>
      <c r="I8" s="40">
        <v>27</v>
      </c>
      <c r="J8" s="40">
        <v>34</v>
      </c>
      <c r="K8" s="40">
        <v>3</v>
      </c>
      <c r="L8" s="40"/>
      <c r="M8" s="40">
        <v>13</v>
      </c>
      <c r="N8" s="40"/>
      <c r="O8" s="40"/>
      <c r="P8" s="40">
        <v>5</v>
      </c>
      <c r="Q8" s="40">
        <v>15</v>
      </c>
      <c r="R8" s="41">
        <v>52</v>
      </c>
      <c r="S8" s="41"/>
      <c r="T8" s="40">
        <v>32</v>
      </c>
      <c r="U8" s="40">
        <v>25</v>
      </c>
      <c r="V8" s="40">
        <v>32</v>
      </c>
      <c r="W8" s="40">
        <v>1</v>
      </c>
      <c r="X8" s="40">
        <v>61</v>
      </c>
      <c r="Y8" s="40">
        <f>SUM(C8:X8)</f>
        <v>655</v>
      </c>
      <c r="Z8" s="43">
        <f t="shared" si="0"/>
        <v>23.112208892025407</v>
      </c>
    </row>
    <row r="9" spans="1:26" s="7" customFormat="1" ht="10.5" x14ac:dyDescent="0.25">
      <c r="A9" s="38" t="s">
        <v>11</v>
      </c>
      <c r="B9" s="39"/>
      <c r="C9" s="40">
        <v>8</v>
      </c>
      <c r="D9" s="40">
        <v>13</v>
      </c>
      <c r="E9" s="40">
        <v>3</v>
      </c>
      <c r="F9" s="40">
        <v>15</v>
      </c>
      <c r="G9" s="40">
        <v>13</v>
      </c>
      <c r="H9" s="40"/>
      <c r="I9" s="40">
        <v>5</v>
      </c>
      <c r="J9" s="40">
        <v>7</v>
      </c>
      <c r="K9" s="40">
        <v>2</v>
      </c>
      <c r="L9" s="40"/>
      <c r="M9" s="40">
        <v>7</v>
      </c>
      <c r="N9" s="40"/>
      <c r="O9" s="40"/>
      <c r="P9" s="40"/>
      <c r="Q9" s="40">
        <v>5</v>
      </c>
      <c r="R9" s="41">
        <v>16</v>
      </c>
      <c r="S9" s="41"/>
      <c r="T9" s="40">
        <v>24</v>
      </c>
      <c r="U9" s="40">
        <v>7</v>
      </c>
      <c r="V9" s="40">
        <v>16</v>
      </c>
      <c r="W9" s="40"/>
      <c r="X9" s="40">
        <v>37</v>
      </c>
      <c r="Y9" s="40">
        <f>SUM(C9:X9)</f>
        <v>178</v>
      </c>
      <c r="Z9" s="43">
        <f t="shared" si="0"/>
        <v>6.2808750882145379</v>
      </c>
    </row>
    <row r="10" spans="1:26" s="8" customFormat="1" ht="19.5" customHeight="1" x14ac:dyDescent="0.25">
      <c r="A10" s="44" t="s">
        <v>12</v>
      </c>
      <c r="B10" s="45"/>
      <c r="C10" s="46">
        <f t="shared" ref="C10:Y10" si="1">SUM(C5:C9)</f>
        <v>305</v>
      </c>
      <c r="D10" s="46">
        <f t="shared" si="1"/>
        <v>338</v>
      </c>
      <c r="E10" s="46">
        <f t="shared" si="1"/>
        <v>240</v>
      </c>
      <c r="F10" s="46">
        <f t="shared" si="1"/>
        <v>294</v>
      </c>
      <c r="G10" s="46">
        <f t="shared" si="1"/>
        <v>79</v>
      </c>
      <c r="H10" s="46">
        <f t="shared" si="1"/>
        <v>0</v>
      </c>
      <c r="I10" s="46">
        <f t="shared" si="1"/>
        <v>159</v>
      </c>
      <c r="J10" s="46">
        <f t="shared" si="1"/>
        <v>162</v>
      </c>
      <c r="K10" s="46">
        <f t="shared" si="1"/>
        <v>23</v>
      </c>
      <c r="L10" s="46">
        <f t="shared" si="1"/>
        <v>0</v>
      </c>
      <c r="M10" s="46">
        <f t="shared" si="1"/>
        <v>57</v>
      </c>
      <c r="N10" s="46">
        <f t="shared" si="1"/>
        <v>0</v>
      </c>
      <c r="O10" s="46">
        <f t="shared" si="1"/>
        <v>0</v>
      </c>
      <c r="P10" s="46">
        <f t="shared" si="1"/>
        <v>29</v>
      </c>
      <c r="Q10" s="46">
        <f t="shared" si="1"/>
        <v>150</v>
      </c>
      <c r="R10" s="71">
        <f t="shared" si="1"/>
        <v>256</v>
      </c>
      <c r="S10" s="71">
        <f t="shared" si="1"/>
        <v>0</v>
      </c>
      <c r="T10" s="46">
        <f t="shared" si="1"/>
        <v>139</v>
      </c>
      <c r="U10" s="46">
        <f t="shared" si="1"/>
        <v>163</v>
      </c>
      <c r="V10" s="46">
        <f t="shared" si="1"/>
        <v>116</v>
      </c>
      <c r="W10" s="46">
        <f t="shared" si="1"/>
        <v>7</v>
      </c>
      <c r="X10" s="46">
        <f t="shared" si="1"/>
        <v>317</v>
      </c>
      <c r="Y10" s="67">
        <f t="shared" si="1"/>
        <v>2834</v>
      </c>
      <c r="Z10" s="68">
        <f t="shared" si="0"/>
        <v>100</v>
      </c>
    </row>
    <row r="11" spans="1:26" s="11" customFormat="1" ht="19.5" customHeight="1" x14ac:dyDescent="0.2">
      <c r="A11" s="48" t="s">
        <v>13</v>
      </c>
      <c r="B11" s="49"/>
      <c r="C11" s="50"/>
      <c r="D11" s="50"/>
      <c r="E11" s="50"/>
      <c r="F11" s="50"/>
      <c r="G11" s="50"/>
      <c r="H11" s="50"/>
      <c r="I11" s="50"/>
      <c r="J11" s="50"/>
      <c r="K11" s="50"/>
      <c r="L11" s="50"/>
      <c r="M11" s="50"/>
      <c r="N11" s="50"/>
      <c r="O11" s="50"/>
      <c r="P11" s="50"/>
      <c r="Q11" s="50"/>
      <c r="R11" s="51"/>
      <c r="S11" s="51"/>
      <c r="T11" s="50"/>
      <c r="U11" s="50"/>
      <c r="V11" s="50"/>
      <c r="W11" s="50"/>
      <c r="X11" s="50"/>
      <c r="Y11" s="50"/>
      <c r="Z11" s="52"/>
    </row>
    <row r="12" spans="1:26" s="10" customFormat="1" ht="10.5" x14ac:dyDescent="0.25">
      <c r="A12" s="53" t="s">
        <v>14</v>
      </c>
      <c r="B12" s="54"/>
      <c r="C12" s="55">
        <v>43.465573770491801</v>
      </c>
      <c r="D12" s="55">
        <v>41.952662721893489</v>
      </c>
      <c r="E12" s="55">
        <v>44.125</v>
      </c>
      <c r="F12" s="55">
        <v>42.037414965986393</v>
      </c>
      <c r="G12" s="55">
        <v>47.670886075949369</v>
      </c>
      <c r="H12" s="55"/>
      <c r="I12" s="55">
        <v>38.050314465408803</v>
      </c>
      <c r="J12" s="55">
        <v>40.061728395061728</v>
      </c>
      <c r="K12" s="55">
        <v>37.956521739130437</v>
      </c>
      <c r="L12" s="55"/>
      <c r="M12" s="55">
        <v>45.210526315789473</v>
      </c>
      <c r="N12" s="55"/>
      <c r="O12" s="55"/>
      <c r="P12" s="55">
        <v>38.206896551724135</v>
      </c>
      <c r="Q12" s="55">
        <v>40.206666666666663</v>
      </c>
      <c r="R12" s="56">
        <v>41.4609375</v>
      </c>
      <c r="S12" s="56"/>
      <c r="T12" s="55">
        <v>44.136690647482013</v>
      </c>
      <c r="U12" s="55">
        <v>38.638036809815951</v>
      </c>
      <c r="V12" s="55">
        <v>47.379310344827587</v>
      </c>
      <c r="W12" s="55">
        <v>37.857142857142854</v>
      </c>
      <c r="X12" s="55">
        <v>41.813880126182966</v>
      </c>
      <c r="Y12" s="55">
        <v>42.111503175723357</v>
      </c>
      <c r="Z12" s="58"/>
    </row>
    <row r="13" spans="1:26" s="7" customFormat="1" ht="10.5" x14ac:dyDescent="0.25">
      <c r="A13" s="63"/>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s="7" customFormat="1" ht="10.5" x14ac:dyDescent="0.25">
      <c r="A14" s="96" t="s">
        <v>73</v>
      </c>
      <c r="B14" s="35"/>
      <c r="C14" s="35"/>
      <c r="D14" s="35"/>
      <c r="E14" s="65"/>
      <c r="F14" s="35"/>
      <c r="G14" s="35"/>
      <c r="H14" s="35"/>
      <c r="I14" s="35"/>
      <c r="J14" s="35"/>
      <c r="K14" s="35"/>
      <c r="L14" s="35"/>
      <c r="M14" s="35"/>
      <c r="N14" s="35"/>
      <c r="O14" s="35"/>
      <c r="P14" s="35"/>
      <c r="Q14" s="35"/>
      <c r="R14" s="35"/>
      <c r="S14" s="35"/>
      <c r="T14" s="35"/>
      <c r="U14" s="35"/>
      <c r="V14" s="35"/>
      <c r="W14" s="35"/>
      <c r="X14" s="35"/>
      <c r="Y14" s="35"/>
      <c r="Z14" s="35"/>
    </row>
    <row r="15" spans="1:26" s="7" customFormat="1" ht="10.5" x14ac:dyDescent="0.25">
      <c r="A15" s="96"/>
      <c r="B15" s="35"/>
      <c r="C15" s="35"/>
      <c r="D15" s="35"/>
      <c r="E15" s="65"/>
      <c r="F15" s="35"/>
      <c r="G15" s="35"/>
      <c r="H15" s="35"/>
      <c r="I15" s="35"/>
      <c r="J15" s="35"/>
      <c r="K15" s="35"/>
      <c r="L15" s="35"/>
      <c r="M15" s="35"/>
      <c r="N15" s="35"/>
      <c r="O15" s="35"/>
      <c r="P15" s="35"/>
      <c r="Q15" s="35"/>
      <c r="R15" s="35"/>
      <c r="S15" s="35"/>
      <c r="T15" s="35"/>
      <c r="U15" s="35"/>
      <c r="V15" s="35"/>
      <c r="W15" s="35"/>
      <c r="X15" s="35"/>
      <c r="Y15" s="35"/>
      <c r="Z15" s="35"/>
    </row>
    <row r="16" spans="1:26" s="7" customFormat="1" ht="12.5" x14ac:dyDescent="0.25">
      <c r="A16" s="96" t="s">
        <v>56</v>
      </c>
      <c r="B16" s="32"/>
      <c r="C16" s="32"/>
      <c r="D16" s="35"/>
      <c r="E16" s="65"/>
      <c r="F16" s="35"/>
      <c r="G16" s="35"/>
      <c r="H16" s="35"/>
      <c r="I16" s="35"/>
      <c r="J16" s="35"/>
      <c r="K16" s="35"/>
      <c r="L16" s="35"/>
      <c r="M16" s="35"/>
      <c r="N16" s="35"/>
      <c r="O16" s="35"/>
      <c r="P16" s="35"/>
      <c r="Q16" s="35"/>
      <c r="R16" s="35"/>
      <c r="S16" s="35"/>
      <c r="T16" s="35"/>
      <c r="U16" s="35"/>
      <c r="V16" s="35"/>
      <c r="W16" s="35"/>
      <c r="X16" s="35"/>
      <c r="Y16" s="35"/>
      <c r="Z16" s="35"/>
    </row>
    <row r="17" spans="1:26" s="7" customFormat="1" ht="12.5" x14ac:dyDescent="0.25">
      <c r="A17" s="96" t="s">
        <v>57</v>
      </c>
      <c r="B17" s="32"/>
      <c r="C17" s="32"/>
      <c r="D17" s="35"/>
      <c r="E17" s="65"/>
      <c r="F17" s="35"/>
      <c r="G17" s="35"/>
      <c r="H17" s="35"/>
      <c r="I17" s="35"/>
      <c r="J17" s="35"/>
      <c r="K17" s="35"/>
      <c r="L17" s="35"/>
      <c r="M17" s="35"/>
      <c r="N17" s="35"/>
      <c r="O17" s="35"/>
      <c r="P17" s="35"/>
      <c r="Q17" s="35"/>
      <c r="R17" s="35"/>
      <c r="S17" s="35"/>
      <c r="T17" s="35"/>
      <c r="U17" s="35"/>
      <c r="V17" s="35"/>
      <c r="W17" s="35"/>
      <c r="X17" s="35"/>
      <c r="Y17" s="35"/>
      <c r="Z17" s="35"/>
    </row>
    <row r="18" spans="1:26" s="7" customFormat="1" ht="10.5" x14ac:dyDescent="0.25">
      <c r="A18" s="96" t="s">
        <v>58</v>
      </c>
      <c r="B18" s="35"/>
      <c r="C18" s="35"/>
      <c r="D18" s="35"/>
      <c r="E18" s="65"/>
      <c r="F18" s="35"/>
      <c r="G18" s="35"/>
      <c r="H18" s="35"/>
      <c r="I18" s="35"/>
      <c r="J18" s="35"/>
      <c r="K18" s="35"/>
      <c r="L18" s="35"/>
      <c r="M18" s="35"/>
      <c r="N18" s="35"/>
      <c r="O18" s="35"/>
      <c r="P18" s="35"/>
      <c r="Q18" s="35"/>
      <c r="R18" s="35"/>
      <c r="S18" s="35"/>
      <c r="T18" s="35"/>
      <c r="U18" s="35"/>
      <c r="V18" s="35"/>
      <c r="W18" s="35"/>
      <c r="X18" s="35"/>
      <c r="Y18" s="35"/>
      <c r="Z18" s="35"/>
    </row>
    <row r="19" spans="1:26" s="7" customFormat="1" x14ac:dyDescent="0.3">
      <c r="A19" s="96" t="s">
        <v>59</v>
      </c>
      <c r="B19" s="6"/>
      <c r="C19" s="6"/>
      <c r="D19" s="6"/>
      <c r="E19" s="6"/>
      <c r="F19" s="18"/>
    </row>
  </sheetData>
  <phoneticPr fontId="0" type="noConversion"/>
  <pageMargins left="0.28000000000000003" right="0.19" top="1.1811023622047245" bottom="1.3385826771653544" header="0.51181102362204722" footer="0.51181102362204722"/>
  <pageSetup paperSize="9" scale="99" orientation="landscape" r:id="rId1"/>
  <headerFooter alignWithMargins="0">
    <oddFooter>&amp;C&amp;6 cm:   &amp;F   /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21"/>
  <sheetViews>
    <sheetView zoomScaleNormal="100" workbookViewId="0">
      <selection activeCell="A14" sqref="A14"/>
    </sheetView>
  </sheetViews>
  <sheetFormatPr baseColWidth="10" defaultColWidth="11.453125" defaultRowHeight="13" x14ac:dyDescent="0.3"/>
  <cols>
    <col min="1" max="1" width="4.7265625" style="6" customWidth="1"/>
    <col min="2" max="2" width="9" style="6" customWidth="1"/>
    <col min="3" max="7" width="6.26953125" style="6" customWidth="1"/>
    <col min="8" max="8" width="6.26953125" style="6" hidden="1" customWidth="1"/>
    <col min="9" max="11" width="6.26953125" style="6" customWidth="1"/>
    <col min="12" max="12" width="6.26953125" style="6" hidden="1" customWidth="1"/>
    <col min="13" max="15" width="6.26953125" style="6" customWidth="1"/>
    <col min="16" max="16" width="6.26953125" style="6" hidden="1" customWidth="1"/>
    <col min="17" max="25" width="6.26953125" style="6" customWidth="1"/>
    <col min="26" max="26" width="16.7265625" style="6" customWidth="1"/>
    <col min="27" max="16384" width="11.453125" style="6"/>
  </cols>
  <sheetData>
    <row r="1" spans="1:26" s="3" customFormat="1" ht="12.4" customHeight="1" x14ac:dyDescent="0.25">
      <c r="A1" s="1" t="s">
        <v>67</v>
      </c>
      <c r="B1" s="2"/>
      <c r="Q1" s="4"/>
      <c r="R1" s="4"/>
      <c r="S1" s="4"/>
      <c r="T1" s="4"/>
      <c r="Z1" s="5" t="s">
        <v>55</v>
      </c>
    </row>
    <row r="2" spans="1:26" ht="12.4" customHeight="1" x14ac:dyDescent="0.3">
      <c r="A2" s="13" t="s">
        <v>5</v>
      </c>
      <c r="B2" s="2"/>
      <c r="C2" s="32"/>
      <c r="D2" s="32"/>
      <c r="E2" s="32"/>
      <c r="F2" s="32"/>
      <c r="G2" s="32"/>
      <c r="H2" s="32"/>
      <c r="I2" s="32"/>
      <c r="J2" s="32"/>
      <c r="K2" s="32"/>
      <c r="L2" s="32"/>
      <c r="M2" s="32"/>
      <c r="N2" s="32"/>
      <c r="O2" s="32"/>
      <c r="P2" s="32"/>
      <c r="Q2" s="34"/>
      <c r="R2" s="33"/>
      <c r="S2" s="33"/>
      <c r="T2" s="4"/>
      <c r="U2" s="32"/>
      <c r="V2" s="32"/>
      <c r="W2" s="32"/>
      <c r="X2" s="32"/>
      <c r="Y2" s="32"/>
      <c r="Z2" s="32"/>
    </row>
    <row r="3" spans="1:26" s="7" customFormat="1" ht="8.15" customHeight="1" x14ac:dyDescent="0.25">
      <c r="A3" s="35"/>
      <c r="B3" s="35"/>
      <c r="C3" s="35"/>
      <c r="D3" s="35"/>
      <c r="E3" s="35"/>
      <c r="F3" s="35"/>
      <c r="G3" s="35"/>
      <c r="H3" s="35"/>
      <c r="I3" s="35"/>
      <c r="J3" s="35"/>
      <c r="K3" s="35"/>
      <c r="L3" s="35"/>
      <c r="M3" s="35"/>
      <c r="N3" s="35"/>
      <c r="O3" s="35"/>
      <c r="P3" s="35"/>
      <c r="Q3" s="35"/>
      <c r="R3" s="35"/>
      <c r="S3" s="35"/>
      <c r="T3" s="35"/>
      <c r="U3" s="35"/>
      <c r="V3" s="35"/>
      <c r="W3" s="35"/>
      <c r="X3" s="35"/>
      <c r="Y3" s="35"/>
      <c r="Z3" s="35"/>
    </row>
    <row r="4" spans="1:26" s="8" customFormat="1" ht="19.5" customHeight="1" x14ac:dyDescent="0.25">
      <c r="A4" s="36" t="s">
        <v>6</v>
      </c>
      <c r="B4" s="36"/>
      <c r="C4" s="36" t="s">
        <v>15</v>
      </c>
      <c r="D4" s="36" t="s">
        <v>16</v>
      </c>
      <c r="E4" s="36" t="s">
        <v>17</v>
      </c>
      <c r="F4" s="36" t="s">
        <v>18</v>
      </c>
      <c r="G4" s="36" t="s">
        <v>19</v>
      </c>
      <c r="H4" s="36" t="s">
        <v>34</v>
      </c>
      <c r="I4" s="36" t="s">
        <v>20</v>
      </c>
      <c r="J4" s="36" t="s">
        <v>21</v>
      </c>
      <c r="K4" s="36" t="s">
        <v>22</v>
      </c>
      <c r="L4" s="36" t="s">
        <v>33</v>
      </c>
      <c r="M4" s="36" t="s">
        <v>23</v>
      </c>
      <c r="N4" s="36" t="s">
        <v>3</v>
      </c>
      <c r="O4" s="36" t="s">
        <v>4</v>
      </c>
      <c r="P4" s="36" t="s">
        <v>1</v>
      </c>
      <c r="Q4" s="36" t="s">
        <v>24</v>
      </c>
      <c r="R4" s="36" t="s">
        <v>25</v>
      </c>
      <c r="S4" s="36" t="s">
        <v>31</v>
      </c>
      <c r="T4" s="36" t="s">
        <v>26</v>
      </c>
      <c r="U4" s="36" t="s">
        <v>27</v>
      </c>
      <c r="V4" s="36" t="s">
        <v>28</v>
      </c>
      <c r="W4" s="36" t="s">
        <v>0</v>
      </c>
      <c r="X4" s="36" t="s">
        <v>29</v>
      </c>
      <c r="Y4" s="36" t="s">
        <v>2</v>
      </c>
      <c r="Z4" s="37" t="s">
        <v>30</v>
      </c>
    </row>
    <row r="5" spans="1:26" s="7" customFormat="1" ht="19.5" customHeight="1" x14ac:dyDescent="0.25">
      <c r="A5" s="38" t="s">
        <v>7</v>
      </c>
      <c r="B5" s="39"/>
      <c r="C5" s="40">
        <v>39</v>
      </c>
      <c r="D5" s="40">
        <v>57</v>
      </c>
      <c r="E5" s="40">
        <v>15</v>
      </c>
      <c r="F5" s="40">
        <v>43</v>
      </c>
      <c r="G5" s="40"/>
      <c r="H5" s="40"/>
      <c r="I5" s="40">
        <v>63</v>
      </c>
      <c r="J5" s="40">
        <v>18</v>
      </c>
      <c r="K5" s="40"/>
      <c r="L5" s="40"/>
      <c r="M5" s="40">
        <v>9</v>
      </c>
      <c r="N5" s="40"/>
      <c r="O5" s="40"/>
      <c r="P5" s="40"/>
      <c r="Q5" s="40">
        <v>14</v>
      </c>
      <c r="R5" s="41">
        <v>30</v>
      </c>
      <c r="S5" s="41"/>
      <c r="T5" s="40">
        <v>16</v>
      </c>
      <c r="U5" s="40">
        <v>10</v>
      </c>
      <c r="V5" s="40">
        <v>7</v>
      </c>
      <c r="W5" s="40">
        <v>2</v>
      </c>
      <c r="X5" s="40">
        <v>104</v>
      </c>
      <c r="Y5" s="40">
        <f>SUM(C5:X5)</f>
        <v>427</v>
      </c>
      <c r="Z5" s="43">
        <f t="shared" ref="Z5:Z10" si="0">Y5/$Y$10*100</f>
        <v>16.673174541194847</v>
      </c>
    </row>
    <row r="6" spans="1:26" s="7" customFormat="1" ht="12.4" customHeight="1" x14ac:dyDescent="0.25">
      <c r="A6" s="38" t="s">
        <v>8</v>
      </c>
      <c r="B6" s="39"/>
      <c r="C6" s="40">
        <v>39</v>
      </c>
      <c r="D6" s="40">
        <v>61</v>
      </c>
      <c r="E6" s="40">
        <v>66</v>
      </c>
      <c r="F6" s="40">
        <v>32</v>
      </c>
      <c r="G6" s="40">
        <v>6</v>
      </c>
      <c r="H6" s="40"/>
      <c r="I6" s="40">
        <v>37</v>
      </c>
      <c r="J6" s="40">
        <v>35</v>
      </c>
      <c r="K6" s="40">
        <v>5</v>
      </c>
      <c r="L6" s="40"/>
      <c r="M6" s="40">
        <v>23</v>
      </c>
      <c r="N6" s="40">
        <v>4</v>
      </c>
      <c r="O6" s="40">
        <v>3</v>
      </c>
      <c r="P6" s="40"/>
      <c r="Q6" s="40">
        <v>59</v>
      </c>
      <c r="R6" s="41">
        <v>81</v>
      </c>
      <c r="S6" s="41"/>
      <c r="T6" s="40">
        <v>28</v>
      </c>
      <c r="U6" s="40">
        <v>18</v>
      </c>
      <c r="V6" s="40">
        <v>30</v>
      </c>
      <c r="W6" s="40">
        <v>1</v>
      </c>
      <c r="X6" s="40">
        <v>68</v>
      </c>
      <c r="Y6" s="40">
        <f>SUM(C6:X6)</f>
        <v>596</v>
      </c>
      <c r="Z6" s="43">
        <f t="shared" si="0"/>
        <v>23.272159312768451</v>
      </c>
    </row>
    <row r="7" spans="1:26" s="7" customFormat="1" ht="12.4" customHeight="1" x14ac:dyDescent="0.25">
      <c r="A7" s="38" t="s">
        <v>9</v>
      </c>
      <c r="B7" s="39"/>
      <c r="C7" s="40">
        <v>98</v>
      </c>
      <c r="D7" s="40">
        <v>101</v>
      </c>
      <c r="E7" s="40">
        <v>135</v>
      </c>
      <c r="F7" s="40">
        <v>92</v>
      </c>
      <c r="G7" s="40">
        <v>21</v>
      </c>
      <c r="H7" s="40"/>
      <c r="I7" s="40">
        <v>35</v>
      </c>
      <c r="J7" s="40">
        <v>39</v>
      </c>
      <c r="K7" s="40">
        <v>5</v>
      </c>
      <c r="L7" s="40"/>
      <c r="M7" s="40">
        <v>29</v>
      </c>
      <c r="N7" s="40">
        <v>2</v>
      </c>
      <c r="O7" s="40">
        <v>3</v>
      </c>
      <c r="P7" s="40"/>
      <c r="Q7" s="40">
        <v>45</v>
      </c>
      <c r="R7" s="41">
        <v>85</v>
      </c>
      <c r="S7" s="41"/>
      <c r="T7" s="40">
        <v>30</v>
      </c>
      <c r="U7" s="40">
        <v>28</v>
      </c>
      <c r="V7" s="40">
        <v>40</v>
      </c>
      <c r="W7" s="40">
        <v>4</v>
      </c>
      <c r="X7" s="40">
        <v>62</v>
      </c>
      <c r="Y7" s="40">
        <f>SUM(C7:X7)</f>
        <v>854</v>
      </c>
      <c r="Z7" s="43">
        <f t="shared" si="0"/>
        <v>33.346349082389693</v>
      </c>
    </row>
    <row r="8" spans="1:26" s="7" customFormat="1" ht="12.4" customHeight="1" x14ac:dyDescent="0.25">
      <c r="A8" s="38" t="s">
        <v>10</v>
      </c>
      <c r="B8" s="39"/>
      <c r="C8" s="40">
        <v>74</v>
      </c>
      <c r="D8" s="40">
        <v>71</v>
      </c>
      <c r="E8" s="40">
        <v>43</v>
      </c>
      <c r="F8" s="40">
        <v>56</v>
      </c>
      <c r="G8" s="40">
        <v>6</v>
      </c>
      <c r="H8" s="40"/>
      <c r="I8" s="40">
        <v>24</v>
      </c>
      <c r="J8" s="40">
        <v>30</v>
      </c>
      <c r="K8" s="40">
        <v>1</v>
      </c>
      <c r="L8" s="40"/>
      <c r="M8" s="40">
        <v>8</v>
      </c>
      <c r="N8" s="40">
        <v>2</v>
      </c>
      <c r="O8" s="40"/>
      <c r="P8" s="40"/>
      <c r="Q8" s="40">
        <v>6</v>
      </c>
      <c r="R8" s="41">
        <v>33</v>
      </c>
      <c r="S8" s="41"/>
      <c r="T8" s="40">
        <v>32</v>
      </c>
      <c r="U8" s="40">
        <v>11</v>
      </c>
      <c r="V8" s="40">
        <v>33</v>
      </c>
      <c r="W8" s="40"/>
      <c r="X8" s="40">
        <v>40</v>
      </c>
      <c r="Y8" s="40">
        <f>SUM(C8:X8)</f>
        <v>470</v>
      </c>
      <c r="Z8" s="43">
        <f t="shared" si="0"/>
        <v>18.352206169465052</v>
      </c>
    </row>
    <row r="9" spans="1:26" s="7" customFormat="1" ht="10.5" x14ac:dyDescent="0.25">
      <c r="A9" s="38" t="s">
        <v>11</v>
      </c>
      <c r="B9" s="39"/>
      <c r="C9" s="40">
        <v>17</v>
      </c>
      <c r="D9" s="40">
        <v>13</v>
      </c>
      <c r="E9" s="40">
        <v>8</v>
      </c>
      <c r="F9" s="40">
        <v>14</v>
      </c>
      <c r="G9" s="40">
        <v>2</v>
      </c>
      <c r="H9" s="40"/>
      <c r="I9" s="40">
        <v>5</v>
      </c>
      <c r="J9" s="40">
        <v>8</v>
      </c>
      <c r="K9" s="40"/>
      <c r="L9" s="40"/>
      <c r="M9" s="40">
        <v>3</v>
      </c>
      <c r="N9" s="40"/>
      <c r="O9" s="40"/>
      <c r="P9" s="40"/>
      <c r="Q9" s="40">
        <v>1</v>
      </c>
      <c r="R9" s="41">
        <v>8</v>
      </c>
      <c r="S9" s="41"/>
      <c r="T9" s="40">
        <v>48</v>
      </c>
      <c r="U9" s="40">
        <v>8</v>
      </c>
      <c r="V9" s="40">
        <v>15</v>
      </c>
      <c r="W9" s="40"/>
      <c r="X9" s="40">
        <v>64</v>
      </c>
      <c r="Y9" s="40">
        <f>SUM(C9:X9)</f>
        <v>214</v>
      </c>
      <c r="Z9" s="43">
        <f t="shared" si="0"/>
        <v>8.3561108941819597</v>
      </c>
    </row>
    <row r="10" spans="1:26" s="8" customFormat="1" ht="19.5" customHeight="1" x14ac:dyDescent="0.25">
      <c r="A10" s="44" t="s">
        <v>12</v>
      </c>
      <c r="B10" s="45"/>
      <c r="C10" s="46">
        <f t="shared" ref="C10:Y10" si="1">SUM(C5:C9)</f>
        <v>267</v>
      </c>
      <c r="D10" s="46">
        <f t="shared" si="1"/>
        <v>303</v>
      </c>
      <c r="E10" s="46">
        <f t="shared" si="1"/>
        <v>267</v>
      </c>
      <c r="F10" s="46">
        <f t="shared" si="1"/>
        <v>237</v>
      </c>
      <c r="G10" s="46">
        <f t="shared" si="1"/>
        <v>35</v>
      </c>
      <c r="H10" s="46">
        <f t="shared" si="1"/>
        <v>0</v>
      </c>
      <c r="I10" s="46">
        <f t="shared" si="1"/>
        <v>164</v>
      </c>
      <c r="J10" s="46">
        <f t="shared" si="1"/>
        <v>130</v>
      </c>
      <c r="K10" s="46">
        <f t="shared" si="1"/>
        <v>11</v>
      </c>
      <c r="L10" s="46">
        <f t="shared" si="1"/>
        <v>0</v>
      </c>
      <c r="M10" s="46">
        <f t="shared" si="1"/>
        <v>72</v>
      </c>
      <c r="N10" s="46">
        <f t="shared" si="1"/>
        <v>8</v>
      </c>
      <c r="O10" s="46">
        <f t="shared" si="1"/>
        <v>6</v>
      </c>
      <c r="P10" s="46">
        <f t="shared" si="1"/>
        <v>0</v>
      </c>
      <c r="Q10" s="46">
        <f t="shared" si="1"/>
        <v>125</v>
      </c>
      <c r="R10" s="71">
        <f t="shared" si="1"/>
        <v>237</v>
      </c>
      <c r="S10" s="71">
        <f t="shared" si="1"/>
        <v>0</v>
      </c>
      <c r="T10" s="46">
        <f t="shared" si="1"/>
        <v>154</v>
      </c>
      <c r="U10" s="46">
        <f t="shared" si="1"/>
        <v>75</v>
      </c>
      <c r="V10" s="46">
        <f t="shared" si="1"/>
        <v>125</v>
      </c>
      <c r="W10" s="46">
        <f t="shared" si="1"/>
        <v>7</v>
      </c>
      <c r="X10" s="46">
        <f t="shared" si="1"/>
        <v>338</v>
      </c>
      <c r="Y10" s="67">
        <f t="shared" si="1"/>
        <v>2561</v>
      </c>
      <c r="Z10" s="68">
        <f t="shared" si="0"/>
        <v>100</v>
      </c>
    </row>
    <row r="11" spans="1:26" s="11" customFormat="1" ht="19.5" customHeight="1" x14ac:dyDescent="0.2">
      <c r="A11" s="48" t="s">
        <v>13</v>
      </c>
      <c r="B11" s="49"/>
      <c r="C11" s="50"/>
      <c r="D11" s="50"/>
      <c r="E11" s="50"/>
      <c r="F11" s="50"/>
      <c r="G11" s="50"/>
      <c r="H11" s="50"/>
      <c r="I11" s="50"/>
      <c r="J11" s="50"/>
      <c r="K11" s="50"/>
      <c r="L11" s="50"/>
      <c r="M11" s="50"/>
      <c r="N11" s="50"/>
      <c r="O11" s="50"/>
      <c r="P11" s="50"/>
      <c r="Q11" s="50"/>
      <c r="R11" s="51"/>
      <c r="S11" s="51"/>
      <c r="T11" s="50"/>
      <c r="U11" s="50"/>
      <c r="V11" s="50"/>
      <c r="W11" s="50"/>
      <c r="X11" s="50"/>
      <c r="Y11" s="50"/>
      <c r="Z11" s="52"/>
    </row>
    <row r="12" spans="1:26" s="10" customFormat="1" ht="10.5" x14ac:dyDescent="0.25">
      <c r="A12" s="53" t="s">
        <v>14</v>
      </c>
      <c r="B12" s="54"/>
      <c r="C12" s="55">
        <v>44.011235955056179</v>
      </c>
      <c r="D12" s="55">
        <v>42.042904290429043</v>
      </c>
      <c r="E12" s="55">
        <v>43.205992509363298</v>
      </c>
      <c r="F12" s="55">
        <v>43.071729957805907</v>
      </c>
      <c r="G12" s="55">
        <v>46.285714285714285</v>
      </c>
      <c r="H12" s="55"/>
      <c r="I12" s="55">
        <v>36.737804878048777</v>
      </c>
      <c r="J12" s="55">
        <v>42.684615384615384</v>
      </c>
      <c r="K12" s="55">
        <v>41.545454545454547</v>
      </c>
      <c r="L12" s="55"/>
      <c r="M12" s="55">
        <v>40.819444444444443</v>
      </c>
      <c r="N12" s="55">
        <v>40.625</v>
      </c>
      <c r="O12" s="55">
        <v>39.166666666666664</v>
      </c>
      <c r="P12" s="55"/>
      <c r="Q12" s="55">
        <v>37.896000000000001</v>
      </c>
      <c r="R12" s="56">
        <v>40.367088607594937</v>
      </c>
      <c r="S12" s="56"/>
      <c r="T12" s="55">
        <v>50.090909090909093</v>
      </c>
      <c r="U12" s="55">
        <v>43.266666666666666</v>
      </c>
      <c r="V12" s="55">
        <v>46.088000000000001</v>
      </c>
      <c r="W12" s="55">
        <v>36.571428571428569</v>
      </c>
      <c r="X12" s="55">
        <v>41.393491124260358</v>
      </c>
      <c r="Y12" s="55">
        <v>42.426786411557984</v>
      </c>
      <c r="Z12" s="58"/>
    </row>
    <row r="13" spans="1:26" s="7" customFormat="1" ht="10.5" x14ac:dyDescent="0.25">
      <c r="A13" s="63"/>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s="7" customFormat="1" ht="10.5" x14ac:dyDescent="0.25">
      <c r="A14" s="96" t="s">
        <v>73</v>
      </c>
      <c r="B14" s="35"/>
      <c r="C14" s="35"/>
      <c r="D14" s="35"/>
      <c r="E14" s="65"/>
      <c r="F14" s="35"/>
      <c r="G14" s="35"/>
      <c r="H14" s="35"/>
      <c r="I14" s="35"/>
      <c r="J14" s="35"/>
      <c r="K14" s="35"/>
      <c r="L14" s="35"/>
      <c r="M14" s="35"/>
      <c r="N14" s="35"/>
      <c r="O14" s="35"/>
      <c r="P14" s="35"/>
      <c r="Q14" s="35"/>
      <c r="R14" s="35"/>
      <c r="S14" s="35"/>
      <c r="T14" s="35"/>
      <c r="U14" s="35"/>
      <c r="V14" s="35"/>
      <c r="W14" s="35"/>
      <c r="X14" s="35"/>
      <c r="Y14" s="35"/>
      <c r="Z14" s="35"/>
    </row>
    <row r="15" spans="1:26" s="7" customFormat="1" ht="10.5" x14ac:dyDescent="0.25">
      <c r="A15" s="96"/>
      <c r="B15" s="35"/>
      <c r="C15" s="35"/>
      <c r="D15" s="35"/>
      <c r="E15" s="65"/>
      <c r="F15" s="35"/>
      <c r="G15" s="35"/>
      <c r="H15" s="35"/>
      <c r="I15" s="35"/>
      <c r="J15" s="35"/>
      <c r="K15" s="35"/>
      <c r="L15" s="35"/>
      <c r="M15" s="35"/>
      <c r="N15" s="35"/>
      <c r="O15" s="35"/>
      <c r="P15" s="35"/>
      <c r="Q15" s="35"/>
      <c r="R15" s="35"/>
      <c r="S15" s="35"/>
      <c r="T15" s="35"/>
      <c r="U15" s="35"/>
      <c r="V15" s="35"/>
      <c r="W15" s="35"/>
      <c r="X15" s="35"/>
      <c r="Y15" s="35"/>
      <c r="Z15" s="35"/>
    </row>
    <row r="16" spans="1:26" s="7" customFormat="1" ht="12.5" x14ac:dyDescent="0.25">
      <c r="A16" s="96" t="s">
        <v>56</v>
      </c>
      <c r="B16" s="32"/>
      <c r="C16" s="32"/>
      <c r="D16" s="35"/>
      <c r="E16" s="65"/>
      <c r="F16" s="35"/>
      <c r="G16" s="35"/>
      <c r="H16" s="35"/>
      <c r="I16" s="35"/>
      <c r="J16" s="35"/>
      <c r="K16" s="35"/>
      <c r="L16" s="35"/>
      <c r="M16" s="35"/>
      <c r="N16" s="35"/>
      <c r="O16" s="35"/>
      <c r="P16" s="35"/>
      <c r="Q16" s="35"/>
      <c r="R16" s="35"/>
      <c r="S16" s="35"/>
      <c r="T16" s="35"/>
      <c r="U16" s="35"/>
      <c r="V16" s="35"/>
      <c r="W16" s="35"/>
      <c r="X16" s="35"/>
      <c r="Y16" s="35"/>
      <c r="Z16" s="35"/>
    </row>
    <row r="17" spans="1:26" s="7" customFormat="1" ht="12.5" x14ac:dyDescent="0.25">
      <c r="A17" s="96" t="s">
        <v>57</v>
      </c>
      <c r="B17" s="32"/>
      <c r="C17" s="32"/>
      <c r="D17" s="35"/>
      <c r="E17" s="65"/>
      <c r="F17" s="35"/>
      <c r="G17" s="35"/>
      <c r="H17" s="35"/>
      <c r="I17" s="35"/>
      <c r="J17" s="35"/>
      <c r="K17" s="35"/>
      <c r="L17" s="35"/>
      <c r="M17" s="35"/>
      <c r="N17" s="35"/>
      <c r="O17" s="35"/>
      <c r="P17" s="35"/>
      <c r="Q17" s="35"/>
      <c r="R17" s="35"/>
      <c r="S17" s="35"/>
      <c r="T17" s="35"/>
      <c r="U17" s="35"/>
      <c r="V17" s="35"/>
      <c r="W17" s="35"/>
      <c r="X17" s="35"/>
      <c r="Y17" s="35"/>
      <c r="Z17" s="35"/>
    </row>
    <row r="18" spans="1:26" s="7" customFormat="1" ht="10.5" x14ac:dyDescent="0.25">
      <c r="A18" s="96" t="s">
        <v>58</v>
      </c>
      <c r="B18" s="35"/>
      <c r="C18" s="35"/>
      <c r="D18" s="35"/>
      <c r="E18" s="65"/>
      <c r="F18" s="35"/>
      <c r="G18" s="35"/>
      <c r="H18" s="35"/>
      <c r="I18" s="35"/>
      <c r="J18" s="35"/>
      <c r="K18" s="35"/>
      <c r="L18" s="35"/>
      <c r="M18" s="35"/>
      <c r="N18" s="35"/>
      <c r="O18" s="35"/>
      <c r="P18" s="35"/>
      <c r="Q18" s="35"/>
      <c r="R18" s="35"/>
      <c r="S18" s="35"/>
      <c r="T18" s="35"/>
      <c r="U18" s="35"/>
      <c r="V18" s="35"/>
      <c r="W18" s="35"/>
      <c r="X18" s="35"/>
      <c r="Y18" s="35"/>
      <c r="Z18" s="35"/>
    </row>
    <row r="19" spans="1:26" s="7" customFormat="1" x14ac:dyDescent="0.3">
      <c r="A19" s="96" t="s">
        <v>59</v>
      </c>
      <c r="B19" s="6"/>
      <c r="C19" s="6"/>
      <c r="D19" s="6"/>
      <c r="E19" s="6"/>
      <c r="F19" s="18"/>
    </row>
    <row r="20" spans="1:26" x14ac:dyDescent="0.3">
      <c r="P20" s="7"/>
    </row>
    <row r="21" spans="1:26" x14ac:dyDescent="0.3">
      <c r="P21" s="7"/>
    </row>
  </sheetData>
  <phoneticPr fontId="0" type="noConversion"/>
  <pageMargins left="0.28000000000000003" right="0.19" top="1.1811023622047245" bottom="1.3385826771653544" header="0.51181102362204722" footer="0.51181102362204722"/>
  <pageSetup paperSize="9" scale="94" orientation="landscape" r:id="rId1"/>
  <headerFooter alignWithMargins="0">
    <oddFooter>&amp;C&amp;6 cm:   &amp;F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2023</vt:lpstr>
      <vt:lpstr>2019</vt:lpstr>
      <vt:lpstr>2015</vt:lpstr>
      <vt:lpstr>2011</vt:lpstr>
      <vt:lpstr>2007</vt:lpstr>
      <vt:lpstr>2003</vt:lpstr>
      <vt:lpstr>1999</vt:lpstr>
      <vt:lpstr>1995</vt:lpstr>
      <vt:lpstr>1991</vt:lpstr>
      <vt:lpstr>1987</vt:lpstr>
      <vt:lpstr>1983</vt:lpstr>
      <vt:lpstr>1979</vt:lpstr>
      <vt:lpstr>1975</vt:lpstr>
      <vt:lpstr>1971</vt:lpstr>
      <vt:lpstr>'2007'!Zone_d_impression</vt:lpstr>
      <vt:lpstr>'2011'!Zone_d_impression</vt:lpstr>
      <vt:lpstr>'2015'!Zone_d_impression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BFS/OST/UST</dc:creator>
  <cp:lastModifiedBy>Moseka Falone BFS</cp:lastModifiedBy>
  <cp:lastPrinted>2013-02-28T13:28:12Z</cp:lastPrinted>
  <dcterms:created xsi:type="dcterms:W3CDTF">2002-07-15T13:47:04Z</dcterms:created>
  <dcterms:modified xsi:type="dcterms:W3CDTF">2023-11-29T06:52:42Z</dcterms:modified>
</cp:coreProperties>
</file>