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GS\POKU\02_Politique\17-02_WAHLEN\02_STÄNDERAT\2023\Korrekturen\14_SH\Tableaux à modifier\"/>
    </mc:Choice>
  </mc:AlternateContent>
  <xr:revisionPtr revIDLastSave="0" documentId="13_ncr:1_{D7D6DA25-150B-4CC6-9EFD-48336EE59AFE}" xr6:coauthVersionLast="47" xr6:coauthVersionMax="47" xr10:uidLastSave="{00000000-0000-0000-0000-000000000000}"/>
  <bookViews>
    <workbookView xWindow="-18240" yWindow="-17388" windowWidth="30936" windowHeight="16776" xr2:uid="{00000000-000D-0000-FFFF-FFFF00000000}"/>
  </bookViews>
  <sheets>
    <sheet name="2023" sheetId="34" r:id="rId1"/>
    <sheet name="2019" sheetId="33" r:id="rId2"/>
    <sheet name="2015" sheetId="32" r:id="rId3"/>
    <sheet name="2011" sheetId="31" r:id="rId4"/>
    <sheet name="2007" sheetId="30" r:id="rId5"/>
    <sheet name="2003" sheetId="17" r:id="rId6"/>
    <sheet name="1999" sheetId="13" r:id="rId7"/>
    <sheet name="1995" sheetId="14" r:id="rId8"/>
    <sheet name="1991" sheetId="15" r:id="rId9"/>
    <sheet name="1987" sheetId="16" r:id="rId10"/>
    <sheet name="1983" sheetId="29" r:id="rId11"/>
    <sheet name="1979" sheetId="28" r:id="rId12"/>
    <sheet name="1975" sheetId="27" r:id="rId13"/>
    <sheet name="1971" sheetId="26" r:id="rId14"/>
  </sheets>
  <definedNames>
    <definedName name="_xlnm.Print_Area" localSheetId="11">'1979'!$A$1:$AA$45</definedName>
    <definedName name="_xlnm.Print_Area" localSheetId="10">'1983'!$A$1:$AA$45</definedName>
    <definedName name="_xlnm.Print_Area" localSheetId="9">'1987'!$A$1:$S$45</definedName>
    <definedName name="_xlnm.Print_Area" localSheetId="8">'1991'!$A$1:$U$45</definedName>
    <definedName name="_xlnm.Print_Area" localSheetId="7">'1995'!$A$1:$M$45</definedName>
    <definedName name="_xlnm.Print_Area" localSheetId="6">'1999'!$A$1:$S$45</definedName>
    <definedName name="_xlnm.Print_Area" localSheetId="5">'2003'!$A$1:$AA$46</definedName>
    <definedName name="_xlnm.Print_Area" localSheetId="4">'2007'!$A$1:$AA$48</definedName>
    <definedName name="_xlnm.Print_Area" localSheetId="3">'2011'!$A$1:$AA$47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7" i="34" l="1"/>
  <c r="AH32" i="34"/>
  <c r="AG32" i="34"/>
  <c r="AF32" i="34"/>
  <c r="AH31" i="34"/>
  <c r="AG31" i="34"/>
  <c r="AF31" i="34"/>
  <c r="AH30" i="34"/>
  <c r="AG30" i="34"/>
  <c r="AF30" i="34"/>
  <c r="AH29" i="34"/>
  <c r="AG29" i="34"/>
  <c r="AF29" i="34"/>
  <c r="AH28" i="34"/>
  <c r="AG28" i="34"/>
  <c r="AF28" i="34"/>
  <c r="AH27" i="34"/>
  <c r="AG27" i="34"/>
  <c r="AF27" i="34"/>
  <c r="AH26" i="34"/>
  <c r="AG26" i="34"/>
  <c r="AF26" i="34"/>
  <c r="AH25" i="34"/>
  <c r="AG25" i="34"/>
  <c r="AF25" i="34"/>
  <c r="AH24" i="34"/>
  <c r="AG24" i="34"/>
  <c r="AF24" i="34"/>
  <c r="AH23" i="34"/>
  <c r="AG23" i="34"/>
  <c r="AF23" i="34"/>
  <c r="AH22" i="34"/>
  <c r="AG22" i="34"/>
  <c r="AF22" i="34"/>
  <c r="AH21" i="34"/>
  <c r="AG21" i="34"/>
  <c r="AF21" i="34"/>
  <c r="AH20" i="34"/>
  <c r="AG20" i="34"/>
  <c r="AF20" i="34"/>
  <c r="AH19" i="34"/>
  <c r="AG19" i="34"/>
  <c r="AF19" i="34"/>
  <c r="AH18" i="34"/>
  <c r="AG18" i="34"/>
  <c r="AF18" i="34"/>
  <c r="AH17" i="34"/>
  <c r="AG17" i="34"/>
  <c r="AF17" i="34"/>
  <c r="AH16" i="34"/>
  <c r="AG16" i="34"/>
  <c r="AF16" i="34"/>
  <c r="AH15" i="34"/>
  <c r="AG15" i="34"/>
  <c r="AF15" i="34"/>
  <c r="AH14" i="34"/>
  <c r="AG14" i="34"/>
  <c r="AF14" i="34"/>
  <c r="AH13" i="34"/>
  <c r="AG13" i="34"/>
  <c r="AF13" i="34"/>
  <c r="AH12" i="34"/>
  <c r="AG12" i="34"/>
  <c r="AF12" i="34"/>
  <c r="AH11" i="34"/>
  <c r="AG11" i="34"/>
  <c r="AF11" i="34"/>
  <c r="AH10" i="34"/>
  <c r="AG10" i="34"/>
  <c r="AF10" i="34"/>
  <c r="AH9" i="34"/>
  <c r="AG9" i="34"/>
  <c r="AF9" i="34"/>
  <c r="AH8" i="34"/>
  <c r="AG8" i="34"/>
  <c r="AF8" i="34"/>
  <c r="AH7" i="34"/>
  <c r="AF7" i="34"/>
  <c r="V5" i="34" l="1"/>
  <c r="W5" i="34"/>
  <c r="X5" i="34"/>
  <c r="Y5" i="34"/>
  <c r="Z5" i="34"/>
  <c r="AA5" i="34"/>
  <c r="AB5" i="34"/>
  <c r="AC5" i="34"/>
  <c r="AE5" i="34"/>
  <c r="AD5" i="34"/>
  <c r="U5" i="34"/>
  <c r="T5" i="34"/>
  <c r="S5" i="34"/>
  <c r="R5" i="34"/>
  <c r="Q5" i="34"/>
  <c r="P5" i="34"/>
  <c r="O5" i="34"/>
  <c r="N5" i="34"/>
  <c r="M5" i="34"/>
  <c r="L5" i="34"/>
  <c r="K5" i="34"/>
  <c r="J5" i="34"/>
  <c r="I5" i="34"/>
  <c r="H5" i="34"/>
  <c r="H34" i="34" s="1"/>
  <c r="G5" i="34"/>
  <c r="F5" i="34"/>
  <c r="E5" i="34"/>
  <c r="D5" i="34"/>
  <c r="D34" i="34" s="1"/>
  <c r="C5" i="34"/>
  <c r="B5" i="34"/>
  <c r="C5" i="33"/>
  <c r="X34" i="34" l="1"/>
  <c r="AB34" i="34"/>
  <c r="Z34" i="34"/>
  <c r="L34" i="34"/>
  <c r="V34" i="34"/>
  <c r="B34" i="34"/>
  <c r="N34" i="34"/>
  <c r="R34" i="34"/>
  <c r="AI9" i="34"/>
  <c r="AI13" i="34"/>
  <c r="AI21" i="34"/>
  <c r="AI25" i="34"/>
  <c r="AI12" i="34"/>
  <c r="AI16" i="34"/>
  <c r="AI24" i="34"/>
  <c r="AI28" i="34"/>
  <c r="AI7" i="34"/>
  <c r="AI15" i="34"/>
  <c r="AI19" i="34"/>
  <c r="AI27" i="34"/>
  <c r="AI31" i="34"/>
  <c r="AF5" i="34"/>
  <c r="AI26" i="34"/>
  <c r="AI14" i="34"/>
  <c r="F34" i="34"/>
  <c r="AI11" i="34"/>
  <c r="AH5" i="34"/>
  <c r="AI20" i="34"/>
  <c r="AI32" i="34"/>
  <c r="AI23" i="34"/>
  <c r="AG5" i="34"/>
  <c r="AI17" i="34"/>
  <c r="AI29" i="34"/>
  <c r="AI10" i="34"/>
  <c r="AI18" i="34"/>
  <c r="AI22" i="34"/>
  <c r="AI30" i="34"/>
  <c r="AI8" i="34"/>
  <c r="Z7" i="33"/>
  <c r="Z8" i="33"/>
  <c r="Z9" i="33"/>
  <c r="Z10" i="33"/>
  <c r="Z11" i="33"/>
  <c r="Z12" i="33"/>
  <c r="Z13" i="33"/>
  <c r="Z14" i="33"/>
  <c r="Z15" i="33"/>
  <c r="Z16" i="33"/>
  <c r="Z17" i="33"/>
  <c r="Z18" i="33"/>
  <c r="Z19" i="33"/>
  <c r="Z20" i="33"/>
  <c r="Z21" i="33"/>
  <c r="Z22" i="33"/>
  <c r="Z23" i="33"/>
  <c r="Z24" i="33"/>
  <c r="Z25" i="33"/>
  <c r="Z26" i="33"/>
  <c r="Z27" i="33"/>
  <c r="Z28" i="33"/>
  <c r="Z29" i="33"/>
  <c r="Z30" i="33"/>
  <c r="Z31" i="33"/>
  <c r="Z32" i="33"/>
  <c r="D5" i="33"/>
  <c r="E5" i="33"/>
  <c r="F5" i="33"/>
  <c r="F34" i="33" s="1"/>
  <c r="G5" i="33"/>
  <c r="H5" i="33"/>
  <c r="I5" i="33"/>
  <c r="J5" i="33"/>
  <c r="K5" i="33"/>
  <c r="L5" i="33"/>
  <c r="M5" i="33"/>
  <c r="N5" i="33"/>
  <c r="O5" i="33"/>
  <c r="P5" i="33"/>
  <c r="Q5" i="33"/>
  <c r="R5" i="33"/>
  <c r="R34" i="33" s="1"/>
  <c r="S5" i="33"/>
  <c r="T5" i="33"/>
  <c r="U5" i="33"/>
  <c r="V5" i="33"/>
  <c r="W5" i="33"/>
  <c r="B5" i="33"/>
  <c r="B34" i="33" s="1"/>
  <c r="X29" i="33"/>
  <c r="X21" i="33"/>
  <c r="X17" i="33"/>
  <c r="X13" i="33"/>
  <c r="X9" i="33"/>
  <c r="X7" i="33"/>
  <c r="X25" i="33"/>
  <c r="X15" i="33"/>
  <c r="Y7" i="33"/>
  <c r="Y8" i="33"/>
  <c r="Y9" i="33"/>
  <c r="Y10" i="33"/>
  <c r="Y11" i="33"/>
  <c r="Y12" i="33"/>
  <c r="Y13" i="33"/>
  <c r="Y14" i="33"/>
  <c r="Y15" i="33"/>
  <c r="Y16" i="33"/>
  <c r="Y17" i="33"/>
  <c r="Y18" i="33"/>
  <c r="Y19" i="33"/>
  <c r="Y20" i="33"/>
  <c r="Y21" i="33"/>
  <c r="Y22" i="33"/>
  <c r="Y23" i="33"/>
  <c r="Y24" i="33"/>
  <c r="Y25" i="33"/>
  <c r="Y26" i="33"/>
  <c r="Y27" i="33"/>
  <c r="Y28" i="33"/>
  <c r="Y29" i="33"/>
  <c r="Y30" i="33"/>
  <c r="Y31" i="33"/>
  <c r="Y32" i="33"/>
  <c r="X8" i="33"/>
  <c r="X10" i="33"/>
  <c r="X12" i="33"/>
  <c r="X14" i="33"/>
  <c r="X16" i="33"/>
  <c r="X18" i="33"/>
  <c r="AA18" i="33" s="1"/>
  <c r="X20" i="33"/>
  <c r="X22" i="33"/>
  <c r="X24" i="33"/>
  <c r="X26" i="33"/>
  <c r="AA26" i="33" s="1"/>
  <c r="X28" i="33"/>
  <c r="X30" i="33"/>
  <c r="X32" i="33"/>
  <c r="AI5" i="34" l="1"/>
  <c r="AF34" i="34"/>
  <c r="AA10" i="33"/>
  <c r="D34" i="33"/>
  <c r="V34" i="33"/>
  <c r="Y5" i="33"/>
  <c r="Z5" i="33"/>
  <c r="AA30" i="33"/>
  <c r="AA14" i="33"/>
  <c r="AA15" i="33"/>
  <c r="X27" i="33"/>
  <c r="AA27" i="33" s="1"/>
  <c r="AA32" i="33"/>
  <c r="AA28" i="33"/>
  <c r="AA20" i="33"/>
  <c r="AA12" i="33"/>
  <c r="AA22" i="33"/>
  <c r="AA24" i="33"/>
  <c r="AA16" i="33"/>
  <c r="AA8" i="33"/>
  <c r="AA17" i="33"/>
  <c r="AA9" i="33"/>
  <c r="AA21" i="33"/>
  <c r="AA29" i="33"/>
  <c r="X31" i="33"/>
  <c r="AA31" i="33" s="1"/>
  <c r="X23" i="33"/>
  <c r="AA23" i="33" s="1"/>
  <c r="X19" i="33"/>
  <c r="AA19" i="33" s="1"/>
  <c r="X11" i="33"/>
  <c r="AA11" i="33" s="1"/>
  <c r="AA13" i="33"/>
  <c r="AA25" i="33"/>
  <c r="AA7" i="33"/>
  <c r="X5" i="33" l="1"/>
  <c r="Y32" i="32"/>
  <c r="X32" i="32"/>
  <c r="Y31" i="32"/>
  <c r="X31" i="32"/>
  <c r="Y30" i="32"/>
  <c r="X30" i="32"/>
  <c r="Y29" i="32"/>
  <c r="X29" i="32"/>
  <c r="Z29" i="32" s="1"/>
  <c r="AA29" i="32" s="1"/>
  <c r="Y28" i="32"/>
  <c r="X28" i="32"/>
  <c r="Y27" i="32"/>
  <c r="X27" i="32"/>
  <c r="Z27" i="32" s="1"/>
  <c r="AA27" i="32" s="1"/>
  <c r="Y26" i="32"/>
  <c r="X26" i="32"/>
  <c r="Y25" i="32"/>
  <c r="X25" i="32"/>
  <c r="Z25" i="32" s="1"/>
  <c r="AA25" i="32" s="1"/>
  <c r="Y24" i="32"/>
  <c r="X24" i="32"/>
  <c r="Y23" i="32"/>
  <c r="X23" i="32"/>
  <c r="Z23" i="32" s="1"/>
  <c r="AA23" i="32" s="1"/>
  <c r="Y22" i="32"/>
  <c r="X22" i="32"/>
  <c r="Y21" i="32"/>
  <c r="X21" i="32"/>
  <c r="Z21" i="32" s="1"/>
  <c r="AA21" i="32" s="1"/>
  <c r="Y20" i="32"/>
  <c r="X20" i="32"/>
  <c r="Y19" i="32"/>
  <c r="X19" i="32"/>
  <c r="Y18" i="32"/>
  <c r="X18" i="32"/>
  <c r="Y17" i="32"/>
  <c r="X17" i="32"/>
  <c r="Z17" i="32" s="1"/>
  <c r="AA17" i="32" s="1"/>
  <c r="Y16" i="32"/>
  <c r="Z16" i="32" s="1"/>
  <c r="AA16" i="32" s="1"/>
  <c r="X16" i="32"/>
  <c r="Y15" i="32"/>
  <c r="X15" i="32"/>
  <c r="Y14" i="32"/>
  <c r="X14" i="32"/>
  <c r="Y13" i="32"/>
  <c r="X13" i="32"/>
  <c r="Z13" i="32" s="1"/>
  <c r="AA13" i="32" s="1"/>
  <c r="Y12" i="32"/>
  <c r="X12" i="32"/>
  <c r="Y11" i="32"/>
  <c r="X11" i="32"/>
  <c r="Y10" i="32"/>
  <c r="X10" i="32"/>
  <c r="Y9" i="32"/>
  <c r="X9" i="32"/>
  <c r="Z9" i="32" s="1"/>
  <c r="AA9" i="32" s="1"/>
  <c r="Y8" i="32"/>
  <c r="Z8" i="32" s="1"/>
  <c r="X8" i="32"/>
  <c r="Y7" i="32"/>
  <c r="X7" i="32"/>
  <c r="W5" i="32"/>
  <c r="V5" i="32"/>
  <c r="U5" i="32"/>
  <c r="T5" i="32"/>
  <c r="S5" i="32"/>
  <c r="R5" i="32"/>
  <c r="Q5" i="32"/>
  <c r="P5" i="32"/>
  <c r="I5" i="32"/>
  <c r="H5" i="32"/>
  <c r="G5" i="32"/>
  <c r="F5" i="32"/>
  <c r="E5" i="32"/>
  <c r="D5" i="32"/>
  <c r="C5" i="32"/>
  <c r="B5" i="32"/>
  <c r="X32" i="26"/>
  <c r="Y32" i="26"/>
  <c r="X31" i="26"/>
  <c r="Y31" i="26"/>
  <c r="X30" i="26"/>
  <c r="Y30" i="26"/>
  <c r="X29" i="26"/>
  <c r="Y29" i="26"/>
  <c r="X28" i="26"/>
  <c r="Y28" i="26"/>
  <c r="X27" i="26"/>
  <c r="Y27" i="26"/>
  <c r="X26" i="26"/>
  <c r="Y26" i="26"/>
  <c r="X25" i="26"/>
  <c r="Y25" i="26"/>
  <c r="X24" i="26"/>
  <c r="Y24" i="26"/>
  <c r="X23" i="26"/>
  <c r="Y23" i="26"/>
  <c r="X22" i="26"/>
  <c r="Y22" i="26"/>
  <c r="X21" i="26"/>
  <c r="Y21" i="26"/>
  <c r="X20" i="26"/>
  <c r="Y20" i="26"/>
  <c r="X19" i="26"/>
  <c r="Y19" i="26"/>
  <c r="X18" i="26"/>
  <c r="Y18" i="26"/>
  <c r="X17" i="26"/>
  <c r="Y17" i="26"/>
  <c r="X16" i="26"/>
  <c r="Y16" i="26"/>
  <c r="X15" i="26"/>
  <c r="Y15" i="26"/>
  <c r="X14" i="26"/>
  <c r="Y14" i="26"/>
  <c r="X13" i="26"/>
  <c r="Y13" i="26"/>
  <c r="X12" i="26"/>
  <c r="Y12" i="26"/>
  <c r="X11" i="26"/>
  <c r="Y11" i="26"/>
  <c r="X10" i="26"/>
  <c r="Y10" i="26"/>
  <c r="X9" i="26"/>
  <c r="Y9" i="26"/>
  <c r="X8" i="26"/>
  <c r="Y8" i="26"/>
  <c r="X7" i="26"/>
  <c r="Y7" i="26"/>
  <c r="X32" i="27"/>
  <c r="Y32" i="27"/>
  <c r="X31" i="27"/>
  <c r="Y31" i="27"/>
  <c r="X30" i="27"/>
  <c r="Y30" i="27"/>
  <c r="X29" i="27"/>
  <c r="Y29" i="27"/>
  <c r="X28" i="27"/>
  <c r="Y28" i="27"/>
  <c r="X27" i="27"/>
  <c r="Y27" i="27"/>
  <c r="X26" i="27"/>
  <c r="Z26" i="27" s="1"/>
  <c r="Y26" i="27"/>
  <c r="X25" i="27"/>
  <c r="Y25" i="27"/>
  <c r="X24" i="27"/>
  <c r="Y24" i="27"/>
  <c r="X23" i="27"/>
  <c r="Y23" i="27"/>
  <c r="X22" i="27"/>
  <c r="Y22" i="27"/>
  <c r="X21" i="27"/>
  <c r="Y21" i="27"/>
  <c r="X20" i="27"/>
  <c r="Y20" i="27"/>
  <c r="X19" i="27"/>
  <c r="Y19" i="27"/>
  <c r="X18" i="27"/>
  <c r="Y18" i="27"/>
  <c r="X17" i="27"/>
  <c r="Y17" i="27"/>
  <c r="X16" i="27"/>
  <c r="Y16" i="27"/>
  <c r="X15" i="27"/>
  <c r="Y15" i="27"/>
  <c r="X14" i="27"/>
  <c r="Y14" i="27"/>
  <c r="X13" i="27"/>
  <c r="Y13" i="27"/>
  <c r="X12" i="27"/>
  <c r="Y12" i="27"/>
  <c r="X11" i="27"/>
  <c r="Y11" i="27"/>
  <c r="X10" i="27"/>
  <c r="Y10" i="27"/>
  <c r="X9" i="27"/>
  <c r="Y9" i="27"/>
  <c r="X8" i="27"/>
  <c r="Y8" i="27"/>
  <c r="X7" i="27"/>
  <c r="Y7" i="27"/>
  <c r="X32" i="28"/>
  <c r="Y32" i="28"/>
  <c r="X31" i="28"/>
  <c r="Y31" i="28"/>
  <c r="X30" i="28"/>
  <c r="Y30" i="28"/>
  <c r="X29" i="28"/>
  <c r="Y29" i="28"/>
  <c r="X28" i="28"/>
  <c r="Y28" i="28"/>
  <c r="X27" i="28"/>
  <c r="Y27" i="28"/>
  <c r="X26" i="28"/>
  <c r="Y26" i="28"/>
  <c r="X25" i="28"/>
  <c r="Y25" i="28"/>
  <c r="Z25" i="28" s="1"/>
  <c r="X24" i="28"/>
  <c r="Y24" i="28"/>
  <c r="X23" i="28"/>
  <c r="Y23" i="28"/>
  <c r="X22" i="28"/>
  <c r="Y22" i="28"/>
  <c r="X21" i="28"/>
  <c r="Y21" i="28"/>
  <c r="X20" i="28"/>
  <c r="Y20" i="28"/>
  <c r="X19" i="28"/>
  <c r="Y19" i="28"/>
  <c r="X18" i="28"/>
  <c r="Y18" i="28"/>
  <c r="X17" i="28"/>
  <c r="Y17" i="28"/>
  <c r="X16" i="28"/>
  <c r="Y16" i="28"/>
  <c r="X15" i="28"/>
  <c r="Y15" i="28"/>
  <c r="X14" i="28"/>
  <c r="Y14" i="28"/>
  <c r="X13" i="28"/>
  <c r="Y13" i="28"/>
  <c r="X12" i="28"/>
  <c r="Y12" i="28"/>
  <c r="X11" i="28"/>
  <c r="Y11" i="28"/>
  <c r="X10" i="28"/>
  <c r="Y10" i="28"/>
  <c r="X9" i="28"/>
  <c r="Y9" i="28"/>
  <c r="Z9" i="28" s="1"/>
  <c r="X8" i="28"/>
  <c r="Y8" i="28"/>
  <c r="X7" i="28"/>
  <c r="Y7" i="28"/>
  <c r="X32" i="29"/>
  <c r="Y32" i="29"/>
  <c r="X31" i="29"/>
  <c r="Y31" i="29"/>
  <c r="X30" i="29"/>
  <c r="Y30" i="29"/>
  <c r="X29" i="29"/>
  <c r="Y29" i="29"/>
  <c r="X28" i="29"/>
  <c r="Y28" i="29"/>
  <c r="X27" i="29"/>
  <c r="Y27" i="29"/>
  <c r="X26" i="29"/>
  <c r="Y26" i="29"/>
  <c r="X25" i="29"/>
  <c r="Y25" i="29"/>
  <c r="X24" i="29"/>
  <c r="Y24" i="29"/>
  <c r="X23" i="29"/>
  <c r="Y23" i="29"/>
  <c r="X22" i="29"/>
  <c r="Y22" i="29"/>
  <c r="X21" i="29"/>
  <c r="Y21" i="29"/>
  <c r="X20" i="29"/>
  <c r="Y20" i="29"/>
  <c r="X19" i="29"/>
  <c r="Y19" i="29"/>
  <c r="X18" i="29"/>
  <c r="Y18" i="29"/>
  <c r="X17" i="29"/>
  <c r="Y17" i="29"/>
  <c r="X16" i="29"/>
  <c r="Y16" i="29"/>
  <c r="X15" i="29"/>
  <c r="Y15" i="29"/>
  <c r="X14" i="29"/>
  <c r="Y14" i="29"/>
  <c r="X13" i="29"/>
  <c r="Y13" i="29"/>
  <c r="X12" i="29"/>
  <c r="Y12" i="29"/>
  <c r="X11" i="29"/>
  <c r="Y11" i="29"/>
  <c r="X10" i="29"/>
  <c r="Y10" i="29"/>
  <c r="X9" i="29"/>
  <c r="Y9" i="29"/>
  <c r="X8" i="29"/>
  <c r="Y8" i="29"/>
  <c r="X7" i="29"/>
  <c r="Y7" i="29"/>
  <c r="X32" i="16"/>
  <c r="Y32" i="16"/>
  <c r="X31" i="16"/>
  <c r="Z31" i="16" s="1"/>
  <c r="Y31" i="16"/>
  <c r="X30" i="16"/>
  <c r="Y30" i="16"/>
  <c r="Z30" i="16" s="1"/>
  <c r="X29" i="16"/>
  <c r="Y29" i="16"/>
  <c r="X28" i="16"/>
  <c r="Y28" i="16"/>
  <c r="X27" i="16"/>
  <c r="Y27" i="16"/>
  <c r="X26" i="16"/>
  <c r="Z26" i="16" s="1"/>
  <c r="Y26" i="16"/>
  <c r="X25" i="16"/>
  <c r="Y25" i="16"/>
  <c r="X24" i="16"/>
  <c r="Y24" i="16"/>
  <c r="X23" i="16"/>
  <c r="Y23" i="16"/>
  <c r="X22" i="16"/>
  <c r="Y22" i="16"/>
  <c r="X21" i="16"/>
  <c r="Y21" i="16"/>
  <c r="X20" i="16"/>
  <c r="Y20" i="16"/>
  <c r="X19" i="16"/>
  <c r="Y19" i="16"/>
  <c r="X18" i="16"/>
  <c r="Y18" i="16"/>
  <c r="X17" i="16"/>
  <c r="Y17" i="16"/>
  <c r="X16" i="16"/>
  <c r="Y16" i="16"/>
  <c r="X15" i="16"/>
  <c r="Y15" i="16"/>
  <c r="X14" i="16"/>
  <c r="Y14" i="16"/>
  <c r="X13" i="16"/>
  <c r="Y13" i="16"/>
  <c r="X12" i="16"/>
  <c r="Y12" i="16"/>
  <c r="X11" i="16"/>
  <c r="Y11" i="16"/>
  <c r="X10" i="16"/>
  <c r="Y10" i="16"/>
  <c r="X9" i="16"/>
  <c r="Y9" i="16"/>
  <c r="X8" i="16"/>
  <c r="Y8" i="16"/>
  <c r="X7" i="16"/>
  <c r="Y7" i="16"/>
  <c r="X32" i="15"/>
  <c r="Y32" i="15"/>
  <c r="Z32" i="15" s="1"/>
  <c r="X31" i="15"/>
  <c r="Y31" i="15"/>
  <c r="X30" i="15"/>
  <c r="Y30" i="15"/>
  <c r="X29" i="15"/>
  <c r="Y29" i="15"/>
  <c r="X28" i="15"/>
  <c r="Y28" i="15"/>
  <c r="X27" i="15"/>
  <c r="Y27" i="15"/>
  <c r="Z27" i="15" s="1"/>
  <c r="X26" i="15"/>
  <c r="Y26" i="15"/>
  <c r="X25" i="15"/>
  <c r="Y25" i="15"/>
  <c r="X24" i="15"/>
  <c r="Y24" i="15"/>
  <c r="X23" i="15"/>
  <c r="Y23" i="15"/>
  <c r="X22" i="15"/>
  <c r="Y22" i="15"/>
  <c r="X21" i="15"/>
  <c r="Y21" i="15"/>
  <c r="X20" i="15"/>
  <c r="Y20" i="15"/>
  <c r="X19" i="15"/>
  <c r="Y19" i="15"/>
  <c r="X18" i="15"/>
  <c r="Y18" i="15"/>
  <c r="X17" i="15"/>
  <c r="Y17" i="15"/>
  <c r="X16" i="15"/>
  <c r="Y16" i="15"/>
  <c r="X15" i="15"/>
  <c r="Y15" i="15"/>
  <c r="X14" i="15"/>
  <c r="Y14" i="15"/>
  <c r="X13" i="15"/>
  <c r="Y13" i="15"/>
  <c r="X12" i="15"/>
  <c r="Y12" i="15"/>
  <c r="X11" i="15"/>
  <c r="Y11" i="15"/>
  <c r="X10" i="15"/>
  <c r="Y10" i="15"/>
  <c r="X9" i="15"/>
  <c r="Y9" i="15"/>
  <c r="X8" i="15"/>
  <c r="Y8" i="15"/>
  <c r="X7" i="15"/>
  <c r="Y7" i="15"/>
  <c r="X32" i="14"/>
  <c r="Z32" i="14" s="1"/>
  <c r="Y32" i="14"/>
  <c r="X31" i="14"/>
  <c r="Y31" i="14"/>
  <c r="X30" i="14"/>
  <c r="Y30" i="14"/>
  <c r="X29" i="14"/>
  <c r="Y29" i="14"/>
  <c r="X28" i="14"/>
  <c r="Y28" i="14"/>
  <c r="X27" i="14"/>
  <c r="Y27" i="14"/>
  <c r="X26" i="14"/>
  <c r="Y26" i="14"/>
  <c r="X25" i="14"/>
  <c r="Y25" i="14"/>
  <c r="X24" i="14"/>
  <c r="Y24" i="14"/>
  <c r="X23" i="14"/>
  <c r="Y23" i="14"/>
  <c r="X22" i="14"/>
  <c r="Y22" i="14"/>
  <c r="X21" i="14"/>
  <c r="Y21" i="14"/>
  <c r="Z21" i="14"/>
  <c r="X20" i="14"/>
  <c r="Y20" i="14"/>
  <c r="X19" i="14"/>
  <c r="Y19" i="14"/>
  <c r="Z19" i="14" s="1"/>
  <c r="X18" i="14"/>
  <c r="Y18" i="14"/>
  <c r="X17" i="14"/>
  <c r="Y17" i="14"/>
  <c r="X16" i="14"/>
  <c r="Y16" i="14"/>
  <c r="X15" i="14"/>
  <c r="Y15" i="14"/>
  <c r="X14" i="14"/>
  <c r="Y14" i="14"/>
  <c r="X13" i="14"/>
  <c r="Y13" i="14"/>
  <c r="X12" i="14"/>
  <c r="Y12" i="14"/>
  <c r="X11" i="14"/>
  <c r="Y11" i="14"/>
  <c r="X10" i="14"/>
  <c r="Y10" i="14"/>
  <c r="X9" i="14"/>
  <c r="Y9" i="14"/>
  <c r="X8" i="14"/>
  <c r="Y8" i="14"/>
  <c r="Z8" i="14" s="1"/>
  <c r="X7" i="14"/>
  <c r="Y7" i="14"/>
  <c r="X32" i="13"/>
  <c r="Y32" i="13"/>
  <c r="X31" i="13"/>
  <c r="Y31" i="13"/>
  <c r="X30" i="13"/>
  <c r="Z30" i="13" s="1"/>
  <c r="Y30" i="13"/>
  <c r="X29" i="13"/>
  <c r="Y29" i="13"/>
  <c r="X28" i="13"/>
  <c r="Y28" i="13"/>
  <c r="X27" i="13"/>
  <c r="Y27" i="13"/>
  <c r="X26" i="13"/>
  <c r="Y26" i="13"/>
  <c r="X25" i="13"/>
  <c r="Y25" i="13"/>
  <c r="X24" i="13"/>
  <c r="Y24" i="13"/>
  <c r="X23" i="13"/>
  <c r="Y23" i="13"/>
  <c r="X22" i="13"/>
  <c r="Y22" i="13"/>
  <c r="X21" i="13"/>
  <c r="Y21" i="13"/>
  <c r="X20" i="13"/>
  <c r="Y20" i="13"/>
  <c r="X19" i="13"/>
  <c r="Y19" i="13"/>
  <c r="X18" i="13"/>
  <c r="Y18" i="13"/>
  <c r="X17" i="13"/>
  <c r="Y17" i="13"/>
  <c r="X16" i="13"/>
  <c r="Y16" i="13"/>
  <c r="X15" i="13"/>
  <c r="Y15" i="13"/>
  <c r="X14" i="13"/>
  <c r="Y14" i="13"/>
  <c r="X13" i="13"/>
  <c r="Y13" i="13"/>
  <c r="X12" i="13"/>
  <c r="Y12" i="13"/>
  <c r="X11" i="13"/>
  <c r="Y11" i="13"/>
  <c r="X10" i="13"/>
  <c r="Y10" i="13"/>
  <c r="X9" i="13"/>
  <c r="Y9" i="13"/>
  <c r="X8" i="13"/>
  <c r="Y8" i="13"/>
  <c r="X7" i="13"/>
  <c r="Y7" i="13"/>
  <c r="X32" i="17"/>
  <c r="Y32" i="17"/>
  <c r="X31" i="17"/>
  <c r="Y31" i="17"/>
  <c r="X30" i="17"/>
  <c r="Y30" i="17"/>
  <c r="Z30" i="17"/>
  <c r="X29" i="17"/>
  <c r="Y29" i="17"/>
  <c r="X28" i="17"/>
  <c r="Y28" i="17"/>
  <c r="X27" i="17"/>
  <c r="Y27" i="17"/>
  <c r="X26" i="17"/>
  <c r="Y26" i="17"/>
  <c r="X25" i="17"/>
  <c r="Y25" i="17"/>
  <c r="X24" i="17"/>
  <c r="Y24" i="17"/>
  <c r="X23" i="17"/>
  <c r="Y23" i="17"/>
  <c r="X22" i="17"/>
  <c r="Y22" i="17"/>
  <c r="X21" i="17"/>
  <c r="Z21" i="17" s="1"/>
  <c r="Y21" i="17"/>
  <c r="X20" i="17"/>
  <c r="Y20" i="17"/>
  <c r="X19" i="17"/>
  <c r="Y19" i="17"/>
  <c r="X18" i="17"/>
  <c r="Y18" i="17"/>
  <c r="Z18" i="17" s="1"/>
  <c r="X17" i="17"/>
  <c r="Y17" i="17"/>
  <c r="X16" i="17"/>
  <c r="Y16" i="17"/>
  <c r="X15" i="17"/>
  <c r="Y15" i="17"/>
  <c r="X14" i="17"/>
  <c r="Y14" i="17"/>
  <c r="X13" i="17"/>
  <c r="Y13" i="17"/>
  <c r="X12" i="17"/>
  <c r="Y12" i="17"/>
  <c r="X11" i="17"/>
  <c r="Y11" i="17"/>
  <c r="X10" i="17"/>
  <c r="Y10" i="17"/>
  <c r="X9" i="17"/>
  <c r="Y9" i="17"/>
  <c r="X8" i="17"/>
  <c r="Y8" i="17"/>
  <c r="X7" i="17"/>
  <c r="Y7" i="17"/>
  <c r="X32" i="30"/>
  <c r="Y32" i="30"/>
  <c r="X31" i="30"/>
  <c r="Y31" i="30"/>
  <c r="X30" i="30"/>
  <c r="Y30" i="30"/>
  <c r="X29" i="30"/>
  <c r="Y29" i="30"/>
  <c r="X28" i="30"/>
  <c r="Y28" i="30"/>
  <c r="X27" i="30"/>
  <c r="Y27" i="30"/>
  <c r="X26" i="30"/>
  <c r="Y26" i="30"/>
  <c r="X25" i="30"/>
  <c r="Y25" i="30"/>
  <c r="X24" i="30"/>
  <c r="Y24" i="30"/>
  <c r="X23" i="30"/>
  <c r="Y23" i="30"/>
  <c r="X22" i="30"/>
  <c r="Z22" i="30" s="1"/>
  <c r="AA22" i="30" s="1"/>
  <c r="Y22" i="30"/>
  <c r="X21" i="30"/>
  <c r="Y21" i="30"/>
  <c r="X20" i="30"/>
  <c r="Y20" i="30"/>
  <c r="X19" i="30"/>
  <c r="Y19" i="30"/>
  <c r="X18" i="30"/>
  <c r="Y18" i="30"/>
  <c r="X17" i="30"/>
  <c r="Y17" i="30"/>
  <c r="X16" i="30"/>
  <c r="Y16" i="30"/>
  <c r="X15" i="30"/>
  <c r="Y15" i="30"/>
  <c r="X14" i="30"/>
  <c r="Y14" i="30"/>
  <c r="X13" i="30"/>
  <c r="Y13" i="30"/>
  <c r="X12" i="30"/>
  <c r="Y12" i="30"/>
  <c r="X11" i="30"/>
  <c r="Y11" i="30"/>
  <c r="X10" i="30"/>
  <c r="Y10" i="30"/>
  <c r="X9" i="30"/>
  <c r="Y9" i="30"/>
  <c r="X8" i="30"/>
  <c r="Y8" i="30"/>
  <c r="X7" i="30"/>
  <c r="Y7" i="30"/>
  <c r="W5" i="26"/>
  <c r="V5" i="26"/>
  <c r="U5" i="26"/>
  <c r="T5" i="26"/>
  <c r="S5" i="26"/>
  <c r="R5" i="26"/>
  <c r="Q5" i="26"/>
  <c r="P5" i="26"/>
  <c r="O5" i="26"/>
  <c r="N5" i="26"/>
  <c r="M5" i="26"/>
  <c r="L5" i="26"/>
  <c r="K5" i="26"/>
  <c r="J5" i="26"/>
  <c r="I5" i="26"/>
  <c r="H5" i="26"/>
  <c r="G5" i="26"/>
  <c r="F5" i="26"/>
  <c r="E5" i="26"/>
  <c r="D5" i="26"/>
  <c r="C5" i="26"/>
  <c r="B5" i="26"/>
  <c r="W5" i="27"/>
  <c r="V5" i="27"/>
  <c r="U5" i="27"/>
  <c r="T5" i="27"/>
  <c r="S5" i="27"/>
  <c r="R5" i="27"/>
  <c r="Q5" i="27"/>
  <c r="P5" i="27"/>
  <c r="O5" i="27"/>
  <c r="N5" i="27"/>
  <c r="M5" i="27"/>
  <c r="L5" i="27"/>
  <c r="K5" i="27"/>
  <c r="J5" i="27"/>
  <c r="I5" i="27"/>
  <c r="H5" i="27"/>
  <c r="G5" i="27"/>
  <c r="F5" i="27"/>
  <c r="E5" i="27"/>
  <c r="D5" i="27"/>
  <c r="C5" i="27"/>
  <c r="B5" i="27"/>
  <c r="W5" i="28"/>
  <c r="V5" i="28"/>
  <c r="U5" i="28"/>
  <c r="T5" i="28"/>
  <c r="S5" i="28"/>
  <c r="R5" i="28"/>
  <c r="Q5" i="28"/>
  <c r="P5" i="28"/>
  <c r="O5" i="28"/>
  <c r="N5" i="28"/>
  <c r="M5" i="28"/>
  <c r="L5" i="28"/>
  <c r="K5" i="28"/>
  <c r="J5" i="28"/>
  <c r="I5" i="28"/>
  <c r="H5" i="28"/>
  <c r="G5" i="28"/>
  <c r="F5" i="28"/>
  <c r="E5" i="28"/>
  <c r="D5" i="28"/>
  <c r="C5" i="28"/>
  <c r="B5" i="28"/>
  <c r="W5" i="29"/>
  <c r="V5" i="29"/>
  <c r="U5" i="29"/>
  <c r="T5" i="29"/>
  <c r="S5" i="29"/>
  <c r="R5" i="29"/>
  <c r="Q5" i="29"/>
  <c r="P5" i="29"/>
  <c r="O5" i="29"/>
  <c r="N5" i="29"/>
  <c r="M5" i="29"/>
  <c r="L5" i="29"/>
  <c r="K5" i="29"/>
  <c r="J5" i="29"/>
  <c r="I5" i="29"/>
  <c r="H5" i="29"/>
  <c r="G5" i="29"/>
  <c r="F5" i="29"/>
  <c r="E5" i="29"/>
  <c r="D5" i="29"/>
  <c r="C5" i="29"/>
  <c r="B5" i="29"/>
  <c r="W5" i="16"/>
  <c r="V5" i="16"/>
  <c r="U5" i="16"/>
  <c r="T5" i="16"/>
  <c r="S5" i="16"/>
  <c r="R5" i="16"/>
  <c r="Q5" i="16"/>
  <c r="P5" i="16"/>
  <c r="O5" i="16"/>
  <c r="N5" i="16"/>
  <c r="M5" i="16"/>
  <c r="L5" i="16"/>
  <c r="K5" i="16"/>
  <c r="J5" i="16"/>
  <c r="I5" i="16"/>
  <c r="H5" i="16"/>
  <c r="G5" i="16"/>
  <c r="F5" i="16"/>
  <c r="E5" i="16"/>
  <c r="D5" i="16"/>
  <c r="C5" i="16"/>
  <c r="B5" i="16"/>
  <c r="W5" i="15"/>
  <c r="V5" i="15"/>
  <c r="U5" i="15"/>
  <c r="T5" i="15"/>
  <c r="S5" i="15"/>
  <c r="R5" i="15"/>
  <c r="Q5" i="15"/>
  <c r="P5" i="15"/>
  <c r="O5" i="15"/>
  <c r="N5" i="15"/>
  <c r="M5" i="15"/>
  <c r="L5" i="15"/>
  <c r="K5" i="15"/>
  <c r="J5" i="15"/>
  <c r="I5" i="15"/>
  <c r="H5" i="15"/>
  <c r="G5" i="15"/>
  <c r="F5" i="15"/>
  <c r="E5" i="15"/>
  <c r="D5" i="15"/>
  <c r="C5" i="15"/>
  <c r="B5" i="15"/>
  <c r="W5" i="14"/>
  <c r="V5" i="14"/>
  <c r="U5" i="14"/>
  <c r="T5" i="14"/>
  <c r="S5" i="14"/>
  <c r="R5" i="14"/>
  <c r="Q5" i="14"/>
  <c r="P5" i="14"/>
  <c r="O5" i="14"/>
  <c r="N5" i="14"/>
  <c r="M5" i="14"/>
  <c r="L5" i="14"/>
  <c r="K5" i="14"/>
  <c r="J5" i="14"/>
  <c r="I5" i="14"/>
  <c r="H5" i="14"/>
  <c r="G5" i="14"/>
  <c r="F5" i="14"/>
  <c r="E5" i="14"/>
  <c r="D5" i="14"/>
  <c r="C5" i="14"/>
  <c r="B5" i="14"/>
  <c r="W5" i="13"/>
  <c r="V5" i="13"/>
  <c r="U5" i="13"/>
  <c r="T5" i="13"/>
  <c r="S5" i="13"/>
  <c r="R5" i="13"/>
  <c r="Q5" i="13"/>
  <c r="P5" i="13"/>
  <c r="O5" i="13"/>
  <c r="N5" i="13"/>
  <c r="M5" i="13"/>
  <c r="L5" i="13"/>
  <c r="K5" i="13"/>
  <c r="J5" i="13"/>
  <c r="I5" i="13"/>
  <c r="H5" i="13"/>
  <c r="G5" i="13"/>
  <c r="F5" i="13"/>
  <c r="E5" i="13"/>
  <c r="D5" i="13"/>
  <c r="C5" i="13"/>
  <c r="B5" i="13"/>
  <c r="C5" i="17"/>
  <c r="D5" i="17"/>
  <c r="E5" i="17"/>
  <c r="F5" i="17"/>
  <c r="G5" i="17"/>
  <c r="H5" i="17"/>
  <c r="I5" i="17"/>
  <c r="J5" i="17"/>
  <c r="K5" i="17"/>
  <c r="L5" i="17"/>
  <c r="M5" i="17"/>
  <c r="N5" i="17"/>
  <c r="O5" i="17"/>
  <c r="P5" i="17"/>
  <c r="Q5" i="17"/>
  <c r="R5" i="17"/>
  <c r="S5" i="17"/>
  <c r="T5" i="17"/>
  <c r="U5" i="17"/>
  <c r="V5" i="17"/>
  <c r="W5" i="17"/>
  <c r="B5" i="17"/>
  <c r="Y32" i="31"/>
  <c r="X32" i="31"/>
  <c r="Y31" i="31"/>
  <c r="X31" i="31"/>
  <c r="Y30" i="31"/>
  <c r="X30" i="31"/>
  <c r="Y29" i="31"/>
  <c r="X29" i="31"/>
  <c r="Y28" i="31"/>
  <c r="X28" i="31"/>
  <c r="Y27" i="31"/>
  <c r="X27" i="31"/>
  <c r="Y26" i="31"/>
  <c r="X26" i="31"/>
  <c r="Y25" i="31"/>
  <c r="X25" i="31"/>
  <c r="Y24" i="31"/>
  <c r="X24" i="31"/>
  <c r="Y23" i="31"/>
  <c r="X23" i="31"/>
  <c r="Y22" i="31"/>
  <c r="X22" i="31"/>
  <c r="Y21" i="31"/>
  <c r="X21" i="31"/>
  <c r="Y20" i="31"/>
  <c r="X20" i="31"/>
  <c r="Y19" i="31"/>
  <c r="X19" i="31"/>
  <c r="Y18" i="31"/>
  <c r="X18" i="31"/>
  <c r="Y17" i="31"/>
  <c r="X17" i="31"/>
  <c r="Y16" i="31"/>
  <c r="X16" i="31"/>
  <c r="Z16" i="31" s="1"/>
  <c r="AA16" i="31" s="1"/>
  <c r="Y15" i="31"/>
  <c r="X15" i="31"/>
  <c r="Y14" i="31"/>
  <c r="X14" i="31"/>
  <c r="Y13" i="31"/>
  <c r="X13" i="31"/>
  <c r="Y12" i="31"/>
  <c r="X12" i="31"/>
  <c r="Y11" i="31"/>
  <c r="X11" i="31"/>
  <c r="Y10" i="31"/>
  <c r="X10" i="31"/>
  <c r="Y9" i="31"/>
  <c r="X9" i="31"/>
  <c r="Y7" i="31"/>
  <c r="X7" i="31"/>
  <c r="Y8" i="31"/>
  <c r="X8" i="31"/>
  <c r="W5" i="31"/>
  <c r="Q5" i="31"/>
  <c r="P5" i="31"/>
  <c r="V5" i="31"/>
  <c r="S5" i="31"/>
  <c r="R5" i="31"/>
  <c r="O5" i="31"/>
  <c r="N5" i="31"/>
  <c r="I5" i="31"/>
  <c r="H5" i="31"/>
  <c r="G5" i="31"/>
  <c r="F5" i="31"/>
  <c r="F34" i="31" s="1"/>
  <c r="E5" i="31"/>
  <c r="D5" i="31"/>
  <c r="C5" i="31"/>
  <c r="B5" i="31"/>
  <c r="R5" i="30"/>
  <c r="S5" i="30"/>
  <c r="N5" i="30"/>
  <c r="O5" i="30"/>
  <c r="H5" i="30"/>
  <c r="I5" i="30"/>
  <c r="F5" i="30"/>
  <c r="G5" i="30"/>
  <c r="D5" i="30"/>
  <c r="E5" i="30"/>
  <c r="B5" i="30"/>
  <c r="C5" i="30"/>
  <c r="Z12" i="32"/>
  <c r="AA12" i="32" s="1"/>
  <c r="Z30" i="32"/>
  <c r="AA30" i="32" s="1"/>
  <c r="Z25" i="14" l="1"/>
  <c r="Z29" i="15"/>
  <c r="Z20" i="31"/>
  <c r="AA20" i="31" s="1"/>
  <c r="Z30" i="15"/>
  <c r="Z28" i="27"/>
  <c r="Z27" i="31"/>
  <c r="AA27" i="31" s="1"/>
  <c r="Z19" i="15"/>
  <c r="Z30" i="30"/>
  <c r="AA30" i="30" s="1"/>
  <c r="Z19" i="16"/>
  <c r="Z18" i="30"/>
  <c r="AA18" i="30" s="1"/>
  <c r="Z29" i="14"/>
  <c r="Z21" i="15"/>
  <c r="Z12" i="31"/>
  <c r="AA12" i="31" s="1"/>
  <c r="Z26" i="13"/>
  <c r="B34" i="31"/>
  <c r="Z27" i="13"/>
  <c r="AA5" i="33"/>
  <c r="X34" i="33"/>
  <c r="Z29" i="27"/>
  <c r="Z21" i="27"/>
  <c r="Z10" i="27"/>
  <c r="Z22" i="27"/>
  <c r="Z31" i="27"/>
  <c r="Z13" i="27"/>
  <c r="Z25" i="26"/>
  <c r="Z30" i="26"/>
  <c r="Z11" i="26"/>
  <c r="Z21" i="28"/>
  <c r="Z32" i="28"/>
  <c r="Z12" i="28"/>
  <c r="Z15" i="29"/>
  <c r="Z16" i="29"/>
  <c r="Z25" i="29"/>
  <c r="Z32" i="29"/>
  <c r="Z20" i="29"/>
  <c r="Z7" i="29"/>
  <c r="Z29" i="29"/>
  <c r="Z30" i="29"/>
  <c r="Z24" i="26"/>
  <c r="Z32" i="26"/>
  <c r="Z29" i="26"/>
  <c r="Z31" i="26"/>
  <c r="Z10" i="26"/>
  <c r="Z18" i="26"/>
  <c r="Z8" i="26"/>
  <c r="Z16" i="26"/>
  <c r="Z9" i="26"/>
  <c r="Z12" i="26"/>
  <c r="Z20" i="26"/>
  <c r="Z19" i="26"/>
  <c r="X5" i="26"/>
  <c r="Y5" i="26"/>
  <c r="Z28" i="26"/>
  <c r="Z13" i="26"/>
  <c r="Z17" i="26"/>
  <c r="Z21" i="26"/>
  <c r="Z14" i="26"/>
  <c r="Z22" i="26"/>
  <c r="Z26" i="26"/>
  <c r="Z7" i="26"/>
  <c r="Z15" i="26"/>
  <c r="Z23" i="26"/>
  <c r="Z27" i="26"/>
  <c r="Z12" i="27"/>
  <c r="Z7" i="27"/>
  <c r="Z27" i="27"/>
  <c r="Z15" i="27"/>
  <c r="Z16" i="27"/>
  <c r="Z20" i="27"/>
  <c r="Z23" i="27"/>
  <c r="Z17" i="27"/>
  <c r="Z18" i="27"/>
  <c r="Z24" i="27"/>
  <c r="Z30" i="27"/>
  <c r="Z11" i="27"/>
  <c r="Z14" i="27"/>
  <c r="Z8" i="27"/>
  <c r="Z25" i="27"/>
  <c r="Z32" i="27"/>
  <c r="Z9" i="27"/>
  <c r="Z19" i="27"/>
  <c r="Z15" i="28"/>
  <c r="Z31" i="28"/>
  <c r="Z29" i="28"/>
  <c r="Z10" i="28"/>
  <c r="Z14" i="28"/>
  <c r="Z18" i="28"/>
  <c r="Z22" i="28"/>
  <c r="Z26" i="28"/>
  <c r="Z23" i="28"/>
  <c r="Z16" i="28"/>
  <c r="Z13" i="28"/>
  <c r="Z30" i="28"/>
  <c r="Z19" i="28"/>
  <c r="Z17" i="28"/>
  <c r="Z20" i="28"/>
  <c r="Z27" i="28"/>
  <c r="Y5" i="28"/>
  <c r="Z24" i="28"/>
  <c r="Z7" i="28"/>
  <c r="Z28" i="28"/>
  <c r="Z8" i="28"/>
  <c r="Z11" i="28"/>
  <c r="Z9" i="29"/>
  <c r="Z13" i="29"/>
  <c r="Z23" i="29"/>
  <c r="Z31" i="29"/>
  <c r="Z14" i="29"/>
  <c r="Z18" i="29"/>
  <c r="Z22" i="29"/>
  <c r="Z10" i="29"/>
  <c r="Z28" i="29"/>
  <c r="Z27" i="29"/>
  <c r="Z24" i="29"/>
  <c r="Z11" i="29"/>
  <c r="Z17" i="29"/>
  <c r="Z8" i="29"/>
  <c r="Z12" i="29"/>
  <c r="Z19" i="29"/>
  <c r="Z26" i="29"/>
  <c r="Z21" i="29"/>
  <c r="Y5" i="29"/>
  <c r="Z28" i="16"/>
  <c r="Z12" i="16"/>
  <c r="Z24" i="16"/>
  <c r="Z20" i="16"/>
  <c r="Z9" i="16"/>
  <c r="Z17" i="16"/>
  <c r="Z25" i="16"/>
  <c r="Z22" i="16"/>
  <c r="X5" i="16"/>
  <c r="Z15" i="16"/>
  <c r="Z32" i="16"/>
  <c r="Z8" i="16"/>
  <c r="Z29" i="16"/>
  <c r="Z11" i="16"/>
  <c r="Z18" i="16"/>
  <c r="Z16" i="16"/>
  <c r="Z23" i="16"/>
  <c r="Z13" i="16"/>
  <c r="Z27" i="16"/>
  <c r="Y5" i="16"/>
  <c r="Z10" i="16"/>
  <c r="Z14" i="16"/>
  <c r="Z21" i="16"/>
  <c r="Z10" i="15"/>
  <c r="Z26" i="15"/>
  <c r="Z12" i="15"/>
  <c r="Z11" i="15"/>
  <c r="Z8" i="15"/>
  <c r="X5" i="15"/>
  <c r="Z24" i="15"/>
  <c r="Z13" i="15"/>
  <c r="Z17" i="15"/>
  <c r="Z16" i="15"/>
  <c r="Z23" i="15"/>
  <c r="Z15" i="15"/>
  <c r="Y5" i="15"/>
  <c r="Z9" i="15"/>
  <c r="Z20" i="15"/>
  <c r="Z31" i="15"/>
  <c r="Z28" i="15"/>
  <c r="Z25" i="15"/>
  <c r="Z7" i="15"/>
  <c r="Z14" i="15"/>
  <c r="Z18" i="15"/>
  <c r="Z22" i="15"/>
  <c r="Z18" i="14"/>
  <c r="Z26" i="14"/>
  <c r="Z23" i="14"/>
  <c r="Z27" i="14"/>
  <c r="Z11" i="14"/>
  <c r="Z30" i="14"/>
  <c r="Z20" i="14"/>
  <c r="Z24" i="14"/>
  <c r="Z13" i="14"/>
  <c r="Z10" i="14"/>
  <c r="Z17" i="14"/>
  <c r="Z9" i="14"/>
  <c r="Y5" i="14"/>
  <c r="Z28" i="14"/>
  <c r="Z7" i="14"/>
  <c r="Z14" i="14"/>
  <c r="Z15" i="14"/>
  <c r="Z22" i="14"/>
  <c r="Z31" i="14"/>
  <c r="Z12" i="14"/>
  <c r="Z16" i="14"/>
  <c r="Z18" i="13"/>
  <c r="Z8" i="13"/>
  <c r="Z14" i="13"/>
  <c r="Z16" i="13"/>
  <c r="Z9" i="13"/>
  <c r="Z13" i="13"/>
  <c r="Z17" i="13"/>
  <c r="Z21" i="13"/>
  <c r="Z29" i="13"/>
  <c r="Z28" i="13"/>
  <c r="Z10" i="13"/>
  <c r="Y5" i="13"/>
  <c r="Z20" i="13"/>
  <c r="Z24" i="13"/>
  <c r="Z7" i="13"/>
  <c r="Z25" i="13"/>
  <c r="Z32" i="13"/>
  <c r="Z11" i="13"/>
  <c r="Z15" i="13"/>
  <c r="Z22" i="13"/>
  <c r="Z12" i="13"/>
  <c r="Z19" i="13"/>
  <c r="Z23" i="13"/>
  <c r="Z31" i="13"/>
  <c r="Z7" i="17"/>
  <c r="Z32" i="17"/>
  <c r="Z29" i="17"/>
  <c r="Z23" i="17"/>
  <c r="Z31" i="17"/>
  <c r="Z10" i="17"/>
  <c r="Z14" i="17"/>
  <c r="Z26" i="17"/>
  <c r="Z15" i="17"/>
  <c r="Z8" i="17"/>
  <c r="Z28" i="17"/>
  <c r="Z13" i="17"/>
  <c r="Z16" i="17"/>
  <c r="Z20" i="17"/>
  <c r="Z27" i="17"/>
  <c r="Z12" i="17"/>
  <c r="Z9" i="17"/>
  <c r="Y5" i="17"/>
  <c r="Z17" i="17"/>
  <c r="Z24" i="17"/>
  <c r="Z19" i="17"/>
  <c r="Z25" i="17"/>
  <c r="Z11" i="17"/>
  <c r="Z22" i="17"/>
  <c r="Z27" i="30"/>
  <c r="AA27" i="30" s="1"/>
  <c r="Z15" i="30"/>
  <c r="AA15" i="30" s="1"/>
  <c r="V34" i="31"/>
  <c r="Z22" i="31"/>
  <c r="AA22" i="31" s="1"/>
  <c r="Z30" i="31"/>
  <c r="AA30" i="31" s="1"/>
  <c r="D34" i="30"/>
  <c r="Z9" i="30"/>
  <c r="AA9" i="30" s="1"/>
  <c r="Z12" i="30"/>
  <c r="AA12" i="30" s="1"/>
  <c r="Z29" i="30"/>
  <c r="AA29" i="30" s="1"/>
  <c r="B34" i="30"/>
  <c r="F34" i="30"/>
  <c r="Z10" i="30"/>
  <c r="AA10" i="30" s="1"/>
  <c r="N34" i="30"/>
  <c r="Z8" i="30"/>
  <c r="AA8" i="30" s="1"/>
  <c r="Z16" i="30"/>
  <c r="AA16" i="30" s="1"/>
  <c r="Z19" i="30"/>
  <c r="AA19" i="30" s="1"/>
  <c r="Z23" i="30"/>
  <c r="AA23" i="30" s="1"/>
  <c r="R34" i="30"/>
  <c r="Z13" i="30"/>
  <c r="AA13" i="30" s="1"/>
  <c r="Z32" i="30"/>
  <c r="AA32" i="30" s="1"/>
  <c r="Z17" i="30"/>
  <c r="AA17" i="30" s="1"/>
  <c r="Z21" i="30"/>
  <c r="AA21" i="30" s="1"/>
  <c r="Z25" i="30"/>
  <c r="AA25" i="30" s="1"/>
  <c r="Z20" i="30"/>
  <c r="AA20" i="30" s="1"/>
  <c r="Z26" i="30"/>
  <c r="AA26" i="30" s="1"/>
  <c r="H34" i="30"/>
  <c r="Z7" i="30"/>
  <c r="Z11" i="30"/>
  <c r="AA11" i="30" s="1"/>
  <c r="Z24" i="30"/>
  <c r="AA24" i="30" s="1"/>
  <c r="Z31" i="30"/>
  <c r="AA31" i="30" s="1"/>
  <c r="Y5" i="30"/>
  <c r="Z14" i="30"/>
  <c r="AA14" i="30" s="1"/>
  <c r="Z28" i="30"/>
  <c r="AA28" i="30" s="1"/>
  <c r="N34" i="31"/>
  <c r="Z8" i="31"/>
  <c r="AA8" i="31" s="1"/>
  <c r="Z11" i="31"/>
  <c r="AA11" i="31" s="1"/>
  <c r="Z15" i="31"/>
  <c r="AA15" i="31" s="1"/>
  <c r="Z19" i="31"/>
  <c r="AA19" i="31" s="1"/>
  <c r="Z13" i="31"/>
  <c r="AA13" i="31" s="1"/>
  <c r="Z17" i="31"/>
  <c r="AA17" i="31" s="1"/>
  <c r="Z21" i="31"/>
  <c r="AA21" i="31" s="1"/>
  <c r="Z25" i="31"/>
  <c r="AA25" i="31" s="1"/>
  <c r="P34" i="31"/>
  <c r="Z26" i="31"/>
  <c r="AA26" i="31" s="1"/>
  <c r="Z7" i="31"/>
  <c r="AA7" i="31" s="1"/>
  <c r="D34" i="31"/>
  <c r="R34" i="31"/>
  <c r="Z31" i="31"/>
  <c r="AA31" i="31" s="1"/>
  <c r="H34" i="31"/>
  <c r="Z9" i="31"/>
  <c r="AA9" i="31" s="1"/>
  <c r="Z29" i="31"/>
  <c r="AA29" i="31" s="1"/>
  <c r="Z14" i="31"/>
  <c r="AA14" i="31" s="1"/>
  <c r="Z23" i="31"/>
  <c r="AA23" i="31" s="1"/>
  <c r="Z18" i="31"/>
  <c r="AA18" i="31" s="1"/>
  <c r="Z28" i="31"/>
  <c r="AA28" i="31" s="1"/>
  <c r="Z32" i="31"/>
  <c r="AA32" i="31" s="1"/>
  <c r="Z10" i="31"/>
  <c r="AA10" i="31" s="1"/>
  <c r="Z24" i="31"/>
  <c r="AA24" i="31" s="1"/>
  <c r="Z10" i="32"/>
  <c r="AA10" i="32" s="1"/>
  <c r="Z14" i="32"/>
  <c r="AA14" i="32" s="1"/>
  <c r="Z18" i="32"/>
  <c r="AA18" i="32" s="1"/>
  <c r="Z22" i="32"/>
  <c r="AA22" i="32" s="1"/>
  <c r="Z26" i="32"/>
  <c r="AA26" i="32" s="1"/>
  <c r="Z20" i="32"/>
  <c r="AA20" i="32" s="1"/>
  <c r="Z24" i="32"/>
  <c r="AA24" i="32" s="1"/>
  <c r="Z28" i="32"/>
  <c r="AA28" i="32" s="1"/>
  <c r="Z32" i="32"/>
  <c r="AA32" i="32" s="1"/>
  <c r="Y5" i="32"/>
  <c r="Z15" i="32"/>
  <c r="AA15" i="32" s="1"/>
  <c r="Z31" i="32"/>
  <c r="AA31" i="32" s="1"/>
  <c r="Z7" i="32"/>
  <c r="AA7" i="32" s="1"/>
  <c r="Z19" i="32"/>
  <c r="AA19" i="32" s="1"/>
  <c r="Z11" i="32"/>
  <c r="AA11" i="32" s="1"/>
  <c r="X5" i="32"/>
  <c r="AA7" i="30"/>
  <c r="AA8" i="32"/>
  <c r="X5" i="17"/>
  <c r="X5" i="14"/>
  <c r="X5" i="13"/>
  <c r="Y5" i="27"/>
  <c r="X5" i="27"/>
  <c r="Z7" i="16"/>
  <c r="Y5" i="31"/>
  <c r="X5" i="29"/>
  <c r="X5" i="28"/>
  <c r="X5" i="31"/>
  <c r="X5" i="30"/>
  <c r="Z5" i="26" l="1"/>
  <c r="Z5" i="27"/>
  <c r="Z5" i="28"/>
  <c r="Z5" i="29"/>
  <c r="Z5" i="16"/>
  <c r="Z5" i="15"/>
  <c r="Z5" i="14"/>
  <c r="Z5" i="13"/>
  <c r="Z5" i="17"/>
  <c r="Z5" i="30"/>
  <c r="AA5" i="30" s="1"/>
  <c r="X34" i="30"/>
  <c r="Z5" i="31"/>
  <c r="AA5" i="31" s="1"/>
  <c r="Z5" i="32"/>
  <c r="AA5" i="32" s="1"/>
  <c r="X34" i="31"/>
</calcChain>
</file>

<file path=xl/sharedStrings.xml><?xml version="1.0" encoding="utf-8"?>
<sst xmlns="http://schemas.openxmlformats.org/spreadsheetml/2006/main" count="3556" uniqueCount="106">
  <si>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</si>
  <si>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</si>
  <si>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</si>
  <si>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</si>
  <si>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</si>
  <si>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</si>
  <si>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</si>
  <si>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</si>
  <si>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</si>
  <si>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</si>
  <si>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</si>
  <si>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</si>
  <si>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</si>
  <si>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</si>
  <si>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</si>
  <si>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</si>
  <si>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</si>
  <si>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</si>
  <si>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Genf</t>
  </si>
  <si>
    <t>Wallis</t>
  </si>
  <si>
    <t>Waadt</t>
  </si>
  <si>
    <t>Neuenburg</t>
  </si>
  <si>
    <t>Tessin</t>
  </si>
  <si>
    <t>Freiburg</t>
  </si>
  <si>
    <t>FDP</t>
  </si>
  <si>
    <t>CVP</t>
  </si>
  <si>
    <t>SVP</t>
  </si>
  <si>
    <t>Übrige</t>
  </si>
  <si>
    <t>F</t>
  </si>
  <si>
    <t>Frauen in %</t>
  </si>
  <si>
    <t>M</t>
  </si>
  <si>
    <t>F in %</t>
  </si>
  <si>
    <t>LPS</t>
  </si>
  <si>
    <t>LdU</t>
  </si>
  <si>
    <t>Lega</t>
  </si>
  <si>
    <t>*</t>
  </si>
  <si>
    <t>Erläuterung: F = Frauen; M = Männer  /        * = Keine Kandidatur</t>
  </si>
  <si>
    <t>Ständeratswahlen 1986/87:</t>
  </si>
  <si>
    <t>Ständeratswahlen 1990/91:</t>
  </si>
  <si>
    <t>Ständeratswahlen 1994/95:</t>
  </si>
  <si>
    <t>Ständeratswahlen 1998/99:</t>
  </si>
  <si>
    <t>Appenzell A. Rh.</t>
  </si>
  <si>
    <t>Appenzell I. Rh.</t>
  </si>
  <si>
    <t>St. Gallen</t>
  </si>
  <si>
    <t>2) Stille Wahl</t>
  </si>
  <si>
    <t>Ständeratswahlen 2002/2003:</t>
  </si>
  <si>
    <t>SP</t>
  </si>
  <si>
    <t>LP</t>
  </si>
  <si>
    <t>Genève</t>
  </si>
  <si>
    <t>Valais</t>
  </si>
  <si>
    <t>Vaud</t>
  </si>
  <si>
    <t>Fribourg</t>
  </si>
  <si>
    <t>Neuchâtel</t>
  </si>
  <si>
    <t>Ständeratswahlen 1982/1983:</t>
  </si>
  <si>
    <t>Ständeratswahlen 1978/1979:</t>
  </si>
  <si>
    <t>Ständeratswahlen 1974/1975:</t>
  </si>
  <si>
    <t>Ständeratswahlen 1970/1971:</t>
  </si>
  <si>
    <t>GPS</t>
  </si>
  <si>
    <t>Ständeratswahlen 2006/2007:</t>
  </si>
  <si>
    <t>GLP</t>
  </si>
  <si>
    <t>Nidwalden 2)</t>
  </si>
  <si>
    <t>Stand am Wahltag</t>
  </si>
  <si>
    <t>Bern 3)</t>
  </si>
  <si>
    <t>Ständeratswahlen 2011:</t>
  </si>
  <si>
    <t>BDP</t>
  </si>
  <si>
    <t>Vollständige Bezeichnungen der Parteien siehe Glossar</t>
  </si>
  <si>
    <t>Mandatsverteilung nach Parteien, Geschlecht und Kanton</t>
  </si>
  <si>
    <t>1) Stille Wahl</t>
  </si>
  <si>
    <t>Obwalden 1)</t>
  </si>
  <si>
    <t>Nidwalden 1)</t>
  </si>
  <si>
    <t>2) Mitte 2008: Austritt eines Berner Ständerats aus der SVP und Beitritt zur neu gegründeten BDP (Bürgerlich-Demokratische Partei).</t>
  </si>
  <si>
    <t>SVP 2)</t>
  </si>
  <si>
    <t>FDP 1)</t>
  </si>
  <si>
    <t>Erläuterung: F = Frauen; M = Männer</t>
  </si>
  <si>
    <t xml:space="preserve">1) 2009: Fusion von FDP und LPS auf nationaler Ebene unter der Bezeichnung "FDP.Die Liberalen". In den Kantonen Waadt und Basel-Stadt haben FDP und LP noch nicht fusioniert. </t>
  </si>
  <si>
    <t>Ständeratswahlen 2015:</t>
  </si>
  <si>
    <t>Erläuterung: F = Frauen; M = Männer * = Keine Kandidatur</t>
  </si>
  <si>
    <t>1)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</si>
  <si>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</si>
  <si>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T 17.02.03.02</t>
  </si>
  <si>
    <t>© BFS 2019</t>
  </si>
  <si>
    <t xml:space="preserve">Ständeratswahlen 2019: </t>
  </si>
  <si>
    <t>Auskunft: Bundesamt für Statistik (BFS), Sektion Politik, Kultur, Medien, poku@bfs.admin.ch, Tel. 058 463 61 58</t>
  </si>
  <si>
    <t>Quelle : BFS - Statistik der Nationalratswahlen</t>
  </si>
  <si>
    <t>Aktualisiert am 25.11.2019</t>
  </si>
  <si>
    <t>-</t>
  </si>
  <si>
    <t>EVP</t>
  </si>
  <si>
    <t>CSP</t>
  </si>
  <si>
    <t>PdA</t>
  </si>
  <si>
    <t>Sol.</t>
  </si>
  <si>
    <t>SD</t>
  </si>
  <si>
    <t>EDU</t>
  </si>
  <si>
    <r>
      <rPr>
        <vertAlign val="superscript"/>
        <sz val="8"/>
        <rFont val="Arial"/>
        <family val="2"/>
      </rPr>
      <t>1</t>
    </r>
    <r>
      <rPr>
        <sz val="8"/>
        <rFont val="Arial"/>
        <family val="2"/>
      </rPr>
      <t xml:space="preserve"> 2009: Fusion von FDP und LPS auf nationaler Ebene unter der Bezeichnung "FDP.Die Liberalen". Fusion von FDP und LP im Kanton Genf im Jahr 2010 und im Kanton Waadt im Jahr 2012.</t>
    </r>
  </si>
  <si>
    <t>MCG (MCR)</t>
  </si>
  <si>
    <t xml:space="preserve">Ständeratswahlen 2023: </t>
  </si>
  <si>
    <r>
      <t xml:space="preserve">Die Mitte </t>
    </r>
    <r>
      <rPr>
        <vertAlign val="superscript"/>
        <sz val="8"/>
        <rFont val="Arial"/>
        <family val="2"/>
      </rPr>
      <t>2</t>
    </r>
  </si>
  <si>
    <r>
      <t xml:space="preserve">GRÜNE </t>
    </r>
    <r>
      <rPr>
        <vertAlign val="superscript"/>
        <sz val="8"/>
        <rFont val="Arial"/>
        <family val="2"/>
      </rPr>
      <t>3</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</si>
  <si>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</si>
  <si>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Früher Grüne Partei der Schweiz (GPS), bis März 2021. </t>
    </r>
  </si>
  <si>
    <t>© BFS 2023</t>
  </si>
  <si>
    <t>Somit ist die Neuwahl vom 29.06.2025 im Kanton Schaffhausen, infolge des Bundesgerichtsentscheids (BGE 1C_467/2024) und die daraus resultierende parteipolitische Veränderung (SP-Sitz geht an FDP) nicht berücksichtigt.</t>
  </si>
  <si>
    <r>
      <t xml:space="preserve">FDP </t>
    </r>
    <r>
      <rPr>
        <vertAlign val="superscript"/>
        <sz val="8"/>
        <rFont val="Arial"/>
        <family val="2"/>
      </rPr>
      <t>1, 4</t>
    </r>
  </si>
  <si>
    <r>
      <t xml:space="preserve">SP </t>
    </r>
    <r>
      <rPr>
        <vertAlign val="superscript"/>
        <sz val="8"/>
        <rFont val="Arial"/>
        <family val="2"/>
      </rPr>
      <t>4</t>
    </r>
  </si>
  <si>
    <r>
      <t xml:space="preserve">Schaffhausen </t>
    </r>
    <r>
      <rPr>
        <vertAlign val="superscript"/>
        <sz val="8"/>
        <rFont val="Arial"/>
        <family val="2"/>
      </rPr>
      <t>4</t>
    </r>
  </si>
  <si>
    <r>
      <rPr>
        <vertAlign val="superscript"/>
        <sz val="8"/>
        <rFont val="Arial"/>
        <family val="2"/>
      </rPr>
      <t>4</t>
    </r>
    <r>
      <rPr>
        <sz val="8"/>
        <rFont val="Arial"/>
        <family val="2"/>
      </rPr>
      <t xml:space="preserve"> Hinweis: Die Resultate der Ständeratswahlen widerspiegeln die Situation nach Abschluss der Wahlgänge der Eidgenössischen Wahlen 2023.</t>
    </r>
  </si>
  <si>
    <t>Aktualisiert am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</si>
</sst>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 0;;;\ @"/>
    <numFmt numFmtId="165" formatCode="\ \ 0;;;\ \ @"/>
    <numFmt numFmtId="166" formatCode="#,###,##0__;\-#,###,##0__;\-__;@__\ "/>
    <numFmt numFmtId="167" formatCode=";;;_W@"/>
    <numFmt numFmtId="168" formatCode="#,###,##0____;\-#,###,##0____;0____;@____"/>
    <numFmt numFmtId="169" formatCode="#,###,##0__;\-#,###,##0__;0__;@__\ "/>
    <numFmt numFmtId="170" formatCode="#,###,##0.0__;\-#,###,##0.0__;\-__;@__\ "/>
    <numFmt numFmtId="171" formatCode="#,###,##0.0____;\-#,###,##0.0____;\-____;@____"/>
    <numFmt numFmtId="172" formatCode="&quot;  &quot;@"/>
    <numFmt numFmtId="173" formatCode="&quot; &quot;@"/>
    <numFmt numFmtId="174" formatCode="#,###,##0;\-#,###,##0;0;@"/>
    <numFmt numFmtId="175" formatCode="0&quot;  &quot;"/>
    <numFmt numFmtId="176" formatCode="#,###,##0__;\-#,###,##0__;0__;@__"/>
    <numFmt numFmtId="177" formatCode="#,###,##0.0__;\-#,###,##0.0__;\-__;@__"/>
    <numFmt numFmtId="178" formatCode="0.0&quot;   &quot;"/>
    <numFmt numFmtId="179" formatCode="#,###,##0.0__;\-#,###,##0.0__;0.0__;@__"/>
    <numFmt numFmtId="180" formatCode="0.0"/>
    <numFmt numFmtId="181" formatCode="#,###,##0.0____;\-#,###,##0.0____;0.0____;@____"/>
  </numFmts>
  <fonts count="18">
    <font>
      <sz val="8.5"/>
      <name val="Helv"/>
    </font>
    <font>
      <sz val="10"/>
      <name val="Helv"/>
    </font>
    <font>
      <sz val="8"/>
      <name val="Arial Narrow"/>
      <family val="2"/>
    </font>
    <font>
      <b/>
      <sz val="9"/>
      <name val="Arial"/>
      <family val="2"/>
    </font>
    <font>
      <sz val="9"/>
      <name val="Arial"/>
      <family val="2"/>
    </font>
    <font>
      <sz val="8"/>
      <name val="NewsGothic"/>
      <family val="2"/>
    </font>
    <font>
      <sz val="8"/>
      <name val="Helv"/>
    </font>
    <font>
      <sz val="9"/>
      <name val="Helvetica"/>
    </font>
    <font>
      <sz val="8"/>
      <name val="Arial"/>
      <family val="2"/>
    </font>
    <font>
      <sz val="10"/>
      <name val="MS Sans Serif"/>
    </font>
    <font>
      <b/>
      <sz val="8"/>
      <name val="Arial"/>
      <family val="2"/>
    </font>
    <font>
      <i/>
      <sz val="8"/>
      <name val="Arial"/>
      <family val="2"/>
    </font>
    <font>
      <sz val="8.5"/>
      <name val="Arial"/>
      <family val="2"/>
    </font>
    <font>
      <sz val="11"/>
      <name val="Calibri"/>
      <family val="2"/>
    </font>
    <font>
      <sz val="11"/>
      <color rgb="FF000000"/>
      <name val="Arial"/>
      <family val="2"/>
    </font>
    <font>
      <sz val="8"/>
      <color rgb="FF000000"/>
      <name val="Arial"/>
      <family val="2"/>
    </font>
    <font>
      <sz val="11"/>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 fontId="1" fillId="0" borderId="0" applyFont="0" applyFill="0" applyBorder="0" applyAlignment="0" applyProtection="0"/>
    <xf numFmtId="0" fontId="9" fillId="0" borderId="0"/>
    <xf numFmtId="0" fontId="8" fillId="0" borderId="0"/>
    <xf numFmtId="0" fontId="7" fillId="0" borderId="0"/>
  </cellStyleXfs>
  <cellXfs count="217">
    <xf numFmtId="0" fontId="0" fillId="0" borderId="0" xfId="0"/>
    <xf numFmtId="0" fontId="2" fillId="0" borderId="0" xfId="0" applyFont="1"/>
    <xf numFmtId="164" fontId="2" fillId="0" borderId="0" xfId="0" applyNumberFormat="1" applyFont="1"/>
    <xf numFmtId="166" fontId="2" fillId="0" borderId="0" xfId="0" applyNumberFormat="1" applyFont="1"/>
    <xf numFmtId="165" fontId="2" fillId="0" borderId="0" xfId="0" applyNumberFormat="1" applyFont="1" applyAlignment="1">
      <alignment horizontal="left"/>
    </xf>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5" fillId="2" borderId="0" xfId="0" applyFont="1" applyFill="1"/>
    <xf numFmtId="166" fontId="5" fillId="2" borderId="0" xfId="0" applyNumberFormat="1" applyFont="1" applyFill="1"/>
    <xf numFmtId="0" fontId="3" fillId="2" borderId="0" xfId="3" applyFont="1" applyFill="1" applyAlignment="1">
      <alignment vertical="center"/>
    </xf>
    <xf numFmtId="0" fontId="8" fillId="0" borderId="0" xfId="3"/>
    <xf numFmtId="0" fontId="3" fillId="2" borderId="0" xfId="4" applyFont="1" applyFill="1" applyAlignment="1">
      <alignment horizontal="right"/>
    </xf>
    <xf numFmtId="0" fontId="3" fillId="2" borderId="0" xfId="4" applyFont="1" applyFill="1"/>
    <xf numFmtId="0" fontId="2" fillId="2" borderId="0" xfId="3" applyFont="1" applyFill="1" applyAlignment="1">
      <alignment horizontal="left"/>
    </xf>
    <xf numFmtId="0" fontId="4" fillId="2" borderId="0" xfId="4" applyFont="1" applyFill="1"/>
    <xf numFmtId="168" fontId="8" fillId="0" borderId="0" xfId="3" applyNumberFormat="1"/>
    <xf numFmtId="166" fontId="2" fillId="2" borderId="0" xfId="0" applyNumberFormat="1" applyFont="1" applyFill="1"/>
    <xf numFmtId="3" fontId="2" fillId="2" borderId="0" xfId="1" applyNumberFormat="1" applyFont="1" applyFill="1" applyBorder="1"/>
    <xf numFmtId="0" fontId="8" fillId="2" borderId="0" xfId="3" applyFill="1"/>
    <xf numFmtId="3" fontId="2" fillId="0" borderId="0" xfId="1" applyNumberFormat="1" applyFont="1" applyFill="1" applyBorder="1"/>
    <xf numFmtId="0" fontId="2" fillId="2" borderId="0" xfId="1" applyNumberFormat="1" applyFont="1" applyFill="1" applyBorder="1"/>
    <xf numFmtId="0" fontId="2" fillId="0" borderId="0" xfId="0" applyFont="1" applyAlignment="1">
      <alignment horizontal="right"/>
    </xf>
    <xf numFmtId="0" fontId="2" fillId="4" borderId="0" xfId="0" applyFont="1" applyFill="1" applyAlignment="1">
      <alignment horizontal="right"/>
    </xf>
    <xf numFmtId="0" fontId="2" fillId="4" borderId="0" xfId="0" applyFont="1" applyFill="1"/>
    <xf numFmtId="0" fontId="5" fillId="4" borderId="0" xfId="0" applyFont="1" applyFill="1"/>
    <xf numFmtId="0" fontId="3" fillId="4" borderId="0" xfId="0" applyFont="1" applyFill="1"/>
    <xf numFmtId="0" fontId="4" fillId="4" borderId="0" xfId="0" applyFont="1" applyFill="1"/>
    <xf numFmtId="0" fontId="3" fillId="4" borderId="0" xfId="0" applyFont="1" applyFill="1" applyAlignment="1">
      <alignment horizontal="right"/>
    </xf>
    <xf numFmtId="0" fontId="2" fillId="4" borderId="0" xfId="1" applyNumberFormat="1" applyFont="1" applyFill="1" applyBorder="1"/>
    <xf numFmtId="164" fontId="2" fillId="4" borderId="0" xfId="0" applyNumberFormat="1" applyFont="1" applyFill="1"/>
    <xf numFmtId="0" fontId="8" fillId="4" borderId="0" xfId="3" applyFill="1"/>
    <xf numFmtId="166" fontId="2" fillId="4" borderId="0" xfId="0" applyNumberFormat="1" applyFont="1" applyFill="1"/>
    <xf numFmtId="0" fontId="10" fillId="4" borderId="0" xfId="3" applyFont="1" applyFill="1"/>
    <xf numFmtId="0" fontId="8" fillId="4" borderId="0" xfId="0" applyFont="1" applyFill="1"/>
    <xf numFmtId="0" fontId="8" fillId="4" borderId="1" xfId="0" applyFont="1" applyFill="1" applyBorder="1"/>
    <xf numFmtId="0" fontId="8" fillId="4" borderId="1" xfId="3" applyFill="1" applyBorder="1"/>
    <xf numFmtId="0" fontId="8" fillId="4" borderId="0" xfId="0" applyFont="1" applyFill="1" applyAlignment="1">
      <alignment horizontal="center"/>
    </xf>
    <xf numFmtId="0" fontId="8" fillId="6" borderId="0" xfId="0" applyFont="1" applyFill="1"/>
    <xf numFmtId="168" fontId="8" fillId="6" borderId="0" xfId="0" applyNumberFormat="1" applyFont="1" applyFill="1" applyAlignment="1">
      <alignment horizontal="right"/>
    </xf>
    <xf numFmtId="170" fontId="8" fillId="6" borderId="0" xfId="0" applyNumberFormat="1" applyFont="1" applyFill="1" applyAlignment="1">
      <alignment horizontal="right"/>
    </xf>
    <xf numFmtId="0" fontId="8" fillId="2" borderId="0" xfId="0" applyFont="1" applyFill="1" applyAlignment="1">
      <alignment horizontal="right"/>
    </xf>
    <xf numFmtId="0" fontId="8" fillId="2" borderId="0" xfId="0" applyFont="1" applyFill="1" applyAlignment="1">
      <alignment horizontal="center"/>
    </xf>
    <xf numFmtId="170" fontId="8" fillId="4" borderId="0" xfId="0" applyNumberFormat="1" applyFont="1" applyFill="1" applyAlignment="1">
      <alignment horizontal="right"/>
    </xf>
    <xf numFmtId="0" fontId="8" fillId="2" borderId="0" xfId="0" applyFont="1" applyFill="1"/>
    <xf numFmtId="1" fontId="8" fillId="2" borderId="0" xfId="0" applyNumberFormat="1" applyFont="1" applyFill="1" applyAlignment="1">
      <alignment horizontal="right"/>
    </xf>
    <xf numFmtId="0" fontId="8" fillId="2" borderId="0" xfId="0" applyFont="1" applyFill="1" applyAlignment="1">
      <alignment vertical="top"/>
    </xf>
    <xf numFmtId="0" fontId="8" fillId="2" borderId="0" xfId="0" applyFont="1" applyFill="1" applyAlignment="1" applyProtection="1">
      <alignment horizontal="right"/>
      <protection locked="0"/>
    </xf>
    <xf numFmtId="0" fontId="8" fillId="6" borderId="0" xfId="0" applyFont="1" applyFill="1" applyAlignment="1">
      <alignment horizontal="right"/>
    </xf>
    <xf numFmtId="0" fontId="8" fillId="4" borderId="0" xfId="0" applyFont="1" applyFill="1" applyAlignment="1">
      <alignment horizontal="left"/>
    </xf>
    <xf numFmtId="0" fontId="8" fillId="4" borderId="0" xfId="0" applyFont="1" applyFill="1" applyAlignment="1">
      <alignment horizontal="right"/>
    </xf>
    <xf numFmtId="0" fontId="8" fillId="4" borderId="0" xfId="2" applyFont="1" applyFill="1"/>
    <xf numFmtId="0" fontId="8" fillId="4" borderId="0" xfId="0" quotePrefix="1" applyFont="1" applyFill="1" applyAlignment="1">
      <alignment horizontal="right" vertical="top"/>
    </xf>
    <xf numFmtId="0" fontId="10" fillId="2" borderId="0" xfId="3" applyFont="1" applyFill="1"/>
    <xf numFmtId="0" fontId="8" fillId="0" borderId="0" xfId="0" applyFont="1"/>
    <xf numFmtId="167" fontId="8" fillId="2" borderId="0" xfId="0" applyNumberFormat="1" applyFont="1" applyFill="1"/>
    <xf numFmtId="168" fontId="8" fillId="2" borderId="0" xfId="0" applyNumberFormat="1" applyFont="1" applyFill="1" applyAlignment="1">
      <alignment horizontal="right"/>
    </xf>
    <xf numFmtId="168" fontId="8" fillId="2" borderId="0" xfId="0" applyNumberFormat="1" applyFont="1" applyFill="1" applyAlignment="1">
      <alignment horizontal="center"/>
    </xf>
    <xf numFmtId="174" fontId="8" fillId="2" borderId="0" xfId="0" applyNumberFormat="1" applyFont="1" applyFill="1" applyAlignment="1">
      <alignment horizontal="center"/>
    </xf>
    <xf numFmtId="0" fontId="11" fillId="2" borderId="0" xfId="3" applyFont="1" applyFill="1" applyAlignment="1">
      <alignment horizontal="center" vertical="center"/>
    </xf>
    <xf numFmtId="176" fontId="8" fillId="2" borderId="0" xfId="3" applyNumberFormat="1" applyFill="1" applyAlignment="1">
      <alignment horizontal="right" vertical="center"/>
    </xf>
    <xf numFmtId="170" fontId="8" fillId="2" borderId="0" xfId="0" applyNumberFormat="1" applyFont="1" applyFill="1" applyAlignment="1">
      <alignment horizontal="right"/>
    </xf>
    <xf numFmtId="168" fontId="8" fillId="2" borderId="0" xfId="0" applyNumberFormat="1" applyFont="1" applyFill="1"/>
    <xf numFmtId="170" fontId="8" fillId="0" borderId="0" xfId="0" applyNumberFormat="1" applyFont="1" applyAlignment="1">
      <alignment horizontal="right"/>
    </xf>
    <xf numFmtId="168" fontId="8" fillId="0" borderId="0" xfId="0" applyNumberFormat="1" applyFont="1" applyAlignment="1">
      <alignment horizontal="right"/>
    </xf>
    <xf numFmtId="169" fontId="8" fillId="2" borderId="0" xfId="0" applyNumberFormat="1" applyFont="1" applyFill="1" applyAlignment="1">
      <alignment horizontal="center"/>
    </xf>
    <xf numFmtId="0" fontId="8" fillId="2" borderId="0" xfId="3" applyFill="1" applyAlignment="1">
      <alignment horizontal="center"/>
    </xf>
    <xf numFmtId="169" fontId="8" fillId="2" borderId="0" xfId="0" applyNumberFormat="1" applyFont="1" applyFill="1" applyAlignment="1">
      <alignment horizontal="right"/>
    </xf>
    <xf numFmtId="171" fontId="8" fillId="6" borderId="0" xfId="0" applyNumberFormat="1" applyFont="1" applyFill="1" applyAlignment="1">
      <alignment horizontal="right"/>
    </xf>
    <xf numFmtId="172" fontId="8" fillId="2" borderId="1" xfId="3" applyNumberFormat="1" applyFill="1" applyBorder="1" applyAlignment="1">
      <alignment horizontal="left"/>
    </xf>
    <xf numFmtId="0" fontId="10" fillId="2" borderId="0" xfId="3" applyFont="1" applyFill="1" applyAlignment="1">
      <alignment horizontal="left"/>
    </xf>
    <xf numFmtId="0" fontId="8" fillId="0" borderId="0" xfId="0" applyFont="1" applyAlignment="1">
      <alignment horizontal="left"/>
    </xf>
    <xf numFmtId="172" fontId="8" fillId="2" borderId="0" xfId="3" applyNumberFormat="1" applyFill="1" applyAlignment="1">
      <alignment horizontal="left"/>
    </xf>
    <xf numFmtId="166" fontId="8" fillId="0" borderId="0" xfId="0" applyNumberFormat="1" applyFont="1"/>
    <xf numFmtId="166" fontId="8" fillId="2" borderId="0" xfId="0" applyNumberFormat="1" applyFont="1" applyFill="1"/>
    <xf numFmtId="165" fontId="8" fillId="0" borderId="0" xfId="0" applyNumberFormat="1" applyFont="1" applyAlignment="1">
      <alignment horizontal="left"/>
    </xf>
    <xf numFmtId="0" fontId="8" fillId="2" borderId="0" xfId="2" applyFont="1" applyFill="1"/>
    <xf numFmtId="172" fontId="8" fillId="2" borderId="0" xfId="0" quotePrefix="1" applyNumberFormat="1" applyFont="1" applyFill="1" applyAlignment="1">
      <alignment horizontal="right" vertical="top"/>
    </xf>
    <xf numFmtId="0" fontId="8" fillId="2" borderId="0" xfId="0" applyFont="1" applyFill="1" applyAlignment="1">
      <alignment horizontal="left"/>
    </xf>
    <xf numFmtId="176" fontId="8" fillId="2" borderId="0" xfId="3" applyNumberFormat="1" applyFill="1" applyAlignment="1">
      <alignment horizontal="right"/>
    </xf>
    <xf numFmtId="171" fontId="8" fillId="6" borderId="0" xfId="0" applyNumberFormat="1" applyFont="1" applyFill="1" applyAlignment="1">
      <alignment horizontal="left"/>
    </xf>
    <xf numFmtId="169" fontId="8" fillId="6" borderId="0" xfId="0" applyNumberFormat="1" applyFont="1" applyFill="1" applyAlignment="1">
      <alignment horizontal="right"/>
    </xf>
    <xf numFmtId="0" fontId="8" fillId="6" borderId="0" xfId="3" applyFill="1"/>
    <xf numFmtId="179" fontId="8" fillId="6" borderId="0" xfId="3" applyNumberFormat="1" applyFill="1" applyAlignment="1">
      <alignment horizontal="right"/>
    </xf>
    <xf numFmtId="167" fontId="8" fillId="2" borderId="0" xfId="3" applyNumberFormat="1" applyFill="1"/>
    <xf numFmtId="176" fontId="8" fillId="2" borderId="0" xfId="3" applyNumberFormat="1" applyFill="1" applyAlignment="1">
      <alignment horizontal="left" vertical="center"/>
    </xf>
    <xf numFmtId="0" fontId="8" fillId="2" borderId="0" xfId="3" applyFill="1" applyAlignment="1">
      <alignment horizontal="right"/>
    </xf>
    <xf numFmtId="1" fontId="8" fillId="2" borderId="0" xfId="3" applyNumberFormat="1" applyFill="1" applyAlignment="1">
      <alignment horizontal="left"/>
    </xf>
    <xf numFmtId="177" fontId="8" fillId="2" borderId="0" xfId="3" applyNumberFormat="1" applyFill="1"/>
    <xf numFmtId="0" fontId="8" fillId="6" borderId="0" xfId="3" applyFill="1" applyAlignment="1">
      <alignment horizontal="left"/>
    </xf>
    <xf numFmtId="172" fontId="8" fillId="6" borderId="0" xfId="3" applyNumberFormat="1" applyFill="1" applyAlignment="1">
      <alignment horizontal="center"/>
    </xf>
    <xf numFmtId="177" fontId="8" fillId="6" borderId="0" xfId="3" applyNumberFormat="1" applyFill="1" applyAlignment="1">
      <alignment horizontal="center"/>
    </xf>
    <xf numFmtId="175" fontId="8" fillId="6" borderId="0" xfId="3" applyNumberFormat="1" applyFill="1" applyAlignment="1">
      <alignment horizontal="right"/>
    </xf>
    <xf numFmtId="178" fontId="8" fillId="6" borderId="0" xfId="3" applyNumberFormat="1" applyFill="1"/>
    <xf numFmtId="0" fontId="8" fillId="2" borderId="0" xfId="4" applyFont="1" applyFill="1"/>
    <xf numFmtId="172" fontId="8" fillId="4" borderId="6" xfId="0" applyNumberFormat="1" applyFont="1" applyFill="1" applyBorder="1"/>
    <xf numFmtId="172" fontId="8" fillId="4" borderId="6" xfId="0" applyNumberFormat="1" applyFont="1" applyFill="1" applyBorder="1" applyAlignment="1">
      <alignment horizontal="center"/>
    </xf>
    <xf numFmtId="173" fontId="8" fillId="4" borderId="9" xfId="3" applyNumberFormat="1" applyFill="1" applyBorder="1" applyAlignment="1">
      <alignment vertical="center"/>
    </xf>
    <xf numFmtId="172" fontId="8" fillId="4" borderId="9" xfId="0" applyNumberFormat="1" applyFont="1" applyFill="1" applyBorder="1" applyAlignment="1">
      <alignment horizontal="left" vertical="center"/>
    </xf>
    <xf numFmtId="172" fontId="8" fillId="4" borderId="8" xfId="0" applyNumberFormat="1" applyFont="1" applyFill="1" applyBorder="1"/>
    <xf numFmtId="172" fontId="8" fillId="4" borderId="10" xfId="3" applyNumberFormat="1" applyFill="1" applyBorder="1" applyAlignment="1">
      <alignment vertical="center"/>
    </xf>
    <xf numFmtId="0" fontId="8" fillId="4" borderId="8" xfId="0" applyFont="1" applyFill="1" applyBorder="1" applyAlignment="1">
      <alignment horizontal="center" vertical="center"/>
    </xf>
    <xf numFmtId="172" fontId="8" fillId="4" borderId="8" xfId="0" applyNumberFormat="1" applyFont="1" applyFill="1" applyBorder="1" applyAlignment="1">
      <alignment horizontal="center" vertical="center"/>
    </xf>
    <xf numFmtId="0" fontId="8" fillId="7" borderId="0" xfId="0" applyFont="1" applyFill="1" applyAlignment="1">
      <alignment vertical="center"/>
    </xf>
    <xf numFmtId="0" fontId="13" fillId="0" borderId="0" xfId="0" applyFont="1" applyAlignment="1">
      <alignment wrapText="1"/>
    </xf>
    <xf numFmtId="0" fontId="14" fillId="7" borderId="0" xfId="0" applyFont="1" applyFill="1" applyAlignment="1">
      <alignment vertical="center"/>
    </xf>
    <xf numFmtId="0" fontId="15" fillId="7"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vertical="center"/>
    </xf>
    <xf numFmtId="0" fontId="10" fillId="4" borderId="0" xfId="3" applyFont="1" applyFill="1" applyAlignment="1">
      <alignment vertical="center"/>
    </xf>
    <xf numFmtId="0" fontId="8" fillId="4" borderId="0" xfId="3" applyFill="1" applyAlignment="1">
      <alignment vertical="center"/>
    </xf>
    <xf numFmtId="0" fontId="3" fillId="4" borderId="0" xfId="0" applyFont="1" applyFill="1" applyAlignment="1">
      <alignment horizontal="right" vertical="center"/>
    </xf>
    <xf numFmtId="172" fontId="8" fillId="4" borderId="10" xfId="0" applyNumberFormat="1" applyFont="1" applyFill="1" applyBorder="1" applyAlignment="1">
      <alignment horizontal="center" vertical="center"/>
    </xf>
    <xf numFmtId="173" fontId="8" fillId="4" borderId="8" xfId="0" applyNumberFormat="1" applyFont="1" applyFill="1" applyBorder="1" applyAlignment="1">
      <alignment horizontal="center" vertical="center"/>
    </xf>
    <xf numFmtId="0" fontId="16" fillId="0" borderId="0" xfId="0" applyFont="1" applyAlignment="1">
      <alignment vertical="center"/>
    </xf>
    <xf numFmtId="0" fontId="3" fillId="4" borderId="1" xfId="0" applyFont="1" applyFill="1" applyBorder="1"/>
    <xf numFmtId="0" fontId="10" fillId="4" borderId="1" xfId="3" applyFont="1" applyFill="1" applyBorder="1"/>
    <xf numFmtId="172" fontId="8" fillId="4" borderId="10" xfId="0" applyNumberFormat="1" applyFont="1" applyFill="1" applyBorder="1"/>
    <xf numFmtId="172" fontId="8" fillId="4" borderId="10" xfId="3" applyNumberFormat="1" applyFill="1" applyBorder="1" applyAlignment="1">
      <alignment horizontal="center"/>
    </xf>
    <xf numFmtId="0" fontId="8" fillId="4" borderId="11" xfId="3" applyFill="1" applyBorder="1"/>
    <xf numFmtId="172" fontId="8" fillId="4" borderId="8" xfId="0" applyNumberFormat="1" applyFont="1" applyFill="1" applyBorder="1" applyAlignment="1">
      <alignment horizontal="center"/>
    </xf>
    <xf numFmtId="172" fontId="8" fillId="4" borderId="1" xfId="0" applyNumberFormat="1" applyFont="1" applyFill="1" applyBorder="1"/>
    <xf numFmtId="172" fontId="8" fillId="4" borderId="3" xfId="0" applyNumberFormat="1" applyFont="1" applyFill="1" applyBorder="1" applyAlignment="1">
      <alignment horizontal="center"/>
    </xf>
    <xf numFmtId="173" fontId="8" fillId="4" borderId="1" xfId="0" applyNumberFormat="1" applyFont="1" applyFill="1" applyBorder="1" applyAlignment="1">
      <alignment horizontal="center"/>
    </xf>
    <xf numFmtId="172" fontId="8" fillId="4" borderId="3" xfId="3" applyNumberFormat="1" applyFill="1" applyBorder="1" applyAlignment="1">
      <alignment vertical="center"/>
    </xf>
    <xf numFmtId="173" fontId="8" fillId="4" borderId="4" xfId="3" applyNumberFormat="1" applyFill="1" applyBorder="1" applyAlignment="1">
      <alignment vertical="center"/>
    </xf>
    <xf numFmtId="0" fontId="8" fillId="4" borderId="1" xfId="0" applyFont="1" applyFill="1" applyBorder="1" applyAlignment="1">
      <alignment horizontal="center" vertical="center"/>
    </xf>
    <xf numFmtId="172" fontId="8" fillId="4" borderId="4" xfId="0" applyNumberFormat="1" applyFont="1" applyFill="1" applyBorder="1" applyAlignment="1">
      <alignment horizontal="left" vertical="center"/>
    </xf>
    <xf numFmtId="172" fontId="8" fillId="4" borderId="1" xfId="0" applyNumberFormat="1" applyFont="1" applyFill="1" applyBorder="1" applyAlignment="1">
      <alignment horizontal="center" vertical="center"/>
    </xf>
    <xf numFmtId="0" fontId="3" fillId="2" borderId="1" xfId="0" applyFont="1" applyFill="1" applyBorder="1"/>
    <xf numFmtId="0" fontId="8" fillId="0" borderId="1" xfId="0" applyFont="1" applyBorder="1"/>
    <xf numFmtId="0" fontId="10" fillId="2" borderId="1" xfId="3" applyFont="1" applyFill="1" applyBorder="1"/>
    <xf numFmtId="0" fontId="8" fillId="0" borderId="1" xfId="3" applyBorder="1"/>
    <xf numFmtId="172" fontId="8" fillId="2" borderId="8" xfId="0" applyNumberFormat="1" applyFont="1" applyFill="1" applyBorder="1"/>
    <xf numFmtId="172" fontId="8" fillId="2" borderId="10" xfId="0" applyNumberFormat="1" applyFont="1" applyFill="1" applyBorder="1"/>
    <xf numFmtId="172" fontId="8" fillId="2" borderId="10" xfId="3" applyNumberFormat="1" applyFill="1" applyBorder="1" applyAlignment="1">
      <alignment horizontal="center"/>
    </xf>
    <xf numFmtId="0" fontId="8" fillId="0" borderId="11" xfId="3" applyBorder="1"/>
    <xf numFmtId="172" fontId="8" fillId="2" borderId="8" xfId="0" applyNumberFormat="1" applyFont="1" applyFill="1" applyBorder="1" applyAlignment="1">
      <alignment horizontal="center"/>
    </xf>
    <xf numFmtId="172" fontId="8" fillId="2" borderId="1" xfId="0" applyNumberFormat="1" applyFont="1" applyFill="1" applyBorder="1"/>
    <xf numFmtId="172" fontId="8" fillId="2" borderId="3" xfId="0" applyNumberFormat="1" applyFont="1" applyFill="1" applyBorder="1" applyAlignment="1">
      <alignment horizontal="center"/>
    </xf>
    <xf numFmtId="173" fontId="8" fillId="2" borderId="1" xfId="0" applyNumberFormat="1" applyFont="1" applyFill="1" applyBorder="1" applyAlignment="1">
      <alignment horizontal="center"/>
    </xf>
    <xf numFmtId="172" fontId="8" fillId="2" borderId="3" xfId="3" applyNumberFormat="1" applyFill="1" applyBorder="1" applyAlignment="1">
      <alignment vertical="center"/>
    </xf>
    <xf numFmtId="173" fontId="8" fillId="2" borderId="4" xfId="3" applyNumberFormat="1" applyFill="1" applyBorder="1" applyAlignment="1">
      <alignment vertical="center"/>
    </xf>
    <xf numFmtId="0" fontId="8" fillId="2" borderId="1" xfId="0" applyFont="1" applyFill="1" applyBorder="1" applyAlignment="1">
      <alignment horizontal="center" vertical="center"/>
    </xf>
    <xf numFmtId="172" fontId="8" fillId="2" borderId="4" xfId="0" applyNumberFormat="1" applyFont="1" applyFill="1" applyBorder="1" applyAlignment="1">
      <alignment horizontal="left" vertical="center"/>
    </xf>
    <xf numFmtId="172" fontId="8" fillId="2" borderId="1" xfId="0" applyNumberFormat="1" applyFont="1" applyFill="1" applyBorder="1" applyAlignment="1">
      <alignment horizontal="center" vertical="center"/>
    </xf>
    <xf numFmtId="171" fontId="8" fillId="4" borderId="0" xfId="0" applyNumberFormat="1" applyFont="1" applyFill="1" applyAlignment="1">
      <alignment horizontal="center"/>
    </xf>
    <xf numFmtId="171" fontId="12" fillId="4" borderId="0" xfId="0" applyNumberFormat="1" applyFont="1" applyFill="1" applyAlignment="1">
      <alignment horizontal="center"/>
    </xf>
    <xf numFmtId="171" fontId="8" fillId="4" borderId="0" xfId="0" applyNumberFormat="1" applyFont="1" applyFill="1" applyAlignment="1">
      <alignment horizontal="right"/>
    </xf>
    <xf numFmtId="172" fontId="8" fillId="2" borderId="10" xfId="0" applyNumberFormat="1" applyFont="1" applyFill="1" applyBorder="1" applyAlignment="1">
      <alignment horizontal="center"/>
    </xf>
    <xf numFmtId="173" fontId="8" fillId="2" borderId="8" xfId="0" applyNumberFormat="1" applyFont="1" applyFill="1" applyBorder="1" applyAlignment="1">
      <alignment horizontal="center"/>
    </xf>
    <xf numFmtId="172" fontId="8" fillId="2" borderId="10" xfId="3" applyNumberFormat="1" applyFill="1" applyBorder="1" applyAlignment="1">
      <alignment vertical="center"/>
    </xf>
    <xf numFmtId="173" fontId="8" fillId="2" borderId="9" xfId="3" applyNumberFormat="1" applyFill="1" applyBorder="1" applyAlignment="1">
      <alignment vertical="center"/>
    </xf>
    <xf numFmtId="0" fontId="8" fillId="2" borderId="8" xfId="0" applyFont="1" applyFill="1" applyBorder="1" applyAlignment="1">
      <alignment horizontal="center" vertical="center"/>
    </xf>
    <xf numFmtId="172" fontId="8" fillId="2" borderId="9" xfId="0" applyNumberFormat="1" applyFont="1" applyFill="1" applyBorder="1" applyAlignment="1">
      <alignment horizontal="left" vertical="center"/>
    </xf>
    <xf numFmtId="172" fontId="8" fillId="2" borderId="8" xfId="0" applyNumberFormat="1" applyFont="1" applyFill="1" applyBorder="1" applyAlignment="1">
      <alignment horizontal="center" vertical="center"/>
    </xf>
    <xf numFmtId="172" fontId="8" fillId="2" borderId="3" xfId="0" applyNumberFormat="1" applyFont="1" applyFill="1" applyBorder="1"/>
    <xf numFmtId="172" fontId="8" fillId="2" borderId="3" xfId="3" applyNumberFormat="1" applyFill="1" applyBorder="1" applyAlignment="1">
      <alignment horizontal="center"/>
    </xf>
    <xf numFmtId="0" fontId="8" fillId="0" borderId="7" xfId="3" applyBorder="1"/>
    <xf numFmtId="172" fontId="8" fillId="2" borderId="1" xfId="0" applyNumberFormat="1" applyFont="1" applyFill="1" applyBorder="1" applyAlignment="1">
      <alignment horizontal="center"/>
    </xf>
    <xf numFmtId="0" fontId="12" fillId="4" borderId="0" xfId="0" applyFont="1" applyFill="1" applyAlignment="1">
      <alignment horizontal="center"/>
    </xf>
    <xf numFmtId="171" fontId="8" fillId="4" borderId="0" xfId="0" applyNumberFormat="1" applyFont="1" applyFill="1" applyAlignment="1">
      <alignment horizontal="left"/>
    </xf>
    <xf numFmtId="169" fontId="8" fillId="4" borderId="0" xfId="0" applyNumberFormat="1" applyFont="1" applyFill="1" applyAlignment="1">
      <alignment horizontal="right"/>
    </xf>
    <xf numFmtId="168" fontId="8" fillId="4" borderId="0" xfId="0" applyNumberFormat="1" applyFont="1" applyFill="1" applyAlignment="1">
      <alignment horizontal="right"/>
    </xf>
    <xf numFmtId="0" fontId="8" fillId="4" borderId="0" xfId="3" applyFill="1" applyAlignment="1">
      <alignment horizontal="left"/>
    </xf>
    <xf numFmtId="172" fontId="8" fillId="4" borderId="0" xfId="3" applyNumberFormat="1" applyFill="1" applyAlignment="1">
      <alignment horizontal="center"/>
    </xf>
    <xf numFmtId="177" fontId="8" fillId="4" borderId="0" xfId="3" applyNumberFormat="1" applyFill="1" applyAlignment="1">
      <alignment horizontal="center"/>
    </xf>
    <xf numFmtId="175" fontId="8" fillId="4" borderId="0" xfId="3" applyNumberFormat="1" applyFill="1" applyAlignment="1">
      <alignment horizontal="right"/>
    </xf>
    <xf numFmtId="178" fontId="8" fillId="4" borderId="0" xfId="3" applyNumberFormat="1" applyFill="1"/>
    <xf numFmtId="172" fontId="8" fillId="2" borderId="1" xfId="4" applyNumberFormat="1" applyFont="1" applyFill="1" applyBorder="1"/>
    <xf numFmtId="172" fontId="8" fillId="2" borderId="8" xfId="3" applyNumberFormat="1" applyFill="1" applyBorder="1" applyAlignment="1">
      <alignment horizontal="left" vertical="center"/>
    </xf>
    <xf numFmtId="172" fontId="8" fillId="2" borderId="9" xfId="4" applyNumberFormat="1" applyFont="1" applyFill="1" applyBorder="1" applyAlignment="1">
      <alignment vertical="center"/>
    </xf>
    <xf numFmtId="172" fontId="8" fillId="2" borderId="8" xfId="4" applyNumberFormat="1" applyFont="1" applyFill="1" applyBorder="1" applyAlignment="1">
      <alignment vertical="center"/>
    </xf>
    <xf numFmtId="0" fontId="3" fillId="2" borderId="1" xfId="4" applyFont="1" applyFill="1" applyBorder="1"/>
    <xf numFmtId="0" fontId="3" fillId="2" borderId="1" xfId="3" applyFont="1" applyFill="1" applyBorder="1" applyAlignment="1">
      <alignment horizontal="right"/>
    </xf>
    <xf numFmtId="172" fontId="8" fillId="2" borderId="8" xfId="3" applyNumberFormat="1" applyFill="1" applyBorder="1" applyAlignment="1">
      <alignment horizontal="left"/>
    </xf>
    <xf numFmtId="0" fontId="8" fillId="0" borderId="8" xfId="3" applyBorder="1"/>
    <xf numFmtId="172" fontId="8" fillId="2" borderId="8" xfId="4" applyNumberFormat="1" applyFont="1" applyFill="1" applyBorder="1"/>
    <xf numFmtId="181" fontId="8" fillId="6" borderId="0" xfId="0" applyNumberFormat="1" applyFont="1" applyFill="1" applyAlignment="1">
      <alignment horizontal="right"/>
    </xf>
    <xf numFmtId="168" fontId="8" fillId="6" borderId="0" xfId="0" applyNumberFormat="1" applyFont="1" applyFill="1" applyAlignment="1">
      <alignment horizontal="center" vertical="center"/>
    </xf>
    <xf numFmtId="1" fontId="8" fillId="2" borderId="0" xfId="0" applyNumberFormat="1" applyFont="1" applyFill="1" applyAlignment="1">
      <alignment horizontal="center" vertical="center"/>
    </xf>
    <xf numFmtId="0" fontId="8" fillId="2" borderId="0" xfId="0" applyFont="1" applyFill="1" applyAlignment="1">
      <alignment horizontal="center" vertical="center"/>
    </xf>
    <xf numFmtId="172" fontId="8" fillId="4" borderId="2" xfId="0" applyNumberFormat="1" applyFont="1" applyFill="1" applyBorder="1" applyAlignment="1">
      <alignment horizontal="center"/>
    </xf>
    <xf numFmtId="172" fontId="8" fillId="4" borderId="2" xfId="0" applyNumberFormat="1" applyFont="1" applyFill="1" applyBorder="1" applyAlignment="1">
      <alignment horizontal="left"/>
    </xf>
    <xf numFmtId="1" fontId="8" fillId="4" borderId="0" xfId="0" applyNumberFormat="1" applyFont="1" applyFill="1" applyAlignment="1">
      <alignment horizontal="center"/>
    </xf>
    <xf numFmtId="0" fontId="8" fillId="4" borderId="0" xfId="0" applyFont="1" applyFill="1" applyAlignment="1">
      <alignment vertical="top"/>
    </xf>
    <xf numFmtId="0" fontId="8" fillId="6" borderId="0" xfId="0" applyFont="1" applyFill="1" applyAlignment="1">
      <alignment vertical="center"/>
    </xf>
    <xf numFmtId="166" fontId="2" fillId="4" borderId="0" xfId="0" applyNumberFormat="1" applyFont="1" applyFill="1" applyAlignment="1">
      <alignment vertical="center"/>
    </xf>
    <xf numFmtId="0" fontId="2" fillId="4" borderId="0" xfId="0" applyFont="1" applyFill="1" applyAlignment="1">
      <alignment vertical="center"/>
    </xf>
    <xf numFmtId="168" fontId="8" fillId="6" borderId="0" xfId="0" applyNumberFormat="1" applyFont="1" applyFill="1" applyAlignment="1">
      <alignment vertical="center"/>
    </xf>
    <xf numFmtId="181" fontId="8" fillId="6" borderId="0" xfId="0" applyNumberFormat="1" applyFont="1" applyFill="1" applyAlignment="1">
      <alignment vertical="center"/>
    </xf>
    <xf numFmtId="172" fontId="8" fillId="4" borderId="11" xfId="0" applyNumberFormat="1" applyFont="1" applyFill="1" applyBorder="1" applyAlignment="1">
      <alignment horizontal="center"/>
    </xf>
    <xf numFmtId="172" fontId="8" fillId="4" borderId="2" xfId="0" applyNumberFormat="1" applyFont="1" applyFill="1" applyBorder="1"/>
    <xf numFmtId="172" fontId="8" fillId="4" borderId="2" xfId="3" applyNumberFormat="1" applyFill="1" applyBorder="1" applyAlignment="1">
      <alignment horizontal="center"/>
    </xf>
    <xf numFmtId="0" fontId="8" fillId="4" borderId="5" xfId="3" applyFill="1" applyBorder="1"/>
    <xf numFmtId="0" fontId="8" fillId="4" borderId="10" xfId="0" applyFont="1" applyFill="1" applyBorder="1"/>
    <xf numFmtId="172" fontId="8" fillId="4" borderId="5" xfId="0" applyNumberFormat="1" applyFont="1" applyFill="1" applyBorder="1" applyAlignment="1">
      <alignment horizontal="center"/>
    </xf>
    <xf numFmtId="173" fontId="8" fillId="4" borderId="11" xfId="0" applyNumberFormat="1" applyFont="1" applyFill="1" applyBorder="1" applyAlignment="1">
      <alignment horizontal="center" vertical="center"/>
    </xf>
    <xf numFmtId="0" fontId="16" fillId="7" borderId="0" xfId="0" applyFont="1" applyFill="1" applyAlignment="1">
      <alignment vertical="center"/>
    </xf>
    <xf numFmtId="0" fontId="8" fillId="4" borderId="0" xfId="0" applyFont="1" applyFill="1" applyAlignment="1">
      <alignment horizontal="left" indent="1"/>
    </xf>
    <xf numFmtId="180" fontId="8" fillId="6" borderId="0" xfId="0" applyNumberFormat="1" applyFont="1" applyFill="1" applyAlignment="1">
      <alignment horizontal="center"/>
    </xf>
    <xf numFmtId="170" fontId="8" fillId="6" borderId="0" xfId="0" applyNumberFormat="1" applyFont="1" applyFill="1" applyAlignment="1">
      <alignment horizontal="center"/>
    </xf>
    <xf numFmtId="0" fontId="8" fillId="4" borderId="10" xfId="0" applyFont="1" applyFill="1" applyBorder="1" applyAlignment="1">
      <alignment horizontal="center"/>
    </xf>
    <xf numFmtId="0" fontId="8" fillId="4" borderId="11" xfId="0" applyFont="1" applyFill="1" applyBorder="1" applyAlignment="1">
      <alignment horizontal="center"/>
    </xf>
    <xf numFmtId="180" fontId="8" fillId="5" borderId="0" xfId="0" applyNumberFormat="1" applyFont="1" applyFill="1" applyAlignment="1">
      <alignment horizontal="center"/>
    </xf>
    <xf numFmtId="180" fontId="8" fillId="3" borderId="0" xfId="0" applyNumberFormat="1" applyFont="1" applyFill="1" applyAlignment="1">
      <alignment horizontal="center"/>
    </xf>
    <xf numFmtId="171" fontId="8" fillId="6" borderId="0" xfId="0" applyNumberFormat="1" applyFont="1" applyFill="1" applyAlignment="1">
      <alignment horizontal="center"/>
    </xf>
    <xf numFmtId="171" fontId="12" fillId="0" borderId="0" xfId="0" applyNumberFormat="1" applyFont="1" applyAlignment="1">
      <alignment horizontal="center"/>
    </xf>
    <xf numFmtId="0" fontId="12" fillId="0" borderId="0" xfId="0" applyFont="1" applyAlignment="1">
      <alignment horizontal="center"/>
    </xf>
    <xf numFmtId="0" fontId="8" fillId="0" borderId="0" xfId="0" applyFont="1" applyAlignment="1">
      <alignment horizontal="center"/>
    </xf>
    <xf numFmtId="171" fontId="8" fillId="3" borderId="0" xfId="0" applyNumberFormat="1" applyFont="1" applyFill="1" applyAlignment="1">
      <alignment horizontal="center"/>
    </xf>
    <xf numFmtId="0" fontId="8" fillId="4" borderId="0" xfId="3" applyFont="1" applyFill="1" applyAlignment="1">
      <alignment vertical="center"/>
    </xf>
    <xf numFmtId="0" fontId="8" fillId="4" borderId="0" xfId="3" applyFont="1" applyFill="1"/>
    <xf numFmtId="172" fontId="8" fillId="4" borderId="2" xfId="3" applyNumberFormat="1" applyFont="1" applyFill="1" applyBorder="1" applyAlignment="1">
      <alignment horizontal="center"/>
    </xf>
    <xf numFmtId="0" fontId="8" fillId="4" borderId="5" xfId="3" applyFont="1" applyFill="1" applyBorder="1" applyAlignment="1">
      <alignment horizontal="center"/>
    </xf>
    <xf numFmtId="0" fontId="8" fillId="4" borderId="0" xfId="2" applyFont="1" applyFill="1" applyAlignment="1">
      <alignment horizontal="left" indent="1"/>
    </xf>
  </cellXfs>
  <cellStyles count="5">
    <cellStyle name="Komma" xfId="1" builtinId="3"/>
    <cellStyle name="Normal_NRW 1971 Listes" xfId="2" xr:uid="{00000000-0005-0000-0000-000002000000}"/>
    <cellStyle name="Standard" xfId="0" builtinId="0"/>
    <cellStyle name="Standard_tests" xfId="3" xr:uid="{00000000-0005-0000-0000-000003000000}"/>
    <cellStyle name="Standard_umwandlungStRin GRR"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FB817-A2DC-41C0-9B17-ED9E55077199}">
  <dimension ref="A1:ER1036"/>
  <sheetViews>
    <sheetView tabSelected="1" zoomScaleNormal="100" workbookViewId="0">
      <pane ySplit="5" topLeftCell="A6" activePane="bottomLeft" state="frozen"/>
      <selection pane="bottomLeft"/>
    </sheetView>
  </sheetViews>
  <sheetFormatPr baseColWidth="10" defaultColWidth="9.109375" defaultRowHeight="10.5"/>
  <cols>
    <col min="1" max="1" width="17.88671875" style="1" customWidth="1"/>
    <col min="2" max="8" width="5.109375" style="1" customWidth="1"/>
    <col min="9" max="9" width="4.33203125" style="1" customWidth="1"/>
    <col min="10" max="11" width="5.109375" style="1" customWidth="1"/>
    <col min="12" max="13" width="5.109375" style="1" hidden="1" customWidth="1"/>
    <col min="14" max="19" width="5.109375" style="1" customWidth="1"/>
    <col min="20" max="21" width="5.88671875" style="1" customWidth="1"/>
    <col min="22" max="27" width="5.88671875" style="1" hidden="1" customWidth="1"/>
    <col min="28" max="29" width="5.88671875" style="1" customWidth="1"/>
    <col min="30" max="32" width="5.109375" style="1" customWidth="1"/>
    <col min="33" max="33" width="5.109375" style="23" customWidth="1"/>
    <col min="34" max="34" width="5.88671875" style="1" customWidth="1"/>
    <col min="35" max="35" width="10.88671875" style="1" customWidth="1"/>
    <col min="36" max="257" width="9.33203125" style="1" customWidth="1"/>
    <col min="258" max="16384" width="9.109375" style="1"/>
  </cols>
  <sheetData>
    <row r="1" spans="1:44" s="25" customFormat="1" ht="15.75" customHeight="1">
      <c r="A1" s="108" t="s">
        <v>94</v>
      </c>
      <c r="B1" s="109"/>
      <c r="C1" s="109"/>
      <c r="D1" s="109"/>
      <c r="E1" s="109"/>
      <c r="F1" s="109"/>
      <c r="G1" s="109"/>
      <c r="H1" s="109"/>
      <c r="I1" s="109"/>
      <c r="J1" s="109"/>
      <c r="K1" s="109"/>
      <c r="L1" s="110"/>
      <c r="M1" s="212"/>
      <c r="N1" s="109"/>
      <c r="O1" s="109"/>
      <c r="P1" s="109"/>
      <c r="Q1" s="109"/>
      <c r="R1" s="109"/>
      <c r="S1" s="109"/>
      <c r="T1" s="109"/>
      <c r="U1" s="109"/>
      <c r="V1" s="109"/>
      <c r="W1" s="109"/>
      <c r="X1" s="109"/>
      <c r="Y1" s="109"/>
      <c r="Z1" s="109"/>
      <c r="AA1" s="109"/>
      <c r="AB1" s="109"/>
      <c r="AC1" s="109"/>
      <c r="AD1" s="109"/>
      <c r="AE1" s="109"/>
      <c r="AF1" s="109"/>
      <c r="AG1" s="109"/>
      <c r="AH1" s="109"/>
      <c r="AI1" s="112" t="s">
        <v>79</v>
      </c>
    </row>
    <row r="2" spans="1:44" s="25" customFormat="1" ht="18.75" customHeight="1">
      <c r="A2" s="27" t="s">
        <v>66</v>
      </c>
      <c r="B2" s="35"/>
      <c r="C2" s="35"/>
      <c r="D2" s="35"/>
      <c r="E2" s="35"/>
      <c r="F2" s="35"/>
      <c r="G2" s="35"/>
      <c r="H2" s="35"/>
      <c r="I2" s="35"/>
      <c r="J2" s="35"/>
      <c r="K2" s="35"/>
      <c r="L2" s="34"/>
      <c r="M2" s="213"/>
      <c r="N2" s="35"/>
      <c r="O2" s="35"/>
      <c r="P2" s="35"/>
      <c r="Q2" s="35"/>
      <c r="R2" s="35"/>
      <c r="S2" s="35"/>
      <c r="T2" s="35"/>
      <c r="U2" s="35"/>
      <c r="V2" s="35"/>
      <c r="W2" s="35"/>
      <c r="X2" s="35"/>
      <c r="Y2" s="35"/>
      <c r="Z2" s="35"/>
      <c r="AA2" s="35"/>
      <c r="AB2" s="35"/>
      <c r="AC2" s="35"/>
      <c r="AD2" s="35"/>
      <c r="AE2" s="35"/>
      <c r="AF2" s="35"/>
      <c r="AG2" s="35"/>
      <c r="AH2" s="35"/>
    </row>
    <row r="3" spans="1:44" s="31" customFormat="1" ht="19.5" customHeight="1">
      <c r="A3" s="96"/>
      <c r="B3" s="196" t="s">
        <v>101</v>
      </c>
      <c r="C3" s="97"/>
      <c r="D3" s="203" t="s">
        <v>95</v>
      </c>
      <c r="E3" s="204"/>
      <c r="F3" s="196" t="s">
        <v>102</v>
      </c>
      <c r="G3" s="97"/>
      <c r="H3" s="196" t="s">
        <v>26</v>
      </c>
      <c r="I3" s="97"/>
      <c r="J3" s="196" t="s">
        <v>86</v>
      </c>
      <c r="K3" s="97"/>
      <c r="L3" s="214" t="s">
        <v>87</v>
      </c>
      <c r="M3" s="215"/>
      <c r="N3" s="183" t="s">
        <v>59</v>
      </c>
      <c r="O3" s="97"/>
      <c r="P3" s="183" t="s">
        <v>88</v>
      </c>
      <c r="Q3" s="97"/>
      <c r="R3" s="203" t="s">
        <v>96</v>
      </c>
      <c r="S3" s="204"/>
      <c r="T3" s="183" t="s">
        <v>89</v>
      </c>
      <c r="U3" s="197"/>
      <c r="V3" s="183" t="s">
        <v>90</v>
      </c>
      <c r="W3" s="197"/>
      <c r="X3" s="183" t="s">
        <v>91</v>
      </c>
      <c r="Y3" s="197"/>
      <c r="Z3" s="183" t="s">
        <v>34</v>
      </c>
      <c r="AA3" s="197"/>
      <c r="AB3" s="118" t="s">
        <v>93</v>
      </c>
      <c r="AC3" s="192"/>
      <c r="AD3" s="184" t="s">
        <v>27</v>
      </c>
      <c r="AE3" s="192"/>
      <c r="AF3" s="193" t="s">
        <v>0</v>
      </c>
      <c r="AG3" s="97"/>
      <c r="AH3" s="96"/>
      <c r="AI3" s="96"/>
    </row>
    <row r="4" spans="1:44" s="31" customFormat="1" ht="19.5" customHeight="1">
      <c r="A4" s="100"/>
      <c r="B4" s="113" t="s">
        <v>28</v>
      </c>
      <c r="C4" s="114" t="s">
        <v>30</v>
      </c>
      <c r="D4" s="113" t="s">
        <v>28</v>
      </c>
      <c r="E4" s="114" t="s">
        <v>30</v>
      </c>
      <c r="F4" s="113" t="s">
        <v>28</v>
      </c>
      <c r="G4" s="114" t="s">
        <v>30</v>
      </c>
      <c r="H4" s="113" t="s">
        <v>28</v>
      </c>
      <c r="I4" s="114" t="s">
        <v>30</v>
      </c>
      <c r="J4" s="113" t="s">
        <v>28</v>
      </c>
      <c r="K4" s="114" t="s">
        <v>30</v>
      </c>
      <c r="L4" s="113" t="s">
        <v>28</v>
      </c>
      <c r="M4" s="114" t="s">
        <v>30</v>
      </c>
      <c r="N4" s="113" t="s">
        <v>28</v>
      </c>
      <c r="O4" s="114" t="s">
        <v>30</v>
      </c>
      <c r="P4" s="113" t="s">
        <v>28</v>
      </c>
      <c r="Q4" s="114" t="s">
        <v>30</v>
      </c>
      <c r="R4" s="113" t="s">
        <v>28</v>
      </c>
      <c r="S4" s="114" t="s">
        <v>30</v>
      </c>
      <c r="T4" s="113" t="s">
        <v>28</v>
      </c>
      <c r="U4" s="198" t="s">
        <v>30</v>
      </c>
      <c r="V4" s="113" t="s">
        <v>28</v>
      </c>
      <c r="W4" s="198" t="s">
        <v>30</v>
      </c>
      <c r="X4" s="113" t="s">
        <v>28</v>
      </c>
      <c r="Y4" s="198" t="s">
        <v>30</v>
      </c>
      <c r="Z4" s="113" t="s">
        <v>28</v>
      </c>
      <c r="AA4" s="198" t="s">
        <v>30</v>
      </c>
      <c r="AB4" s="113" t="s">
        <v>28</v>
      </c>
      <c r="AC4" s="198" t="s">
        <v>30</v>
      </c>
      <c r="AD4" s="113" t="s">
        <v>28</v>
      </c>
      <c r="AE4" s="114" t="s">
        <v>30</v>
      </c>
      <c r="AF4" s="113" t="s">
        <v>28</v>
      </c>
      <c r="AG4" s="102" t="s">
        <v>30</v>
      </c>
      <c r="AH4" s="99" t="s">
        <v>0</v>
      </c>
      <c r="AI4" s="103" t="s">
        <v>31</v>
      </c>
    </row>
    <row r="5" spans="1:44" s="189" customFormat="1" ht="12.65" customHeight="1">
      <c r="A5" s="187"/>
      <c r="B5" s="190">
        <f>SUM(B7:B32)</f>
        <v>2</v>
      </c>
      <c r="C5" s="190">
        <f>SUM(C7:C32)</f>
        <v>9</v>
      </c>
      <c r="D5" s="190">
        <f t="shared" ref="D5:AH5" si="0">SUM(D7:D32)</f>
        <v>6</v>
      </c>
      <c r="E5" s="190">
        <f t="shared" si="0"/>
        <v>9</v>
      </c>
      <c r="F5" s="190">
        <f t="shared" si="0"/>
        <v>4</v>
      </c>
      <c r="G5" s="190">
        <f t="shared" si="0"/>
        <v>5</v>
      </c>
      <c r="H5" s="190">
        <f t="shared" si="0"/>
        <v>1</v>
      </c>
      <c r="I5" s="190">
        <f t="shared" si="0"/>
        <v>5</v>
      </c>
      <c r="J5" s="190">
        <f t="shared" si="0"/>
        <v>0</v>
      </c>
      <c r="K5" s="190">
        <f t="shared" si="0"/>
        <v>0</v>
      </c>
      <c r="L5" s="190">
        <f t="shared" si="0"/>
        <v>0</v>
      </c>
      <c r="M5" s="190">
        <f t="shared" si="0"/>
        <v>0</v>
      </c>
      <c r="N5" s="190">
        <f t="shared" si="0"/>
        <v>1</v>
      </c>
      <c r="O5" s="190">
        <f t="shared" si="0"/>
        <v>0</v>
      </c>
      <c r="P5" s="190">
        <f t="shared" si="0"/>
        <v>0</v>
      </c>
      <c r="Q5" s="190">
        <f t="shared" si="0"/>
        <v>0</v>
      </c>
      <c r="R5" s="190">
        <f t="shared" si="0"/>
        <v>2</v>
      </c>
      <c r="S5" s="190">
        <f t="shared" si="0"/>
        <v>1</v>
      </c>
      <c r="T5" s="190">
        <f t="shared" si="0"/>
        <v>0</v>
      </c>
      <c r="U5" s="190">
        <f t="shared" si="0"/>
        <v>0</v>
      </c>
      <c r="V5" s="190">
        <f t="shared" si="0"/>
        <v>0</v>
      </c>
      <c r="W5" s="190">
        <f t="shared" si="0"/>
        <v>0</v>
      </c>
      <c r="X5" s="190">
        <f t="shared" si="0"/>
        <v>0</v>
      </c>
      <c r="Y5" s="190">
        <f t="shared" si="0"/>
        <v>0</v>
      </c>
      <c r="Z5" s="190">
        <f t="shared" si="0"/>
        <v>0</v>
      </c>
      <c r="AA5" s="190">
        <f t="shared" si="0"/>
        <v>0</v>
      </c>
      <c r="AB5" s="190">
        <f t="shared" si="0"/>
        <v>0</v>
      </c>
      <c r="AC5" s="190">
        <f t="shared" si="0"/>
        <v>1</v>
      </c>
      <c r="AD5" s="190">
        <f t="shared" si="0"/>
        <v>0</v>
      </c>
      <c r="AE5" s="190">
        <f t="shared" si="0"/>
        <v>0</v>
      </c>
      <c r="AF5" s="190">
        <f t="shared" si="0"/>
        <v>16</v>
      </c>
      <c r="AG5" s="190">
        <f t="shared" si="0"/>
        <v>30</v>
      </c>
      <c r="AH5" s="190">
        <f t="shared" si="0"/>
        <v>46</v>
      </c>
      <c r="AI5" s="191">
        <f>(AF5/AH5)*100</f>
        <v>34.782608695652172</v>
      </c>
      <c r="AJ5" s="188"/>
    </row>
    <row r="6" spans="1:44" s="25" customFormat="1" ht="12" customHeight="1">
      <c r="A6" s="35"/>
      <c r="B6" s="42"/>
      <c r="C6" s="43"/>
      <c r="D6" s="42"/>
      <c r="E6" s="43"/>
      <c r="F6" s="42"/>
      <c r="G6" s="43"/>
      <c r="H6" s="42"/>
      <c r="I6" s="43"/>
      <c r="J6" s="42"/>
      <c r="K6" s="43"/>
      <c r="L6" s="42"/>
      <c r="M6" s="43"/>
      <c r="N6" s="42"/>
      <c r="O6" s="43"/>
      <c r="P6" s="42"/>
      <c r="Q6" s="43"/>
      <c r="R6" s="42"/>
      <c r="S6" s="43"/>
      <c r="T6" s="42"/>
      <c r="U6" s="43"/>
      <c r="V6" s="43"/>
      <c r="W6" s="43"/>
      <c r="X6" s="43"/>
      <c r="Y6" s="43"/>
      <c r="Z6" s="43"/>
      <c r="AA6" s="43"/>
      <c r="AB6" s="43"/>
      <c r="AC6" s="43"/>
      <c r="AD6" s="42"/>
      <c r="AE6" s="43"/>
      <c r="AF6" s="42"/>
      <c r="AG6" s="42"/>
      <c r="AH6" s="42"/>
      <c r="AI6" s="44"/>
      <c r="AJ6" s="33"/>
    </row>
    <row r="7" spans="1:44" s="25" customFormat="1">
      <c r="A7" s="35" t="s">
        <v>1</v>
      </c>
      <c r="B7" s="185">
        <v>0</v>
      </c>
      <c r="C7" s="185" t="s">
        <v>35</v>
      </c>
      <c r="D7" s="38" t="s">
        <v>35</v>
      </c>
      <c r="E7" s="185">
        <v>0</v>
      </c>
      <c r="F7" s="185" t="s">
        <v>35</v>
      </c>
      <c r="G7" s="185">
        <v>1</v>
      </c>
      <c r="H7" s="185" t="s">
        <v>35</v>
      </c>
      <c r="I7" s="38">
        <v>0</v>
      </c>
      <c r="J7" s="185" t="s">
        <v>35</v>
      </c>
      <c r="K7" s="185">
        <v>0</v>
      </c>
      <c r="L7" s="185"/>
      <c r="M7" s="185"/>
      <c r="N7" s="185">
        <v>1</v>
      </c>
      <c r="O7" s="185" t="s">
        <v>35</v>
      </c>
      <c r="P7" s="185">
        <v>0</v>
      </c>
      <c r="Q7" s="185" t="s">
        <v>35</v>
      </c>
      <c r="R7" s="185" t="s">
        <v>35</v>
      </c>
      <c r="S7" s="38">
        <v>0</v>
      </c>
      <c r="T7" s="185" t="s">
        <v>35</v>
      </c>
      <c r="U7" s="185" t="s">
        <v>35</v>
      </c>
      <c r="V7" s="185"/>
      <c r="W7" s="185"/>
      <c r="X7" s="185"/>
      <c r="Y7" s="185"/>
      <c r="Z7" s="185"/>
      <c r="AA7" s="185"/>
      <c r="AB7" s="185" t="s">
        <v>35</v>
      </c>
      <c r="AC7" s="185" t="s">
        <v>35</v>
      </c>
      <c r="AD7" s="185" t="s">
        <v>35</v>
      </c>
      <c r="AE7" s="185">
        <v>0</v>
      </c>
      <c r="AF7" s="185">
        <f>SUM(B7,D7,F7,H7,J7,N7,P7,T7,AB7:AB7,R7,AD7)</f>
        <v>1</v>
      </c>
      <c r="AG7" s="185">
        <f>SUM(C7,O7,U7,AC7:AC7,AE7,E7,G7,I7,K7,Q7,S7)</f>
        <v>1</v>
      </c>
      <c r="AH7" s="185">
        <f t="shared" ref="AH7:AH32" si="1">SUM(B7:AE7)</f>
        <v>2</v>
      </c>
      <c r="AI7" s="44">
        <f>(AF7/AH7)*100</f>
        <v>50</v>
      </c>
      <c r="AK7" s="30"/>
      <c r="AL7" s="30"/>
      <c r="AP7" s="30"/>
    </row>
    <row r="8" spans="1:44" s="25" customFormat="1">
      <c r="A8" s="35" t="s">
        <v>2</v>
      </c>
      <c r="B8" s="38">
        <v>0</v>
      </c>
      <c r="C8" s="185" t="s">
        <v>35</v>
      </c>
      <c r="D8" s="185" t="s">
        <v>35</v>
      </c>
      <c r="E8" s="185">
        <v>0</v>
      </c>
      <c r="F8" s="185">
        <v>1</v>
      </c>
      <c r="G8" s="185" t="s">
        <v>35</v>
      </c>
      <c r="H8" s="185" t="s">
        <v>35</v>
      </c>
      <c r="I8" s="38">
        <v>1</v>
      </c>
      <c r="J8" s="185" t="s">
        <v>35</v>
      </c>
      <c r="K8" s="185">
        <v>0</v>
      </c>
      <c r="L8" s="185"/>
      <c r="M8" s="185"/>
      <c r="N8" s="185" t="s">
        <v>35</v>
      </c>
      <c r="O8" s="185">
        <v>0</v>
      </c>
      <c r="P8" s="185" t="s">
        <v>35</v>
      </c>
      <c r="Q8" s="185" t="s">
        <v>35</v>
      </c>
      <c r="R8" s="38" t="s">
        <v>35</v>
      </c>
      <c r="S8" s="185">
        <v>0</v>
      </c>
      <c r="T8" s="185" t="s">
        <v>35</v>
      </c>
      <c r="U8" s="185" t="s">
        <v>35</v>
      </c>
      <c r="V8" s="185"/>
      <c r="W8" s="185"/>
      <c r="X8" s="185"/>
      <c r="Y8" s="185"/>
      <c r="Z8" s="185"/>
      <c r="AA8" s="185"/>
      <c r="AB8" s="185" t="s">
        <v>35</v>
      </c>
      <c r="AC8" s="185" t="s">
        <v>35</v>
      </c>
      <c r="AD8" s="185">
        <v>0</v>
      </c>
      <c r="AE8" s="185">
        <v>0</v>
      </c>
      <c r="AF8" s="185">
        <f t="shared" ref="AF8:AF32" si="2">SUM(B8,D8,F8,H8,J8,N8,P8,T8,AB8:AB8,R8,AD8)</f>
        <v>1</v>
      </c>
      <c r="AG8" s="185">
        <f t="shared" ref="AG8:AG32" si="3">SUM(C8,O8,U8,AC8:AC8,AE8,E8,G8,I8,K8,Q8,S8)</f>
        <v>1</v>
      </c>
      <c r="AH8" s="185">
        <f t="shared" si="1"/>
        <v>2</v>
      </c>
      <c r="AI8" s="44">
        <f t="shared" ref="AI8:AI32" si="4">(AF8/AH8)*100</f>
        <v>50</v>
      </c>
      <c r="AK8" s="30"/>
      <c r="AL8" s="30"/>
      <c r="AR8" s="35"/>
    </row>
    <row r="9" spans="1:44" s="25" customFormat="1">
      <c r="A9" s="35" t="s">
        <v>3</v>
      </c>
      <c r="B9" s="185" t="s">
        <v>35</v>
      </c>
      <c r="C9" s="185">
        <v>1</v>
      </c>
      <c r="D9" s="185">
        <v>1</v>
      </c>
      <c r="E9" s="185" t="s">
        <v>35</v>
      </c>
      <c r="F9" s="38" t="s">
        <v>35</v>
      </c>
      <c r="G9" s="185">
        <v>0</v>
      </c>
      <c r="H9" s="38" t="s">
        <v>35</v>
      </c>
      <c r="I9" s="185">
        <v>0</v>
      </c>
      <c r="J9" s="38" t="s">
        <v>35</v>
      </c>
      <c r="K9" s="185" t="s">
        <v>35</v>
      </c>
      <c r="L9" s="38"/>
      <c r="M9" s="185"/>
      <c r="N9" s="38" t="s">
        <v>35</v>
      </c>
      <c r="O9" s="185">
        <v>0</v>
      </c>
      <c r="P9" s="185" t="s">
        <v>35</v>
      </c>
      <c r="Q9" s="185" t="s">
        <v>35</v>
      </c>
      <c r="R9" s="185">
        <v>0</v>
      </c>
      <c r="S9" s="38" t="s">
        <v>35</v>
      </c>
      <c r="T9" s="185" t="s">
        <v>35</v>
      </c>
      <c r="U9" s="185" t="s">
        <v>35</v>
      </c>
      <c r="V9" s="185"/>
      <c r="W9" s="185"/>
      <c r="X9" s="185"/>
      <c r="Y9" s="185"/>
      <c r="Z9" s="185"/>
      <c r="AA9" s="185"/>
      <c r="AB9" s="185" t="s">
        <v>35</v>
      </c>
      <c r="AC9" s="185" t="s">
        <v>35</v>
      </c>
      <c r="AD9" s="185" t="s">
        <v>35</v>
      </c>
      <c r="AE9" s="38">
        <v>0</v>
      </c>
      <c r="AF9" s="185">
        <f t="shared" si="2"/>
        <v>1</v>
      </c>
      <c r="AG9" s="185">
        <f t="shared" si="3"/>
        <v>1</v>
      </c>
      <c r="AH9" s="185">
        <f t="shared" si="1"/>
        <v>2</v>
      </c>
      <c r="AI9" s="44">
        <f t="shared" si="4"/>
        <v>50</v>
      </c>
      <c r="AK9" s="30"/>
      <c r="AL9" s="30"/>
    </row>
    <row r="10" spans="1:44" s="25" customFormat="1">
      <c r="A10" s="35" t="s">
        <v>4</v>
      </c>
      <c r="B10" s="185" t="s">
        <v>35</v>
      </c>
      <c r="C10" s="185">
        <v>1</v>
      </c>
      <c r="D10" s="185">
        <v>1</v>
      </c>
      <c r="E10" s="185" t="s">
        <v>35</v>
      </c>
      <c r="F10" s="185" t="s">
        <v>35</v>
      </c>
      <c r="G10" s="185" t="s">
        <v>35</v>
      </c>
      <c r="H10" s="185" t="s">
        <v>35</v>
      </c>
      <c r="I10" s="185" t="s">
        <v>35</v>
      </c>
      <c r="J10" s="185" t="s">
        <v>35</v>
      </c>
      <c r="K10" s="185" t="s">
        <v>35</v>
      </c>
      <c r="L10" s="185"/>
      <c r="M10" s="185"/>
      <c r="N10" s="185" t="s">
        <v>35</v>
      </c>
      <c r="O10" s="185" t="s">
        <v>35</v>
      </c>
      <c r="P10" s="185" t="s">
        <v>35</v>
      </c>
      <c r="Q10" s="185" t="s">
        <v>35</v>
      </c>
      <c r="R10" s="185" t="s">
        <v>35</v>
      </c>
      <c r="S10" s="185" t="s">
        <v>35</v>
      </c>
      <c r="T10" s="185" t="s">
        <v>35</v>
      </c>
      <c r="U10" s="185" t="s">
        <v>35</v>
      </c>
      <c r="V10" s="185"/>
      <c r="W10" s="185"/>
      <c r="X10" s="185"/>
      <c r="Y10" s="185"/>
      <c r="Z10" s="185"/>
      <c r="AA10" s="185"/>
      <c r="AB10" s="185" t="s">
        <v>35</v>
      </c>
      <c r="AC10" s="185" t="s">
        <v>35</v>
      </c>
      <c r="AD10" s="185" t="s">
        <v>35</v>
      </c>
      <c r="AE10" s="185" t="s">
        <v>35</v>
      </c>
      <c r="AF10" s="185">
        <f t="shared" si="2"/>
        <v>1</v>
      </c>
      <c r="AG10" s="185">
        <f t="shared" si="3"/>
        <v>1</v>
      </c>
      <c r="AH10" s="185">
        <f t="shared" si="1"/>
        <v>2</v>
      </c>
      <c r="AI10" s="44">
        <f t="shared" si="4"/>
        <v>50</v>
      </c>
      <c r="AK10" s="30"/>
      <c r="AL10" s="30"/>
    </row>
    <row r="11" spans="1:44" s="25" customFormat="1">
      <c r="A11" s="35" t="s">
        <v>5</v>
      </c>
      <c r="B11" s="185">
        <v>1</v>
      </c>
      <c r="C11" s="185" t="s">
        <v>35</v>
      </c>
      <c r="D11" s="185" t="s">
        <v>35</v>
      </c>
      <c r="E11" s="185">
        <v>0</v>
      </c>
      <c r="F11" s="185">
        <v>0</v>
      </c>
      <c r="G11" s="185" t="s">
        <v>35</v>
      </c>
      <c r="H11" s="185" t="s">
        <v>35</v>
      </c>
      <c r="I11" s="185">
        <v>1</v>
      </c>
      <c r="J11" s="185" t="s">
        <v>35</v>
      </c>
      <c r="K11" s="38" t="s">
        <v>35</v>
      </c>
      <c r="L11" s="185"/>
      <c r="M11" s="185"/>
      <c r="N11" s="185" t="s">
        <v>35</v>
      </c>
      <c r="O11" s="185" t="s">
        <v>35</v>
      </c>
      <c r="P11" s="38" t="s">
        <v>35</v>
      </c>
      <c r="Q11" s="38" t="s">
        <v>35</v>
      </c>
      <c r="R11" s="185" t="s">
        <v>35</v>
      </c>
      <c r="S11" s="185">
        <v>0</v>
      </c>
      <c r="T11" s="38" t="s">
        <v>35</v>
      </c>
      <c r="U11" s="38" t="s">
        <v>35</v>
      </c>
      <c r="V11" s="185"/>
      <c r="W11" s="185"/>
      <c r="X11" s="185"/>
      <c r="Y11" s="185"/>
      <c r="Z11" s="185"/>
      <c r="AA11" s="185"/>
      <c r="AB11" s="38" t="s">
        <v>35</v>
      </c>
      <c r="AC11" s="38" t="s">
        <v>35</v>
      </c>
      <c r="AD11" s="38" t="s">
        <v>35</v>
      </c>
      <c r="AE11" s="38" t="s">
        <v>35</v>
      </c>
      <c r="AF11" s="185">
        <f t="shared" si="2"/>
        <v>1</v>
      </c>
      <c r="AG11" s="185">
        <f t="shared" si="3"/>
        <v>1</v>
      </c>
      <c r="AH11" s="185">
        <f t="shared" si="1"/>
        <v>2</v>
      </c>
      <c r="AI11" s="44">
        <f t="shared" si="4"/>
        <v>50</v>
      </c>
      <c r="AK11" s="30"/>
      <c r="AL11" s="30"/>
    </row>
    <row r="12" spans="1:44" s="25" customFormat="1">
      <c r="A12" s="35" t="s">
        <v>6</v>
      </c>
      <c r="B12" s="185" t="s">
        <v>35</v>
      </c>
      <c r="C12" s="38" t="s">
        <v>35</v>
      </c>
      <c r="D12" s="185" t="s">
        <v>35</v>
      </c>
      <c r="E12" s="185">
        <v>1</v>
      </c>
      <c r="F12" s="185" t="s">
        <v>35</v>
      </c>
      <c r="G12" s="185" t="s">
        <v>35</v>
      </c>
      <c r="H12" s="185" t="s">
        <v>35</v>
      </c>
      <c r="I12" s="38" t="s">
        <v>35</v>
      </c>
      <c r="J12" s="185" t="s">
        <v>35</v>
      </c>
      <c r="K12" s="185" t="s">
        <v>35</v>
      </c>
      <c r="L12" s="185"/>
      <c r="M12" s="185"/>
      <c r="N12" s="185" t="s">
        <v>35</v>
      </c>
      <c r="O12" s="185" t="s">
        <v>35</v>
      </c>
      <c r="P12" s="185" t="s">
        <v>35</v>
      </c>
      <c r="Q12" s="185" t="s">
        <v>35</v>
      </c>
      <c r="R12" s="185" t="s">
        <v>35</v>
      </c>
      <c r="S12" s="185" t="s">
        <v>35</v>
      </c>
      <c r="T12" s="185" t="s">
        <v>35</v>
      </c>
      <c r="U12" s="185" t="s">
        <v>35</v>
      </c>
      <c r="V12" s="185"/>
      <c r="W12" s="185"/>
      <c r="X12" s="185"/>
      <c r="Y12" s="185"/>
      <c r="Z12" s="185"/>
      <c r="AA12" s="185"/>
      <c r="AB12" s="185" t="s">
        <v>35</v>
      </c>
      <c r="AC12" s="185" t="s">
        <v>35</v>
      </c>
      <c r="AD12" s="185" t="s">
        <v>35</v>
      </c>
      <c r="AE12" s="185" t="s">
        <v>35</v>
      </c>
      <c r="AF12" s="185">
        <f t="shared" si="2"/>
        <v>0</v>
      </c>
      <c r="AG12" s="185">
        <f t="shared" si="3"/>
        <v>1</v>
      </c>
      <c r="AH12" s="185">
        <f t="shared" si="1"/>
        <v>1</v>
      </c>
      <c r="AI12" s="44">
        <f t="shared" si="4"/>
        <v>0</v>
      </c>
      <c r="AK12" s="30"/>
      <c r="AL12" s="30"/>
    </row>
    <row r="13" spans="1:44" s="25" customFormat="1">
      <c r="A13" s="35" t="s">
        <v>7</v>
      </c>
      <c r="B13" s="185" t="s">
        <v>35</v>
      </c>
      <c r="C13" s="185">
        <v>1</v>
      </c>
      <c r="D13" s="38" t="s">
        <v>35</v>
      </c>
      <c r="E13" s="185" t="s">
        <v>35</v>
      </c>
      <c r="F13" s="185" t="s">
        <v>35</v>
      </c>
      <c r="G13" s="185" t="s">
        <v>35</v>
      </c>
      <c r="H13" s="185" t="s">
        <v>35</v>
      </c>
      <c r="I13" s="185" t="s">
        <v>35</v>
      </c>
      <c r="J13" s="185" t="s">
        <v>35</v>
      </c>
      <c r="K13" s="185" t="s">
        <v>35</v>
      </c>
      <c r="L13" s="185"/>
      <c r="M13" s="185"/>
      <c r="N13" s="185" t="s">
        <v>35</v>
      </c>
      <c r="O13" s="185" t="s">
        <v>35</v>
      </c>
      <c r="P13" s="185" t="s">
        <v>35</v>
      </c>
      <c r="Q13" s="185" t="s">
        <v>35</v>
      </c>
      <c r="R13" s="185" t="s">
        <v>35</v>
      </c>
      <c r="S13" s="185" t="s">
        <v>35</v>
      </c>
      <c r="T13" s="185" t="s">
        <v>35</v>
      </c>
      <c r="U13" s="185" t="s">
        <v>35</v>
      </c>
      <c r="V13" s="185"/>
      <c r="W13" s="185"/>
      <c r="X13" s="185"/>
      <c r="Y13" s="185"/>
      <c r="Z13" s="185"/>
      <c r="AA13" s="185"/>
      <c r="AB13" s="185" t="s">
        <v>35</v>
      </c>
      <c r="AC13" s="185" t="s">
        <v>35</v>
      </c>
      <c r="AD13" s="185" t="s">
        <v>35</v>
      </c>
      <c r="AE13" s="38">
        <v>0</v>
      </c>
      <c r="AF13" s="185">
        <f t="shared" si="2"/>
        <v>0</v>
      </c>
      <c r="AG13" s="185">
        <f t="shared" si="3"/>
        <v>1</v>
      </c>
      <c r="AH13" s="185">
        <f t="shared" si="1"/>
        <v>1</v>
      </c>
      <c r="AI13" s="44">
        <f t="shared" si="4"/>
        <v>0</v>
      </c>
      <c r="AK13" s="30"/>
      <c r="AL13" s="30"/>
    </row>
    <row r="14" spans="1:44" s="25" customFormat="1">
      <c r="A14" s="35" t="s">
        <v>8</v>
      </c>
      <c r="B14" s="185" t="s">
        <v>35</v>
      </c>
      <c r="C14" s="185">
        <v>1</v>
      </c>
      <c r="D14" s="185">
        <v>0</v>
      </c>
      <c r="E14" s="185" t="s">
        <v>35</v>
      </c>
      <c r="F14" s="185">
        <v>0</v>
      </c>
      <c r="G14" s="185" t="s">
        <v>35</v>
      </c>
      <c r="H14" s="185" t="s">
        <v>35</v>
      </c>
      <c r="I14" s="185">
        <v>0</v>
      </c>
      <c r="J14" s="185" t="s">
        <v>35</v>
      </c>
      <c r="K14" s="185" t="s">
        <v>35</v>
      </c>
      <c r="L14" s="185"/>
      <c r="M14" s="185"/>
      <c r="N14" s="185" t="s">
        <v>35</v>
      </c>
      <c r="O14" s="185" t="s">
        <v>35</v>
      </c>
      <c r="P14" s="185" t="s">
        <v>35</v>
      </c>
      <c r="Q14" s="185" t="s">
        <v>35</v>
      </c>
      <c r="R14" s="185" t="s">
        <v>35</v>
      </c>
      <c r="S14" s="185">
        <v>1</v>
      </c>
      <c r="T14" s="185" t="s">
        <v>35</v>
      </c>
      <c r="U14" s="185" t="s">
        <v>35</v>
      </c>
      <c r="V14" s="185"/>
      <c r="W14" s="185"/>
      <c r="X14" s="185"/>
      <c r="Y14" s="185"/>
      <c r="Z14" s="185"/>
      <c r="AA14" s="185"/>
      <c r="AB14" s="185" t="s">
        <v>35</v>
      </c>
      <c r="AC14" s="185" t="s">
        <v>35</v>
      </c>
      <c r="AD14" s="185" t="s">
        <v>35</v>
      </c>
      <c r="AE14" s="38" t="s">
        <v>35</v>
      </c>
      <c r="AF14" s="185">
        <f t="shared" si="2"/>
        <v>0</v>
      </c>
      <c r="AG14" s="185">
        <f t="shared" si="3"/>
        <v>2</v>
      </c>
      <c r="AH14" s="185">
        <f t="shared" si="1"/>
        <v>2</v>
      </c>
      <c r="AI14" s="44">
        <f t="shared" si="4"/>
        <v>0</v>
      </c>
      <c r="AK14" s="30"/>
      <c r="AL14" s="30"/>
    </row>
    <row r="15" spans="1:44" s="25" customFormat="1">
      <c r="A15" s="35" t="s">
        <v>9</v>
      </c>
      <c r="B15" s="185" t="s">
        <v>35</v>
      </c>
      <c r="C15" s="185">
        <v>1</v>
      </c>
      <c r="D15" s="185" t="s">
        <v>35</v>
      </c>
      <c r="E15" s="185">
        <v>1</v>
      </c>
      <c r="F15" s="38" t="s">
        <v>35</v>
      </c>
      <c r="G15" s="185" t="s">
        <v>35</v>
      </c>
      <c r="H15" s="185" t="s">
        <v>35</v>
      </c>
      <c r="I15" s="38">
        <v>0</v>
      </c>
      <c r="J15" s="185" t="s">
        <v>35</v>
      </c>
      <c r="K15" s="185" t="s">
        <v>35</v>
      </c>
      <c r="L15" s="38"/>
      <c r="M15" s="185"/>
      <c r="N15" s="38">
        <v>0</v>
      </c>
      <c r="O15" s="185" t="s">
        <v>35</v>
      </c>
      <c r="P15" s="185" t="s">
        <v>35</v>
      </c>
      <c r="Q15" s="185" t="s">
        <v>35</v>
      </c>
      <c r="R15" s="185">
        <v>0</v>
      </c>
      <c r="S15" s="38" t="s">
        <v>35</v>
      </c>
      <c r="T15" s="185" t="s">
        <v>35</v>
      </c>
      <c r="U15" s="185" t="s">
        <v>35</v>
      </c>
      <c r="V15" s="185"/>
      <c r="W15" s="185"/>
      <c r="X15" s="185"/>
      <c r="Y15" s="185"/>
      <c r="Z15" s="185"/>
      <c r="AA15" s="185"/>
      <c r="AB15" s="185" t="s">
        <v>35</v>
      </c>
      <c r="AC15" s="185" t="s">
        <v>35</v>
      </c>
      <c r="AD15" s="185" t="s">
        <v>35</v>
      </c>
      <c r="AE15" s="38">
        <v>0</v>
      </c>
      <c r="AF15" s="185">
        <f t="shared" si="2"/>
        <v>0</v>
      </c>
      <c r="AG15" s="185">
        <f t="shared" si="3"/>
        <v>2</v>
      </c>
      <c r="AH15" s="185">
        <f t="shared" si="1"/>
        <v>2</v>
      </c>
      <c r="AI15" s="44">
        <f t="shared" si="4"/>
        <v>0</v>
      </c>
      <c r="AK15" s="30"/>
      <c r="AL15" s="30"/>
    </row>
    <row r="16" spans="1:44" s="25" customFormat="1">
      <c r="A16" s="35" t="s">
        <v>23</v>
      </c>
      <c r="B16" s="185">
        <v>1</v>
      </c>
      <c r="C16" s="38" t="s">
        <v>35</v>
      </c>
      <c r="D16" s="185">
        <v>1</v>
      </c>
      <c r="E16" s="185" t="s">
        <v>35</v>
      </c>
      <c r="F16" s="185">
        <v>0</v>
      </c>
      <c r="G16" s="185" t="s">
        <v>35</v>
      </c>
      <c r="H16" s="185" t="s">
        <v>35</v>
      </c>
      <c r="I16" s="38">
        <v>0</v>
      </c>
      <c r="J16" s="38" t="s">
        <v>35</v>
      </c>
      <c r="K16" s="185" t="s">
        <v>35</v>
      </c>
      <c r="L16" s="185"/>
      <c r="M16" s="185"/>
      <c r="N16" s="185" t="s">
        <v>35</v>
      </c>
      <c r="O16" s="185">
        <v>0</v>
      </c>
      <c r="P16" s="185" t="s">
        <v>35</v>
      </c>
      <c r="Q16" s="185" t="s">
        <v>35</v>
      </c>
      <c r="R16" s="185" t="s">
        <v>35</v>
      </c>
      <c r="S16" s="185">
        <v>0</v>
      </c>
      <c r="T16" s="185" t="s">
        <v>35</v>
      </c>
      <c r="U16" s="185" t="s">
        <v>35</v>
      </c>
      <c r="V16" s="185"/>
      <c r="W16" s="185"/>
      <c r="X16" s="185"/>
      <c r="Y16" s="185"/>
      <c r="Z16" s="185"/>
      <c r="AA16" s="185"/>
      <c r="AB16" s="185" t="s">
        <v>35</v>
      </c>
      <c r="AC16" s="185" t="s">
        <v>35</v>
      </c>
      <c r="AD16" s="185" t="s">
        <v>35</v>
      </c>
      <c r="AE16" s="185">
        <v>0</v>
      </c>
      <c r="AF16" s="185">
        <f t="shared" si="2"/>
        <v>2</v>
      </c>
      <c r="AG16" s="185">
        <f t="shared" si="3"/>
        <v>0</v>
      </c>
      <c r="AH16" s="185">
        <f t="shared" si="1"/>
        <v>2</v>
      </c>
      <c r="AI16" s="44">
        <f>(AF16/AH16)*100</f>
        <v>100</v>
      </c>
      <c r="AK16" s="30"/>
      <c r="AL16" s="30"/>
    </row>
    <row r="17" spans="1:38" s="25" customFormat="1">
      <c r="A17" s="35" t="s">
        <v>10</v>
      </c>
      <c r="B17" s="38" t="s">
        <v>35</v>
      </c>
      <c r="C17" s="185">
        <v>0</v>
      </c>
      <c r="D17" s="185" t="s">
        <v>35</v>
      </c>
      <c r="E17" s="185">
        <v>1</v>
      </c>
      <c r="F17" s="185">
        <v>1</v>
      </c>
      <c r="G17" s="185" t="s">
        <v>35</v>
      </c>
      <c r="H17" s="185" t="s">
        <v>35</v>
      </c>
      <c r="I17" s="38">
        <v>0</v>
      </c>
      <c r="J17" s="185" t="s">
        <v>35</v>
      </c>
      <c r="K17" s="185" t="s">
        <v>35</v>
      </c>
      <c r="L17" s="185"/>
      <c r="M17" s="185"/>
      <c r="N17" s="185" t="s">
        <v>35</v>
      </c>
      <c r="O17" s="185">
        <v>0</v>
      </c>
      <c r="P17" s="185" t="s">
        <v>35</v>
      </c>
      <c r="Q17" s="185" t="s">
        <v>35</v>
      </c>
      <c r="R17" s="185" t="s">
        <v>35</v>
      </c>
      <c r="S17" s="185">
        <v>0</v>
      </c>
      <c r="T17" s="185" t="s">
        <v>35</v>
      </c>
      <c r="U17" s="185" t="s">
        <v>35</v>
      </c>
      <c r="V17" s="185"/>
      <c r="W17" s="185"/>
      <c r="X17" s="185"/>
      <c r="Y17" s="185"/>
      <c r="Z17" s="185"/>
      <c r="AA17" s="185"/>
      <c r="AB17" s="185" t="s">
        <v>35</v>
      </c>
      <c r="AC17" s="185" t="s">
        <v>35</v>
      </c>
      <c r="AD17" s="185" t="s">
        <v>35</v>
      </c>
      <c r="AE17" s="185" t="s">
        <v>35</v>
      </c>
      <c r="AF17" s="185">
        <f t="shared" si="2"/>
        <v>1</v>
      </c>
      <c r="AG17" s="185">
        <f t="shared" si="3"/>
        <v>1</v>
      </c>
      <c r="AH17" s="185">
        <f t="shared" si="1"/>
        <v>2</v>
      </c>
      <c r="AI17" s="44">
        <f t="shared" si="4"/>
        <v>50</v>
      </c>
      <c r="AK17" s="30"/>
      <c r="AL17" s="30"/>
    </row>
    <row r="18" spans="1:38" s="25" customFormat="1">
      <c r="A18" s="35" t="s">
        <v>11</v>
      </c>
      <c r="B18" s="185" t="s">
        <v>35</v>
      </c>
      <c r="C18" s="38" t="s">
        <v>35</v>
      </c>
      <c r="D18" s="185" t="s">
        <v>35</v>
      </c>
      <c r="E18" s="185">
        <v>0</v>
      </c>
      <c r="F18" s="185">
        <v>1</v>
      </c>
      <c r="G18" s="185" t="s">
        <v>35</v>
      </c>
      <c r="H18" s="185" t="s">
        <v>35</v>
      </c>
      <c r="I18" s="185">
        <v>0</v>
      </c>
      <c r="J18" s="185" t="s">
        <v>35</v>
      </c>
      <c r="K18" s="38" t="s">
        <v>35</v>
      </c>
      <c r="L18" s="185"/>
      <c r="M18" s="185"/>
      <c r="N18" s="185" t="s">
        <v>35</v>
      </c>
      <c r="O18" s="185" t="s">
        <v>35</v>
      </c>
      <c r="P18" s="38" t="s">
        <v>35</v>
      </c>
      <c r="Q18" s="38" t="s">
        <v>35</v>
      </c>
      <c r="R18" s="185" t="s">
        <v>35</v>
      </c>
      <c r="S18" s="185" t="s">
        <v>35</v>
      </c>
      <c r="T18" s="38" t="s">
        <v>35</v>
      </c>
      <c r="U18" s="38" t="s">
        <v>35</v>
      </c>
      <c r="V18" s="185"/>
      <c r="W18" s="185"/>
      <c r="X18" s="185"/>
      <c r="Y18" s="185"/>
      <c r="Z18" s="185"/>
      <c r="AA18" s="185"/>
      <c r="AB18" s="38" t="s">
        <v>35</v>
      </c>
      <c r="AC18" s="38" t="s">
        <v>35</v>
      </c>
      <c r="AD18" s="38" t="s">
        <v>35</v>
      </c>
      <c r="AE18" s="38">
        <v>0</v>
      </c>
      <c r="AF18" s="185">
        <f t="shared" si="2"/>
        <v>1</v>
      </c>
      <c r="AG18" s="185">
        <f t="shared" si="3"/>
        <v>0</v>
      </c>
      <c r="AH18" s="185">
        <f t="shared" si="1"/>
        <v>1</v>
      </c>
      <c r="AI18" s="44">
        <f t="shared" si="4"/>
        <v>100</v>
      </c>
      <c r="AK18" s="30"/>
      <c r="AL18" s="30"/>
    </row>
    <row r="19" spans="1:38" s="25" customFormat="1">
      <c r="A19" s="35" t="s">
        <v>12</v>
      </c>
      <c r="B19" s="185" t="s">
        <v>35</v>
      </c>
      <c r="C19" s="38">
        <v>0</v>
      </c>
      <c r="D19" s="185" t="s">
        <v>35</v>
      </c>
      <c r="E19" s="185" t="s">
        <v>35</v>
      </c>
      <c r="F19" s="185" t="s">
        <v>35</v>
      </c>
      <c r="G19" s="185" t="s">
        <v>35</v>
      </c>
      <c r="H19" s="185" t="s">
        <v>35</v>
      </c>
      <c r="I19" s="185" t="s">
        <v>35</v>
      </c>
      <c r="J19" s="185" t="s">
        <v>35</v>
      </c>
      <c r="K19" s="185" t="s">
        <v>35</v>
      </c>
      <c r="L19" s="185"/>
      <c r="M19" s="185"/>
      <c r="N19" s="185" t="s">
        <v>35</v>
      </c>
      <c r="O19" s="185" t="s">
        <v>35</v>
      </c>
      <c r="P19" s="185" t="s">
        <v>35</v>
      </c>
      <c r="Q19" s="185" t="s">
        <v>35</v>
      </c>
      <c r="R19" s="185">
        <v>1</v>
      </c>
      <c r="S19" s="185" t="s">
        <v>35</v>
      </c>
      <c r="T19" s="185" t="s">
        <v>35</v>
      </c>
      <c r="U19" s="185" t="s">
        <v>35</v>
      </c>
      <c r="V19" s="185"/>
      <c r="W19" s="185"/>
      <c r="X19" s="185"/>
      <c r="Y19" s="185"/>
      <c r="Z19" s="185"/>
      <c r="AA19" s="185"/>
      <c r="AB19" s="185" t="s">
        <v>35</v>
      </c>
      <c r="AC19" s="185" t="s">
        <v>35</v>
      </c>
      <c r="AD19" s="185" t="s">
        <v>35</v>
      </c>
      <c r="AE19" s="185" t="s">
        <v>35</v>
      </c>
      <c r="AF19" s="185">
        <f t="shared" si="2"/>
        <v>1</v>
      </c>
      <c r="AG19" s="185">
        <f t="shared" si="3"/>
        <v>0</v>
      </c>
      <c r="AH19" s="185">
        <f t="shared" si="1"/>
        <v>1</v>
      </c>
      <c r="AI19" s="44">
        <f t="shared" si="4"/>
        <v>100</v>
      </c>
      <c r="AK19" s="30"/>
      <c r="AL19" s="30"/>
    </row>
    <row r="20" spans="1:38" s="25" customFormat="1" ht="12.5">
      <c r="A20" s="35" t="s">
        <v>103</v>
      </c>
      <c r="B20" s="185">
        <v>0</v>
      </c>
      <c r="C20" s="38" t="s">
        <v>35</v>
      </c>
      <c r="D20" s="185" t="s">
        <v>35</v>
      </c>
      <c r="E20" s="185" t="s">
        <v>35</v>
      </c>
      <c r="F20" s="185" t="s">
        <v>35</v>
      </c>
      <c r="G20" s="38">
        <v>1</v>
      </c>
      <c r="H20" s="185" t="s">
        <v>35</v>
      </c>
      <c r="I20" s="185">
        <v>1</v>
      </c>
      <c r="J20" s="185" t="s">
        <v>35</v>
      </c>
      <c r="K20" s="185" t="s">
        <v>35</v>
      </c>
      <c r="L20" s="185"/>
      <c r="M20" s="38"/>
      <c r="N20" s="185" t="s">
        <v>35</v>
      </c>
      <c r="O20" s="38" t="s">
        <v>35</v>
      </c>
      <c r="P20" s="185" t="s">
        <v>35</v>
      </c>
      <c r="Q20" s="185" t="s">
        <v>35</v>
      </c>
      <c r="R20" s="185">
        <v>0</v>
      </c>
      <c r="S20" s="185" t="s">
        <v>35</v>
      </c>
      <c r="T20" s="185" t="s">
        <v>35</v>
      </c>
      <c r="U20" s="185" t="s">
        <v>35</v>
      </c>
      <c r="V20" s="185"/>
      <c r="W20" s="185"/>
      <c r="X20" s="185"/>
      <c r="Y20" s="185"/>
      <c r="Z20" s="185"/>
      <c r="AA20" s="185"/>
      <c r="AB20" s="185" t="s">
        <v>35</v>
      </c>
      <c r="AC20" s="185" t="s">
        <v>35</v>
      </c>
      <c r="AD20" s="185" t="s">
        <v>35</v>
      </c>
      <c r="AE20" s="185">
        <v>0</v>
      </c>
      <c r="AF20" s="185">
        <f t="shared" si="2"/>
        <v>0</v>
      </c>
      <c r="AG20" s="185">
        <f t="shared" si="3"/>
        <v>2</v>
      </c>
      <c r="AH20" s="185">
        <f t="shared" si="1"/>
        <v>2</v>
      </c>
      <c r="AI20" s="44">
        <f t="shared" si="4"/>
        <v>0</v>
      </c>
      <c r="AK20" s="30"/>
      <c r="AL20" s="30"/>
    </row>
    <row r="21" spans="1:38" s="25" customFormat="1">
      <c r="A21" s="35" t="s">
        <v>41</v>
      </c>
      <c r="B21" s="185" t="s">
        <v>35</v>
      </c>
      <c r="C21" s="185">
        <v>1</v>
      </c>
      <c r="D21" s="185" t="s">
        <v>35</v>
      </c>
      <c r="E21" s="185" t="s">
        <v>35</v>
      </c>
      <c r="F21" s="185" t="s">
        <v>35</v>
      </c>
      <c r="G21" s="185" t="s">
        <v>35</v>
      </c>
      <c r="H21" s="185" t="s">
        <v>35</v>
      </c>
      <c r="I21" s="185" t="s">
        <v>35</v>
      </c>
      <c r="J21" s="185" t="s">
        <v>35</v>
      </c>
      <c r="K21" s="185" t="s">
        <v>35</v>
      </c>
      <c r="L21" s="185"/>
      <c r="M21" s="185"/>
      <c r="N21" s="185" t="s">
        <v>35</v>
      </c>
      <c r="O21" s="185" t="s">
        <v>35</v>
      </c>
      <c r="P21" s="185" t="s">
        <v>35</v>
      </c>
      <c r="Q21" s="185" t="s">
        <v>35</v>
      </c>
      <c r="R21" s="185" t="s">
        <v>35</v>
      </c>
      <c r="S21" s="185" t="s">
        <v>35</v>
      </c>
      <c r="T21" s="185" t="s">
        <v>35</v>
      </c>
      <c r="U21" s="185" t="s">
        <v>35</v>
      </c>
      <c r="V21" s="185"/>
      <c r="W21" s="185"/>
      <c r="X21" s="185"/>
      <c r="Y21" s="185"/>
      <c r="Z21" s="185"/>
      <c r="AA21" s="185"/>
      <c r="AB21" s="185" t="s">
        <v>35</v>
      </c>
      <c r="AC21" s="185" t="s">
        <v>35</v>
      </c>
      <c r="AD21" s="185" t="s">
        <v>35</v>
      </c>
      <c r="AE21" s="185" t="s">
        <v>35</v>
      </c>
      <c r="AF21" s="185">
        <f t="shared" si="2"/>
        <v>0</v>
      </c>
      <c r="AG21" s="185">
        <f t="shared" si="3"/>
        <v>1</v>
      </c>
      <c r="AH21" s="185">
        <f t="shared" si="1"/>
        <v>1</v>
      </c>
      <c r="AI21" s="44">
        <f t="shared" si="4"/>
        <v>0</v>
      </c>
      <c r="AK21" s="30"/>
      <c r="AL21" s="30"/>
    </row>
    <row r="22" spans="1:38" s="25" customFormat="1">
      <c r="A22" s="35" t="s">
        <v>42</v>
      </c>
      <c r="B22" s="185" t="s">
        <v>35</v>
      </c>
      <c r="C22" s="185" t="s">
        <v>35</v>
      </c>
      <c r="D22" s="185" t="s">
        <v>35</v>
      </c>
      <c r="E22" s="185">
        <v>1</v>
      </c>
      <c r="F22" s="185" t="s">
        <v>35</v>
      </c>
      <c r="G22" s="185" t="s">
        <v>35</v>
      </c>
      <c r="H22" s="185" t="s">
        <v>35</v>
      </c>
      <c r="I22" s="185" t="s">
        <v>35</v>
      </c>
      <c r="J22" s="185" t="s">
        <v>35</v>
      </c>
      <c r="K22" s="185" t="s">
        <v>35</v>
      </c>
      <c r="L22" s="185"/>
      <c r="M22" s="185"/>
      <c r="N22" s="185" t="s">
        <v>35</v>
      </c>
      <c r="O22" s="185" t="s">
        <v>35</v>
      </c>
      <c r="P22" s="185" t="s">
        <v>35</v>
      </c>
      <c r="Q22" s="185" t="s">
        <v>35</v>
      </c>
      <c r="R22" s="185" t="s">
        <v>35</v>
      </c>
      <c r="S22" s="185" t="s">
        <v>35</v>
      </c>
      <c r="T22" s="185" t="s">
        <v>35</v>
      </c>
      <c r="U22" s="185" t="s">
        <v>35</v>
      </c>
      <c r="V22" s="185"/>
      <c r="W22" s="185"/>
      <c r="X22" s="185"/>
      <c r="Y22" s="185"/>
      <c r="Z22" s="185"/>
      <c r="AA22" s="185"/>
      <c r="AB22" s="185" t="s">
        <v>35</v>
      </c>
      <c r="AC22" s="185" t="s">
        <v>35</v>
      </c>
      <c r="AD22" s="185" t="s">
        <v>35</v>
      </c>
      <c r="AE22" s="185" t="s">
        <v>35</v>
      </c>
      <c r="AF22" s="185">
        <f t="shared" si="2"/>
        <v>0</v>
      </c>
      <c r="AG22" s="185">
        <f t="shared" si="3"/>
        <v>1</v>
      </c>
      <c r="AH22" s="185">
        <f t="shared" si="1"/>
        <v>1</v>
      </c>
      <c r="AI22" s="44">
        <f t="shared" si="4"/>
        <v>0</v>
      </c>
      <c r="AK22" s="30"/>
      <c r="AL22" s="30"/>
    </row>
    <row r="23" spans="1:38" s="25" customFormat="1">
      <c r="A23" s="35" t="s">
        <v>43</v>
      </c>
      <c r="B23" s="185" t="s">
        <v>35</v>
      </c>
      <c r="C23" s="185">
        <v>0</v>
      </c>
      <c r="D23" s="185" t="s">
        <v>35</v>
      </c>
      <c r="E23" s="38">
        <v>1</v>
      </c>
      <c r="F23" s="185" t="s">
        <v>35</v>
      </c>
      <c r="G23" s="185">
        <v>0</v>
      </c>
      <c r="H23" s="185">
        <v>1</v>
      </c>
      <c r="I23" s="38" t="s">
        <v>35</v>
      </c>
      <c r="J23" s="185" t="s">
        <v>35</v>
      </c>
      <c r="K23" s="185" t="s">
        <v>35</v>
      </c>
      <c r="L23" s="185"/>
      <c r="M23" s="185"/>
      <c r="N23" s="185" t="s">
        <v>35</v>
      </c>
      <c r="O23" s="185">
        <v>0</v>
      </c>
      <c r="P23" s="185" t="s">
        <v>35</v>
      </c>
      <c r="Q23" s="185" t="s">
        <v>35</v>
      </c>
      <c r="R23" s="38">
        <v>0</v>
      </c>
      <c r="S23" s="185" t="s">
        <v>35</v>
      </c>
      <c r="T23" s="185" t="s">
        <v>35</v>
      </c>
      <c r="U23" s="185" t="s">
        <v>35</v>
      </c>
      <c r="V23" s="185"/>
      <c r="W23" s="185"/>
      <c r="X23" s="185"/>
      <c r="Y23" s="185"/>
      <c r="Z23" s="185"/>
      <c r="AA23" s="185"/>
      <c r="AB23" s="185" t="s">
        <v>35</v>
      </c>
      <c r="AC23" s="185" t="s">
        <v>35</v>
      </c>
      <c r="AD23" s="185" t="s">
        <v>35</v>
      </c>
      <c r="AE23" s="38">
        <v>0</v>
      </c>
      <c r="AF23" s="185">
        <f t="shared" si="2"/>
        <v>1</v>
      </c>
      <c r="AG23" s="185">
        <f t="shared" si="3"/>
        <v>1</v>
      </c>
      <c r="AH23" s="185">
        <f t="shared" si="1"/>
        <v>2</v>
      </c>
      <c r="AI23" s="44">
        <f t="shared" si="4"/>
        <v>50</v>
      </c>
      <c r="AK23" s="30"/>
      <c r="AL23" s="30"/>
    </row>
    <row r="24" spans="1:38" s="25" customFormat="1">
      <c r="A24" s="35" t="s">
        <v>14</v>
      </c>
      <c r="B24" s="185" t="s">
        <v>35</v>
      </c>
      <c r="C24" s="185">
        <v>1</v>
      </c>
      <c r="D24" s="185" t="s">
        <v>35</v>
      </c>
      <c r="E24" s="185">
        <v>1</v>
      </c>
      <c r="F24" s="185" t="s">
        <v>35</v>
      </c>
      <c r="G24" s="185" t="s">
        <v>35</v>
      </c>
      <c r="H24" s="185" t="s">
        <v>35</v>
      </c>
      <c r="I24" s="185" t="s">
        <v>35</v>
      </c>
      <c r="J24" s="185" t="s">
        <v>35</v>
      </c>
      <c r="K24" s="185" t="s">
        <v>35</v>
      </c>
      <c r="L24" s="185"/>
      <c r="M24" s="185"/>
      <c r="N24" s="185" t="s">
        <v>35</v>
      </c>
      <c r="O24" s="185" t="s">
        <v>35</v>
      </c>
      <c r="P24" s="185" t="s">
        <v>35</v>
      </c>
      <c r="Q24" s="185" t="s">
        <v>35</v>
      </c>
      <c r="R24" s="185" t="s">
        <v>35</v>
      </c>
      <c r="S24" s="185" t="s">
        <v>35</v>
      </c>
      <c r="T24" s="185" t="s">
        <v>35</v>
      </c>
      <c r="U24" s="185" t="s">
        <v>35</v>
      </c>
      <c r="V24" s="185"/>
      <c r="W24" s="185"/>
      <c r="X24" s="185"/>
      <c r="Y24" s="185"/>
      <c r="Z24" s="185"/>
      <c r="AA24" s="185"/>
      <c r="AB24" s="185" t="s">
        <v>35</v>
      </c>
      <c r="AC24" s="185" t="s">
        <v>35</v>
      </c>
      <c r="AD24" s="185" t="s">
        <v>35</v>
      </c>
      <c r="AE24" s="185">
        <v>0</v>
      </c>
      <c r="AF24" s="185">
        <f t="shared" si="2"/>
        <v>0</v>
      </c>
      <c r="AG24" s="185">
        <f t="shared" si="3"/>
        <v>2</v>
      </c>
      <c r="AH24" s="185">
        <f t="shared" si="1"/>
        <v>2</v>
      </c>
      <c r="AI24" s="44">
        <f t="shared" si="4"/>
        <v>0</v>
      </c>
      <c r="AK24" s="30"/>
      <c r="AL24" s="30"/>
    </row>
    <row r="25" spans="1:38" s="25" customFormat="1">
      <c r="A25" s="35" t="s">
        <v>15</v>
      </c>
      <c r="B25" s="185" t="s">
        <v>35</v>
      </c>
      <c r="C25" s="185">
        <v>1</v>
      </c>
      <c r="D25" s="38">
        <v>1</v>
      </c>
      <c r="E25" s="185" t="s">
        <v>35</v>
      </c>
      <c r="F25" s="185">
        <v>0</v>
      </c>
      <c r="G25" s="185" t="s">
        <v>35</v>
      </c>
      <c r="H25" s="185" t="s">
        <v>35</v>
      </c>
      <c r="I25" s="38">
        <v>0</v>
      </c>
      <c r="J25" s="185">
        <v>0</v>
      </c>
      <c r="K25" s="185" t="s">
        <v>35</v>
      </c>
      <c r="L25" s="185"/>
      <c r="M25" s="185"/>
      <c r="N25" s="185">
        <v>0</v>
      </c>
      <c r="O25" s="185" t="s">
        <v>35</v>
      </c>
      <c r="P25" s="185" t="s">
        <v>35</v>
      </c>
      <c r="Q25" s="185" t="s">
        <v>35</v>
      </c>
      <c r="R25" s="38">
        <v>0</v>
      </c>
      <c r="S25" s="185" t="s">
        <v>35</v>
      </c>
      <c r="T25" s="185" t="s">
        <v>35</v>
      </c>
      <c r="U25" s="185" t="s">
        <v>35</v>
      </c>
      <c r="V25" s="185"/>
      <c r="W25" s="185"/>
      <c r="X25" s="185"/>
      <c r="Y25" s="185"/>
      <c r="Z25" s="185"/>
      <c r="AA25" s="185"/>
      <c r="AB25" s="185" t="s">
        <v>35</v>
      </c>
      <c r="AC25" s="185" t="s">
        <v>35</v>
      </c>
      <c r="AD25" s="185">
        <v>0</v>
      </c>
      <c r="AE25" s="185">
        <v>0</v>
      </c>
      <c r="AF25" s="185">
        <f t="shared" si="2"/>
        <v>1</v>
      </c>
      <c r="AG25" s="185">
        <f t="shared" si="3"/>
        <v>1</v>
      </c>
      <c r="AH25" s="185">
        <f t="shared" si="1"/>
        <v>2</v>
      </c>
      <c r="AI25" s="44">
        <f t="shared" si="4"/>
        <v>50</v>
      </c>
      <c r="AK25" s="30"/>
      <c r="AL25" s="30"/>
    </row>
    <row r="26" spans="1:38" s="25" customFormat="1">
      <c r="A26" s="35" t="s">
        <v>16</v>
      </c>
      <c r="B26" s="185">
        <v>0</v>
      </c>
      <c r="C26" s="185" t="s">
        <v>35</v>
      </c>
      <c r="D26" s="185">
        <v>1</v>
      </c>
      <c r="E26" s="185" t="s">
        <v>35</v>
      </c>
      <c r="F26" s="185" t="s">
        <v>35</v>
      </c>
      <c r="G26" s="185" t="s">
        <v>35</v>
      </c>
      <c r="H26" s="185" t="s">
        <v>35</v>
      </c>
      <c r="I26" s="185">
        <v>1</v>
      </c>
      <c r="J26" s="185" t="s">
        <v>35</v>
      </c>
      <c r="K26" s="185" t="s">
        <v>35</v>
      </c>
      <c r="L26" s="185"/>
      <c r="M26" s="185"/>
      <c r="N26" s="185" t="s">
        <v>35</v>
      </c>
      <c r="O26" s="185">
        <v>0</v>
      </c>
      <c r="P26" s="185" t="s">
        <v>35</v>
      </c>
      <c r="Q26" s="185" t="s">
        <v>35</v>
      </c>
      <c r="R26" s="185" t="s">
        <v>35</v>
      </c>
      <c r="S26" s="185" t="s">
        <v>35</v>
      </c>
      <c r="T26" s="185" t="s">
        <v>35</v>
      </c>
      <c r="U26" s="185" t="s">
        <v>35</v>
      </c>
      <c r="V26" s="185"/>
      <c r="W26" s="185"/>
      <c r="X26" s="185"/>
      <c r="Y26" s="185"/>
      <c r="Z26" s="185"/>
      <c r="AA26" s="185"/>
      <c r="AB26" s="185" t="s">
        <v>35</v>
      </c>
      <c r="AC26" s="185" t="s">
        <v>35</v>
      </c>
      <c r="AD26" s="185">
        <v>0</v>
      </c>
      <c r="AE26" s="185">
        <v>0</v>
      </c>
      <c r="AF26" s="185">
        <f t="shared" si="2"/>
        <v>1</v>
      </c>
      <c r="AG26" s="185">
        <f t="shared" si="3"/>
        <v>1</v>
      </c>
      <c r="AH26" s="185">
        <f t="shared" si="1"/>
        <v>2</v>
      </c>
      <c r="AI26" s="44">
        <f t="shared" si="4"/>
        <v>50</v>
      </c>
      <c r="AK26" s="30"/>
      <c r="AL26" s="30"/>
    </row>
    <row r="27" spans="1:38" s="25" customFormat="1">
      <c r="A27" s="35" t="s">
        <v>22</v>
      </c>
      <c r="B27" s="185" t="s">
        <v>35</v>
      </c>
      <c r="C27" s="185">
        <v>0</v>
      </c>
      <c r="D27" s="185" t="s">
        <v>35</v>
      </c>
      <c r="E27" s="185">
        <v>1</v>
      </c>
      <c r="F27" s="185" t="s">
        <v>35</v>
      </c>
      <c r="G27" s="38">
        <v>0</v>
      </c>
      <c r="H27" s="185" t="s">
        <v>35</v>
      </c>
      <c r="I27" s="185">
        <v>1</v>
      </c>
      <c r="J27" s="185" t="s">
        <v>35</v>
      </c>
      <c r="K27" s="38" t="s">
        <v>35</v>
      </c>
      <c r="L27" s="185"/>
      <c r="M27" s="38"/>
      <c r="N27" s="185">
        <v>0</v>
      </c>
      <c r="O27" s="38" t="s">
        <v>35</v>
      </c>
      <c r="P27" s="185" t="s">
        <v>35</v>
      </c>
      <c r="Q27" s="185" t="s">
        <v>35</v>
      </c>
      <c r="R27" s="185">
        <v>0</v>
      </c>
      <c r="S27" s="38" t="s">
        <v>35</v>
      </c>
      <c r="T27" s="185" t="s">
        <v>35</v>
      </c>
      <c r="U27" s="185" t="s">
        <v>35</v>
      </c>
      <c r="V27" s="185"/>
      <c r="W27" s="185"/>
      <c r="X27" s="185"/>
      <c r="Y27" s="185"/>
      <c r="Z27" s="185"/>
      <c r="AA27" s="185"/>
      <c r="AB27" s="185" t="s">
        <v>35</v>
      </c>
      <c r="AC27" s="185" t="s">
        <v>35</v>
      </c>
      <c r="AD27" s="185">
        <v>0</v>
      </c>
      <c r="AE27" s="185">
        <v>0</v>
      </c>
      <c r="AF27" s="185">
        <f t="shared" si="2"/>
        <v>0</v>
      </c>
      <c r="AG27" s="185">
        <f t="shared" si="3"/>
        <v>2</v>
      </c>
      <c r="AH27" s="185">
        <f t="shared" si="1"/>
        <v>2</v>
      </c>
      <c r="AI27" s="44">
        <f t="shared" si="4"/>
        <v>0</v>
      </c>
      <c r="AK27" s="30"/>
      <c r="AL27" s="30"/>
    </row>
    <row r="28" spans="1:38" s="25" customFormat="1">
      <c r="A28" s="35" t="s">
        <v>20</v>
      </c>
      <c r="B28" s="185" t="s">
        <v>35</v>
      </c>
      <c r="C28" s="185">
        <v>1</v>
      </c>
      <c r="D28" s="185" t="s">
        <v>35</v>
      </c>
      <c r="E28" s="185" t="s">
        <v>35</v>
      </c>
      <c r="F28" s="185">
        <v>0</v>
      </c>
      <c r="G28" s="185">
        <v>1</v>
      </c>
      <c r="H28" s="38" t="s">
        <v>35</v>
      </c>
      <c r="I28" s="185">
        <v>0</v>
      </c>
      <c r="J28" s="185" t="s">
        <v>35</v>
      </c>
      <c r="K28" s="185" t="s">
        <v>35</v>
      </c>
      <c r="L28" s="185"/>
      <c r="M28" s="185"/>
      <c r="N28" s="185">
        <v>0</v>
      </c>
      <c r="O28" s="185" t="s">
        <v>35</v>
      </c>
      <c r="P28" s="185">
        <v>0</v>
      </c>
      <c r="Q28" s="185">
        <v>0</v>
      </c>
      <c r="R28" s="185">
        <v>0</v>
      </c>
      <c r="S28" s="38">
        <v>0</v>
      </c>
      <c r="T28" s="185">
        <v>0</v>
      </c>
      <c r="U28" s="185">
        <v>0</v>
      </c>
      <c r="V28" s="185"/>
      <c r="W28" s="185"/>
      <c r="X28" s="185"/>
      <c r="Y28" s="185"/>
      <c r="Z28" s="185"/>
      <c r="AA28" s="185"/>
      <c r="AB28" s="185" t="s">
        <v>35</v>
      </c>
      <c r="AC28" s="185" t="s">
        <v>35</v>
      </c>
      <c r="AD28" s="38" t="s">
        <v>35</v>
      </c>
      <c r="AE28" s="38">
        <v>0</v>
      </c>
      <c r="AF28" s="185">
        <f t="shared" si="2"/>
        <v>0</v>
      </c>
      <c r="AG28" s="185">
        <f t="shared" si="3"/>
        <v>2</v>
      </c>
      <c r="AH28" s="185">
        <f t="shared" si="1"/>
        <v>2</v>
      </c>
      <c r="AI28" s="44">
        <f t="shared" si="4"/>
        <v>0</v>
      </c>
      <c r="AK28" s="30"/>
      <c r="AL28" s="30"/>
    </row>
    <row r="29" spans="1:38" s="25" customFormat="1">
      <c r="A29" s="35" t="s">
        <v>19</v>
      </c>
      <c r="B29" s="185" t="s">
        <v>35</v>
      </c>
      <c r="C29" s="38">
        <v>0</v>
      </c>
      <c r="D29" s="185">
        <v>1</v>
      </c>
      <c r="E29" s="185">
        <v>1</v>
      </c>
      <c r="F29" s="185">
        <v>0</v>
      </c>
      <c r="G29" s="38" t="s">
        <v>35</v>
      </c>
      <c r="H29" s="185" t="s">
        <v>35</v>
      </c>
      <c r="I29" s="38">
        <v>0</v>
      </c>
      <c r="J29" s="185" t="s">
        <v>35</v>
      </c>
      <c r="K29" s="38" t="s">
        <v>35</v>
      </c>
      <c r="L29" s="185"/>
      <c r="M29" s="38"/>
      <c r="N29" s="185">
        <v>0</v>
      </c>
      <c r="O29" s="38">
        <v>0</v>
      </c>
      <c r="P29" s="185" t="s">
        <v>35</v>
      </c>
      <c r="Q29" s="185" t="s">
        <v>35</v>
      </c>
      <c r="R29" s="185">
        <v>0</v>
      </c>
      <c r="S29" s="38" t="s">
        <v>35</v>
      </c>
      <c r="T29" s="185" t="s">
        <v>35</v>
      </c>
      <c r="U29" s="185" t="s">
        <v>35</v>
      </c>
      <c r="V29" s="185"/>
      <c r="W29" s="185"/>
      <c r="X29" s="185"/>
      <c r="Y29" s="185"/>
      <c r="Z29" s="185"/>
      <c r="AA29" s="185"/>
      <c r="AB29" s="185" t="s">
        <v>35</v>
      </c>
      <c r="AC29" s="185" t="s">
        <v>35</v>
      </c>
      <c r="AD29" s="185" t="s">
        <v>35</v>
      </c>
      <c r="AE29" s="185" t="s">
        <v>35</v>
      </c>
      <c r="AF29" s="185">
        <f t="shared" si="2"/>
        <v>1</v>
      </c>
      <c r="AG29" s="185">
        <f t="shared" si="3"/>
        <v>1</v>
      </c>
      <c r="AH29" s="185">
        <f t="shared" si="1"/>
        <v>2</v>
      </c>
      <c r="AI29" s="44">
        <f t="shared" si="4"/>
        <v>50</v>
      </c>
      <c r="AK29" s="30"/>
      <c r="AL29" s="30"/>
    </row>
    <row r="30" spans="1:38" s="25" customFormat="1">
      <c r="A30" s="35" t="s">
        <v>21</v>
      </c>
      <c r="B30" s="185">
        <v>0</v>
      </c>
      <c r="C30" s="185">
        <v>0</v>
      </c>
      <c r="D30" s="185" t="s">
        <v>35</v>
      </c>
      <c r="E30" s="185" t="s">
        <v>35</v>
      </c>
      <c r="F30" s="38" t="s">
        <v>35</v>
      </c>
      <c r="G30" s="185">
        <v>1</v>
      </c>
      <c r="H30" s="185" t="s">
        <v>35</v>
      </c>
      <c r="I30" s="185">
        <v>0</v>
      </c>
      <c r="J30" s="38" t="s">
        <v>35</v>
      </c>
      <c r="K30" s="185" t="s">
        <v>35</v>
      </c>
      <c r="L30" s="38"/>
      <c r="M30" s="185"/>
      <c r="N30" s="38">
        <v>0</v>
      </c>
      <c r="O30" s="185" t="s">
        <v>35</v>
      </c>
      <c r="P30" s="185">
        <v>0</v>
      </c>
      <c r="Q30" s="38">
        <v>0</v>
      </c>
      <c r="R30" s="38">
        <v>1</v>
      </c>
      <c r="S30" s="38">
        <v>0</v>
      </c>
      <c r="T30" s="185" t="s">
        <v>35</v>
      </c>
      <c r="U30" s="185" t="s">
        <v>35</v>
      </c>
      <c r="V30" s="185"/>
      <c r="W30" s="185"/>
      <c r="X30" s="185"/>
      <c r="Y30" s="185"/>
      <c r="Z30" s="185"/>
      <c r="AA30" s="185"/>
      <c r="AB30" s="185" t="s">
        <v>35</v>
      </c>
      <c r="AC30" s="185" t="s">
        <v>35</v>
      </c>
      <c r="AD30" s="38" t="s">
        <v>35</v>
      </c>
      <c r="AE30" s="185">
        <v>0</v>
      </c>
      <c r="AF30" s="185">
        <f t="shared" si="2"/>
        <v>1</v>
      </c>
      <c r="AG30" s="185">
        <f t="shared" si="3"/>
        <v>1</v>
      </c>
      <c r="AH30" s="185">
        <f t="shared" si="1"/>
        <v>2</v>
      </c>
      <c r="AI30" s="44">
        <f t="shared" si="4"/>
        <v>50</v>
      </c>
      <c r="AK30" s="30"/>
      <c r="AL30" s="30"/>
    </row>
    <row r="31" spans="1:38" s="25" customFormat="1">
      <c r="A31" s="35" t="s">
        <v>18</v>
      </c>
      <c r="B31" s="185">
        <v>0</v>
      </c>
      <c r="C31" s="38" t="s">
        <v>35</v>
      </c>
      <c r="D31" s="185" t="s">
        <v>35</v>
      </c>
      <c r="E31" s="38">
        <v>0</v>
      </c>
      <c r="F31" s="185" t="s">
        <v>35</v>
      </c>
      <c r="G31" s="185">
        <v>1</v>
      </c>
      <c r="H31" s="38">
        <v>0</v>
      </c>
      <c r="I31" s="38" t="s">
        <v>35</v>
      </c>
      <c r="J31" s="185" t="s">
        <v>35</v>
      </c>
      <c r="K31" s="185" t="s">
        <v>35</v>
      </c>
      <c r="L31" s="185"/>
      <c r="M31" s="185"/>
      <c r="N31" s="185" t="s">
        <v>35</v>
      </c>
      <c r="O31" s="185">
        <v>0</v>
      </c>
      <c r="P31" s="185">
        <v>0</v>
      </c>
      <c r="Q31" s="38">
        <v>0</v>
      </c>
      <c r="R31" s="185">
        <v>0</v>
      </c>
      <c r="S31" s="185" t="s">
        <v>35</v>
      </c>
      <c r="T31" s="185" t="s">
        <v>35</v>
      </c>
      <c r="U31" s="185" t="s">
        <v>35</v>
      </c>
      <c r="V31" s="185"/>
      <c r="W31" s="185"/>
      <c r="X31" s="185"/>
      <c r="Y31" s="185"/>
      <c r="Z31" s="185"/>
      <c r="AA31" s="185"/>
      <c r="AB31" s="185" t="s">
        <v>35</v>
      </c>
      <c r="AC31" s="185">
        <v>1</v>
      </c>
      <c r="AD31" s="185">
        <v>0</v>
      </c>
      <c r="AE31" s="185">
        <v>0</v>
      </c>
      <c r="AF31" s="185">
        <f t="shared" si="2"/>
        <v>0</v>
      </c>
      <c r="AG31" s="185">
        <f t="shared" si="3"/>
        <v>2</v>
      </c>
      <c r="AH31" s="185">
        <f t="shared" si="1"/>
        <v>2</v>
      </c>
      <c r="AI31" s="44">
        <f t="shared" si="4"/>
        <v>0</v>
      </c>
      <c r="AK31" s="30"/>
      <c r="AL31" s="30"/>
    </row>
    <row r="32" spans="1:38" s="25" customFormat="1">
      <c r="A32" s="186" t="s">
        <v>17</v>
      </c>
      <c r="B32" s="185" t="s">
        <v>35</v>
      </c>
      <c r="C32" s="185">
        <v>0</v>
      </c>
      <c r="D32" s="185" t="s">
        <v>35</v>
      </c>
      <c r="E32" s="38">
        <v>1</v>
      </c>
      <c r="F32" s="185">
        <v>1</v>
      </c>
      <c r="G32" s="185" t="s">
        <v>35</v>
      </c>
      <c r="H32" s="185" t="s">
        <v>35</v>
      </c>
      <c r="I32" s="38">
        <v>0</v>
      </c>
      <c r="J32" s="185" t="s">
        <v>35</v>
      </c>
      <c r="K32" s="185" t="s">
        <v>35</v>
      </c>
      <c r="L32" s="185"/>
      <c r="M32" s="185"/>
      <c r="N32" s="185" t="s">
        <v>35</v>
      </c>
      <c r="O32" s="185">
        <v>0</v>
      </c>
      <c r="P32" s="185" t="s">
        <v>35</v>
      </c>
      <c r="Q32" s="185" t="s">
        <v>35</v>
      </c>
      <c r="R32" s="185">
        <v>0</v>
      </c>
      <c r="S32" s="38" t="s">
        <v>35</v>
      </c>
      <c r="T32" s="185" t="s">
        <v>35</v>
      </c>
      <c r="U32" s="185" t="s">
        <v>35</v>
      </c>
      <c r="V32" s="185"/>
      <c r="W32" s="185"/>
      <c r="X32" s="185"/>
      <c r="Y32" s="185"/>
      <c r="Z32" s="185"/>
      <c r="AA32" s="185"/>
      <c r="AB32" s="185" t="s">
        <v>35</v>
      </c>
      <c r="AC32" s="185" t="s">
        <v>35</v>
      </c>
      <c r="AD32" s="185" t="s">
        <v>35</v>
      </c>
      <c r="AE32" s="185">
        <v>0</v>
      </c>
      <c r="AF32" s="185">
        <f t="shared" si="2"/>
        <v>1</v>
      </c>
      <c r="AG32" s="185">
        <f t="shared" si="3"/>
        <v>1</v>
      </c>
      <c r="AH32" s="185">
        <f t="shared" si="1"/>
        <v>2</v>
      </c>
      <c r="AI32" s="44">
        <f t="shared" si="4"/>
        <v>50</v>
      </c>
      <c r="AK32" s="30"/>
      <c r="AL32" s="30"/>
    </row>
    <row r="33" spans="1:148">
      <c r="A33" s="45"/>
      <c r="B33" s="42"/>
      <c r="C33" s="43"/>
      <c r="D33" s="42"/>
      <c r="E33" s="43"/>
      <c r="F33" s="42"/>
      <c r="G33" s="43"/>
      <c r="H33" s="42"/>
      <c r="I33" s="43"/>
      <c r="J33" s="42"/>
      <c r="K33" s="43"/>
      <c r="L33" s="42"/>
      <c r="M33" s="43"/>
      <c r="N33" s="42"/>
      <c r="O33" s="43"/>
      <c r="P33" s="42"/>
      <c r="Q33" s="42"/>
      <c r="R33" s="42"/>
      <c r="S33" s="42"/>
      <c r="T33" s="42"/>
      <c r="U33" s="43"/>
      <c r="V33" s="43"/>
      <c r="W33" s="43"/>
      <c r="X33" s="43"/>
      <c r="Y33" s="43"/>
      <c r="Z33" s="43"/>
      <c r="AA33" s="43"/>
      <c r="AB33" s="43"/>
      <c r="AC33" s="43"/>
      <c r="AD33" s="42"/>
      <c r="AE33" s="43"/>
      <c r="AF33" s="42"/>
      <c r="AG33" s="42"/>
      <c r="AH33" s="42"/>
      <c r="AI33" s="48"/>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row>
    <row r="34" spans="1:148">
      <c r="A34" s="39" t="s">
        <v>29</v>
      </c>
      <c r="B34" s="201">
        <f>(B5/(B5+C5))*100</f>
        <v>18.181818181818183</v>
      </c>
      <c r="C34" s="201"/>
      <c r="D34" s="201">
        <f>(D5/(D5+E5))*100</f>
        <v>40</v>
      </c>
      <c r="E34" s="201"/>
      <c r="F34" s="201">
        <f>(F5/(F5+G5))*100</f>
        <v>44.444444444444443</v>
      </c>
      <c r="G34" s="201"/>
      <c r="H34" s="201">
        <f>(H5/(H5+I5))*100</f>
        <v>16.666666666666664</v>
      </c>
      <c r="I34" s="201"/>
      <c r="J34" s="201" t="s">
        <v>85</v>
      </c>
      <c r="K34" s="201"/>
      <c r="L34" s="201" t="e">
        <f t="shared" ref="L34" si="5">(L5/(L5+M5))*100</f>
        <v>#DIV/0!</v>
      </c>
      <c r="M34" s="201"/>
      <c r="N34" s="201">
        <f t="shared" ref="N34" si="6">(N5/(N5+O5))*100</f>
        <v>100</v>
      </c>
      <c r="O34" s="201"/>
      <c r="P34" s="201" t="s">
        <v>85</v>
      </c>
      <c r="Q34" s="201"/>
      <c r="R34" s="201">
        <f t="shared" ref="R34" si="7">(R5/(R5+S5))*100</f>
        <v>66.666666666666657</v>
      </c>
      <c r="S34" s="201"/>
      <c r="T34" s="201" t="s">
        <v>85</v>
      </c>
      <c r="U34" s="201"/>
      <c r="V34" s="201" t="e">
        <f t="shared" ref="V34" si="8">(V5/(V5+W5))*100</f>
        <v>#DIV/0!</v>
      </c>
      <c r="W34" s="201"/>
      <c r="X34" s="201" t="e">
        <f t="shared" ref="X34" si="9">(X5/(X5+Y5))*100</f>
        <v>#DIV/0!</v>
      </c>
      <c r="Y34" s="201"/>
      <c r="Z34" s="201" t="e">
        <f t="shared" ref="Z34" si="10">(Z5/(Z5+AA5))*100</f>
        <v>#DIV/0!</v>
      </c>
      <c r="AA34" s="201"/>
      <c r="AB34" s="201">
        <f t="shared" ref="AB34" si="11">(AB5/(AB5+AC5))*100</f>
        <v>0</v>
      </c>
      <c r="AC34" s="201"/>
      <c r="AD34" s="202" t="s">
        <v>85</v>
      </c>
      <c r="AE34" s="202"/>
      <c r="AF34" s="202">
        <f>(AF5/(AF5+AG5))*100</f>
        <v>34.782608695652172</v>
      </c>
      <c r="AG34" s="202"/>
      <c r="AH34" s="49"/>
      <c r="AI34" s="49"/>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row>
    <row r="35" spans="1:148" s="25" customFormat="1">
      <c r="A35" s="50"/>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row>
    <row r="36" spans="1:148" s="25" customFormat="1">
      <c r="A36" s="35" t="s">
        <v>65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row>
    <row r="37" spans="1:148" s="25" customFormat="1">
      <c r="A37" s="50" t="s">
        <v>61</v>
      </c>
      <c r="B37" s="51"/>
      <c r="C37" s="51"/>
      <c r="D37" s="51"/>
      <c r="E37" s="51"/>
      <c r="F37" s="51"/>
      <c r="G37" s="51"/>
      <c r="H37" s="51"/>
      <c r="I37" s="51"/>
      <c r="J37" s="51"/>
      <c r="K37" s="51"/>
      <c r="L37" s="51"/>
      <c r="M37" s="51"/>
      <c r="N37" s="51"/>
      <c r="O37" s="51"/>
      <c r="P37" s="51"/>
      <c r="Q37" s="51"/>
      <c r="R37" s="51"/>
      <c r="S37" s="51"/>
      <c r="T37" s="35"/>
      <c r="U37" s="35"/>
      <c r="V37" s="35"/>
      <c r="W37" s="35"/>
      <c r="X37" s="35"/>
      <c r="Y37" s="35"/>
      <c r="Z37" s="35"/>
      <c r="AA37" s="35"/>
      <c r="AB37" s="35"/>
      <c r="AC37" s="35"/>
      <c r="AD37" s="35"/>
      <c r="AE37" s="35"/>
      <c r="AF37" s="51"/>
      <c r="AG37" s="51"/>
      <c r="AH37" s="51"/>
      <c r="AI37" s="35"/>
    </row>
    <row r="38" spans="1:148" s="25" customFormat="1">
      <c r="A38" s="50" t="s">
        <v>76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51"/>
      <c r="AH38" s="51"/>
      <c r="AI38" s="51"/>
    </row>
    <row r="39" spans="1:148" s="25" customForma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51"/>
      <c r="AH39" s="35"/>
      <c r="AI39" s="35"/>
    </row>
    <row r="40" spans="1:148" s="25" customFormat="1" ht="12.5">
      <c r="A40" s="35" t="s">
        <v>92</v>
      </c>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51"/>
      <c r="AH40" s="35"/>
      <c r="AI40" s="35"/>
    </row>
    <row r="41" spans="1:148" s="25" customFormat="1">
      <c r="A41" s="200" t="s">
        <v>78</v>
      </c>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51"/>
      <c r="AH41" s="35"/>
      <c r="AI41" s="35"/>
    </row>
    <row r="42" spans="1:148" s="25" customFormat="1" ht="12.5">
      <c r="A42" s="52" t="s">
        <v>97</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51"/>
      <c r="AH42" s="35"/>
      <c r="AI42" s="35"/>
    </row>
    <row r="43" spans="1:148" s="25" customFormat="1" ht="12.5">
      <c r="A43" s="52" t="s">
        <v>98</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51"/>
      <c r="AH43" s="35"/>
      <c r="AI43" s="35"/>
    </row>
    <row r="44" spans="1:148" s="25" customFormat="1" ht="12.5">
      <c r="A44" s="52" t="s">
        <v>104</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51"/>
      <c r="AH44" s="35"/>
      <c r="AI44" s="35"/>
    </row>
    <row r="45" spans="1:148" s="25" customFormat="1">
      <c r="A45" s="216" t="s">
        <v>100</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51"/>
      <c r="AH45" s="35"/>
      <c r="AI45" s="35"/>
    </row>
    <row r="46" spans="1:148" s="25" customForma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51"/>
      <c r="AH46" s="35"/>
      <c r="AI46" s="35"/>
    </row>
    <row r="47" spans="1:148" s="26" customFormat="1" ht="10">
      <c r="A47" s="104" t="s">
        <v>105</v>
      </c>
      <c r="B47" s="53"/>
      <c r="C47" s="35"/>
      <c r="D47" s="35"/>
      <c r="E47" s="35"/>
      <c r="F47" s="50"/>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51"/>
      <c r="AH47" s="35"/>
      <c r="AI47" s="35"/>
    </row>
    <row r="48" spans="1:148" s="26" customFormat="1" ht="14.5">
      <c r="A48" s="10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51"/>
      <c r="AH48" s="35"/>
      <c r="AI48" s="35"/>
    </row>
    <row r="49" spans="1:35" s="26" customFormat="1" ht="10">
      <c r="A49" s="104" t="s">
        <v>83</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51"/>
      <c r="AH49" s="35"/>
      <c r="AI49" s="35"/>
    </row>
    <row r="50" spans="1:35" s="26" customFormat="1" ht="10">
      <c r="A50" s="104" t="s">
        <v>99</v>
      </c>
      <c r="B50" s="35"/>
      <c r="C50" s="35"/>
      <c r="D50" s="35"/>
      <c r="E50" s="35"/>
      <c r="F50" s="50"/>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51"/>
      <c r="AH50" s="35"/>
      <c r="AI50" s="35"/>
    </row>
    <row r="51" spans="1:35" s="25" customFormat="1" ht="14">
      <c r="A51" s="199"/>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51"/>
      <c r="AH51" s="35"/>
      <c r="AI51" s="35"/>
    </row>
    <row r="52" spans="1:35" s="25" customFormat="1">
      <c r="A52" s="104" t="s">
        <v>82</v>
      </c>
      <c r="AG52" s="24"/>
    </row>
    <row r="53" spans="1:35" s="25" customFormat="1" ht="14">
      <c r="A53" s="115"/>
      <c r="AG53" s="24"/>
    </row>
    <row r="54" spans="1:35" s="25" customFormat="1">
      <c r="AG54" s="24"/>
    </row>
    <row r="55" spans="1:35" s="25" customFormat="1">
      <c r="AG55" s="24"/>
    </row>
    <row r="56" spans="1:35" s="25" customFormat="1">
      <c r="AG56" s="24"/>
    </row>
    <row r="57" spans="1:35" s="25" customFormat="1">
      <c r="AG57" s="24"/>
    </row>
    <row r="58" spans="1:35" s="25" customFormat="1">
      <c r="AG58" s="24"/>
    </row>
    <row r="59" spans="1:35" s="25" customFormat="1">
      <c r="AG59" s="24"/>
    </row>
    <row r="60" spans="1:35" s="25" customFormat="1">
      <c r="AG60" s="24"/>
    </row>
    <row r="61" spans="1:35" s="25" customFormat="1">
      <c r="AG61" s="24"/>
    </row>
    <row r="62" spans="1:35" s="25" customFormat="1">
      <c r="AG62" s="24"/>
    </row>
    <row r="63" spans="1:35" s="25" customFormat="1">
      <c r="AG63" s="24"/>
    </row>
    <row r="64" spans="1:35" s="25" customFormat="1">
      <c r="AG64" s="24"/>
    </row>
    <row r="65" spans="33:33" s="25" customFormat="1">
      <c r="AG65" s="24"/>
    </row>
    <row r="66" spans="33:33" s="25" customFormat="1">
      <c r="AG66" s="24"/>
    </row>
    <row r="67" spans="33:33" s="25" customFormat="1">
      <c r="AG67" s="24"/>
    </row>
    <row r="68" spans="33:33" s="25" customFormat="1">
      <c r="AG68" s="24"/>
    </row>
    <row r="69" spans="33:33" s="25" customFormat="1">
      <c r="AG69" s="24"/>
    </row>
    <row r="70" spans="33:33" s="25" customFormat="1">
      <c r="AG70" s="24"/>
    </row>
    <row r="71" spans="33:33" s="25" customFormat="1">
      <c r="AG71" s="24"/>
    </row>
    <row r="72" spans="33:33" s="25" customFormat="1">
      <c r="AG72" s="24"/>
    </row>
    <row r="73" spans="33:33" s="25" customFormat="1">
      <c r="AG73" s="24"/>
    </row>
    <row r="74" spans="33:33" s="25" customFormat="1">
      <c r="AG74" s="24"/>
    </row>
    <row r="75" spans="33:33" s="25" customFormat="1">
      <c r="AG75" s="24"/>
    </row>
    <row r="76" spans="33:33" s="25" customFormat="1">
      <c r="AG76" s="24"/>
    </row>
    <row r="77" spans="33:33" s="25" customFormat="1">
      <c r="AG77" s="24"/>
    </row>
    <row r="78" spans="33:33" s="25" customFormat="1">
      <c r="AG78" s="24"/>
    </row>
    <row r="79" spans="33:33" s="25" customFormat="1">
      <c r="AG79" s="24"/>
    </row>
    <row r="80" spans="33:33" s="25" customFormat="1">
      <c r="AG80" s="24"/>
    </row>
    <row r="81" spans="33:33" s="25" customFormat="1">
      <c r="AG81" s="24"/>
    </row>
    <row r="82" spans="33:33" s="25" customFormat="1">
      <c r="AG82" s="24"/>
    </row>
    <row r="83" spans="33:33" s="25" customFormat="1">
      <c r="AG83" s="24"/>
    </row>
    <row r="84" spans="33:33" s="25" customFormat="1">
      <c r="AG84" s="24"/>
    </row>
    <row r="85" spans="33:33" s="25" customFormat="1">
      <c r="AG85" s="24"/>
    </row>
    <row r="86" spans="33:33" s="25" customFormat="1">
      <c r="AG86" s="24"/>
    </row>
    <row r="87" spans="33:33" s="25" customFormat="1">
      <c r="AG87" s="24"/>
    </row>
    <row r="88" spans="33:33" s="25" customFormat="1">
      <c r="AG88" s="24"/>
    </row>
    <row r="89" spans="33:33" s="25" customFormat="1">
      <c r="AG89" s="24"/>
    </row>
    <row r="90" spans="33:33" s="25" customFormat="1">
      <c r="AG90" s="24"/>
    </row>
    <row r="91" spans="33:33" s="25" customFormat="1">
      <c r="AG91" s="24"/>
    </row>
    <row r="92" spans="33:33" s="25" customFormat="1">
      <c r="AG92" s="24"/>
    </row>
    <row r="93" spans="33:33" s="25" customFormat="1">
      <c r="AG93" s="24"/>
    </row>
    <row r="94" spans="33:33" s="25" customFormat="1">
      <c r="AG94" s="24"/>
    </row>
    <row r="95" spans="33:33" s="25" customFormat="1">
      <c r="AG95" s="24"/>
    </row>
    <row r="96" spans="33:33" s="25" customFormat="1">
      <c r="AG96" s="24"/>
    </row>
    <row r="97" spans="33:33" s="25" customFormat="1">
      <c r="AG97" s="24"/>
    </row>
    <row r="98" spans="33:33" s="25" customFormat="1">
      <c r="AG98" s="24"/>
    </row>
    <row r="99" spans="33:33" s="25" customFormat="1">
      <c r="AG99" s="24"/>
    </row>
    <row r="100" spans="33:33" s="25" customFormat="1">
      <c r="AG100" s="24"/>
    </row>
    <row r="101" spans="33:33" s="25" customFormat="1">
      <c r="AG101" s="24"/>
    </row>
    <row r="102" spans="33:33" s="25" customFormat="1">
      <c r="AG102" s="24"/>
    </row>
    <row r="103" spans="33:33" s="25" customFormat="1">
      <c r="AG103" s="24"/>
    </row>
    <row r="104" spans="33:33" s="25" customFormat="1">
      <c r="AG104" s="24"/>
    </row>
    <row r="105" spans="33:33" s="25" customFormat="1">
      <c r="AG105" s="24"/>
    </row>
    <row r="106" spans="33:33" s="25" customFormat="1">
      <c r="AG106" s="24"/>
    </row>
    <row r="107" spans="33:33" s="25" customFormat="1">
      <c r="AG107" s="24"/>
    </row>
    <row r="108" spans="33:33" s="25" customFormat="1">
      <c r="AG108" s="24"/>
    </row>
    <row r="109" spans="33:33" s="25" customFormat="1">
      <c r="AG109" s="24"/>
    </row>
    <row r="110" spans="33:33" s="25" customFormat="1">
      <c r="AG110" s="24"/>
    </row>
    <row r="111" spans="33:33" s="25" customFormat="1">
      <c r="AG111" s="24"/>
    </row>
    <row r="112" spans="33:33" s="25" customFormat="1">
      <c r="AG112" s="24"/>
    </row>
    <row r="113" spans="33:33" s="25" customFormat="1">
      <c r="AG113" s="24"/>
    </row>
    <row r="114" spans="33:33" s="25" customFormat="1">
      <c r="AG114" s="24"/>
    </row>
    <row r="115" spans="33:33" s="25" customFormat="1">
      <c r="AG115" s="24"/>
    </row>
    <row r="116" spans="33:33" s="25" customFormat="1">
      <c r="AG116" s="24"/>
    </row>
    <row r="117" spans="33:33" s="25" customFormat="1">
      <c r="AG117" s="24"/>
    </row>
    <row r="118" spans="33:33" s="25" customFormat="1">
      <c r="AG118" s="24"/>
    </row>
    <row r="119" spans="33:33" s="25" customFormat="1">
      <c r="AG119" s="24"/>
    </row>
    <row r="120" spans="33:33" s="25" customFormat="1">
      <c r="AG120" s="24"/>
    </row>
    <row r="121" spans="33:33" s="25" customFormat="1">
      <c r="AG121" s="24"/>
    </row>
    <row r="122" spans="33:33" s="25" customFormat="1">
      <c r="AG122" s="24"/>
    </row>
    <row r="123" spans="33:33" s="25" customFormat="1">
      <c r="AG123" s="24"/>
    </row>
    <row r="124" spans="33:33" s="25" customFormat="1">
      <c r="AG124" s="24"/>
    </row>
    <row r="125" spans="33:33" s="25" customFormat="1">
      <c r="AG125" s="24"/>
    </row>
    <row r="126" spans="33:33" s="25" customFormat="1">
      <c r="AG126" s="24"/>
    </row>
    <row r="127" spans="33:33" s="25" customFormat="1">
      <c r="AG127" s="24"/>
    </row>
    <row r="128" spans="33:33" s="25" customFormat="1">
      <c r="AG128" s="24"/>
    </row>
    <row r="129" spans="33:33" s="25" customFormat="1">
      <c r="AG129" s="24"/>
    </row>
    <row r="130" spans="33:33" s="25" customFormat="1">
      <c r="AG130" s="24"/>
    </row>
    <row r="131" spans="33:33" s="25" customFormat="1">
      <c r="AG131" s="24"/>
    </row>
    <row r="132" spans="33:33" s="25" customFormat="1">
      <c r="AG132" s="24"/>
    </row>
    <row r="133" spans="33:33" s="25" customFormat="1">
      <c r="AG133" s="24"/>
    </row>
    <row r="134" spans="33:33" s="25" customFormat="1">
      <c r="AG134" s="24"/>
    </row>
    <row r="135" spans="33:33" s="25" customFormat="1">
      <c r="AG135" s="24"/>
    </row>
    <row r="136" spans="33:33" s="25" customFormat="1">
      <c r="AG136" s="24"/>
    </row>
    <row r="137" spans="33:33" s="25" customFormat="1">
      <c r="AG137" s="24"/>
    </row>
    <row r="138" spans="33:33" s="25" customFormat="1">
      <c r="AG138" s="24"/>
    </row>
    <row r="139" spans="33:33" s="25" customFormat="1">
      <c r="AG139" s="24"/>
    </row>
    <row r="140" spans="33:33" s="25" customFormat="1">
      <c r="AG140" s="24"/>
    </row>
    <row r="141" spans="33:33" s="25" customFormat="1">
      <c r="AG141" s="24"/>
    </row>
    <row r="142" spans="33:33" s="25" customFormat="1">
      <c r="AG142" s="24"/>
    </row>
    <row r="143" spans="33:33" s="25" customFormat="1">
      <c r="AG143" s="24"/>
    </row>
    <row r="144" spans="33:33" s="25" customFormat="1">
      <c r="AG144" s="24"/>
    </row>
    <row r="145" spans="33:33" s="25" customFormat="1">
      <c r="AG145" s="24"/>
    </row>
    <row r="146" spans="33:33" s="25" customFormat="1">
      <c r="AG146" s="24"/>
    </row>
    <row r="147" spans="33:33" s="25" customFormat="1">
      <c r="AG147" s="24"/>
    </row>
    <row r="148" spans="33:33" s="25" customFormat="1">
      <c r="AG148" s="24"/>
    </row>
    <row r="149" spans="33:33" s="25" customFormat="1">
      <c r="AG149" s="24"/>
    </row>
    <row r="150" spans="33:33" s="25" customFormat="1">
      <c r="AG150" s="24"/>
    </row>
    <row r="151" spans="33:33" s="25" customFormat="1">
      <c r="AG151" s="24"/>
    </row>
    <row r="152" spans="33:33" s="25" customFormat="1">
      <c r="AG152" s="24"/>
    </row>
    <row r="153" spans="33:33" s="25" customFormat="1">
      <c r="AG153" s="24"/>
    </row>
    <row r="154" spans="33:33" s="25" customFormat="1">
      <c r="AG154" s="24"/>
    </row>
    <row r="155" spans="33:33" s="25" customFormat="1">
      <c r="AG155" s="24"/>
    </row>
    <row r="156" spans="33:33" s="25" customFormat="1">
      <c r="AG156" s="24"/>
    </row>
    <row r="157" spans="33:33" s="25" customFormat="1">
      <c r="AG157" s="24"/>
    </row>
    <row r="158" spans="33:33" s="25" customFormat="1">
      <c r="AG158" s="24"/>
    </row>
    <row r="159" spans="33:33" s="25" customFormat="1">
      <c r="AG159" s="24"/>
    </row>
    <row r="160" spans="33:33" s="25" customFormat="1">
      <c r="AG160" s="24"/>
    </row>
    <row r="161" spans="33:33" s="25" customFormat="1">
      <c r="AG161" s="24"/>
    </row>
    <row r="162" spans="33:33" s="25" customFormat="1">
      <c r="AG162" s="24"/>
    </row>
    <row r="163" spans="33:33" s="25" customFormat="1">
      <c r="AG163" s="24"/>
    </row>
    <row r="164" spans="33:33" s="25" customFormat="1">
      <c r="AG164" s="24"/>
    </row>
    <row r="165" spans="33:33" s="25" customFormat="1">
      <c r="AG165" s="24"/>
    </row>
    <row r="166" spans="33:33" s="25" customFormat="1">
      <c r="AG166" s="24"/>
    </row>
    <row r="167" spans="33:33" s="25" customFormat="1">
      <c r="AG167" s="24"/>
    </row>
    <row r="168" spans="33:33" s="25" customFormat="1">
      <c r="AG168" s="24"/>
    </row>
    <row r="169" spans="33:33" s="25" customFormat="1">
      <c r="AG169" s="24"/>
    </row>
    <row r="170" spans="33:33" s="25" customFormat="1">
      <c r="AG170" s="24"/>
    </row>
    <row r="171" spans="33:33" s="25" customFormat="1">
      <c r="AG171" s="24"/>
    </row>
    <row r="172" spans="33:33" s="25" customFormat="1">
      <c r="AG172" s="24"/>
    </row>
    <row r="173" spans="33:33" s="25" customFormat="1">
      <c r="AG173" s="24"/>
    </row>
    <row r="174" spans="33:33" s="25" customFormat="1">
      <c r="AG174" s="24"/>
    </row>
    <row r="175" spans="33:33" s="25" customFormat="1">
      <c r="AG175" s="24"/>
    </row>
    <row r="176" spans="33:33" s="25" customFormat="1">
      <c r="AG176" s="24"/>
    </row>
    <row r="177" spans="33:33" s="25" customFormat="1">
      <c r="AG177" s="24"/>
    </row>
    <row r="178" spans="33:33" s="25" customFormat="1">
      <c r="AG178" s="24"/>
    </row>
    <row r="179" spans="33:33" s="25" customFormat="1">
      <c r="AG179" s="24"/>
    </row>
    <row r="180" spans="33:33" s="25" customFormat="1">
      <c r="AG180" s="24"/>
    </row>
    <row r="181" spans="33:33" s="25" customFormat="1">
      <c r="AG181" s="24"/>
    </row>
    <row r="182" spans="33:33" s="25" customFormat="1">
      <c r="AG182" s="24"/>
    </row>
    <row r="183" spans="33:33" s="25" customFormat="1">
      <c r="AG183" s="24"/>
    </row>
    <row r="184" spans="33:33" s="25" customFormat="1">
      <c r="AG184" s="24"/>
    </row>
    <row r="185" spans="33:33" s="25" customFormat="1">
      <c r="AG185" s="24"/>
    </row>
    <row r="186" spans="33:33" s="25" customFormat="1">
      <c r="AG186" s="24"/>
    </row>
    <row r="187" spans="33:33" s="25" customFormat="1">
      <c r="AG187" s="24"/>
    </row>
    <row r="188" spans="33:33" s="25" customFormat="1">
      <c r="AG188" s="24"/>
    </row>
    <row r="189" spans="33:33" s="25" customFormat="1">
      <c r="AG189" s="24"/>
    </row>
    <row r="190" spans="33:33" s="25" customFormat="1">
      <c r="AG190" s="24"/>
    </row>
    <row r="191" spans="33:33" s="25" customFormat="1">
      <c r="AG191" s="24"/>
    </row>
    <row r="192" spans="33:33" s="25" customFormat="1">
      <c r="AG192" s="24"/>
    </row>
    <row r="193" spans="33:33" s="25" customFormat="1">
      <c r="AG193" s="24"/>
    </row>
    <row r="194" spans="33:33" s="25" customFormat="1">
      <c r="AG194" s="24"/>
    </row>
    <row r="195" spans="33:33" s="25" customFormat="1">
      <c r="AG195" s="24"/>
    </row>
    <row r="196" spans="33:33" s="25" customFormat="1">
      <c r="AG196" s="24"/>
    </row>
    <row r="197" spans="33:33" s="25" customFormat="1">
      <c r="AG197" s="24"/>
    </row>
    <row r="198" spans="33:33" s="25" customFormat="1">
      <c r="AG198" s="24"/>
    </row>
    <row r="199" spans="33:33" s="25" customFormat="1">
      <c r="AG199" s="24"/>
    </row>
    <row r="200" spans="33:33" s="25" customFormat="1">
      <c r="AG200" s="24"/>
    </row>
    <row r="201" spans="33:33" s="25" customFormat="1">
      <c r="AG201" s="24"/>
    </row>
    <row r="202" spans="33:33" s="25" customFormat="1">
      <c r="AG202" s="24"/>
    </row>
    <row r="203" spans="33:33" s="25" customFormat="1">
      <c r="AG203" s="24"/>
    </row>
    <row r="204" spans="33:33" s="25" customFormat="1">
      <c r="AG204" s="24"/>
    </row>
    <row r="205" spans="33:33" s="25" customFormat="1">
      <c r="AG205" s="24"/>
    </row>
    <row r="206" spans="33:33" s="25" customFormat="1">
      <c r="AG206" s="24"/>
    </row>
    <row r="207" spans="33:33" s="25" customFormat="1">
      <c r="AG207" s="24"/>
    </row>
    <row r="208" spans="33:33" s="25" customFormat="1">
      <c r="AG208" s="24"/>
    </row>
    <row r="209" spans="33:33" s="25" customFormat="1">
      <c r="AG209" s="24"/>
    </row>
    <row r="210" spans="33:33" s="25" customFormat="1">
      <c r="AG210" s="24"/>
    </row>
    <row r="211" spans="33:33" s="25" customFormat="1">
      <c r="AG211" s="24"/>
    </row>
    <row r="212" spans="33:33" s="25" customFormat="1">
      <c r="AG212" s="24"/>
    </row>
    <row r="213" spans="33:33" s="25" customFormat="1">
      <c r="AG213" s="24"/>
    </row>
    <row r="214" spans="33:33" s="25" customFormat="1">
      <c r="AG214" s="24"/>
    </row>
    <row r="215" spans="33:33" s="25" customFormat="1">
      <c r="AG215" s="24"/>
    </row>
    <row r="216" spans="33:33" s="25" customFormat="1">
      <c r="AG216" s="24"/>
    </row>
    <row r="217" spans="33:33" s="25" customFormat="1">
      <c r="AG217" s="24"/>
    </row>
    <row r="218" spans="33:33" s="25" customFormat="1">
      <c r="AG218" s="24"/>
    </row>
    <row r="219" spans="33:33" s="25" customFormat="1">
      <c r="AG219" s="24"/>
    </row>
    <row r="220" spans="33:33" s="25" customFormat="1">
      <c r="AG220" s="24"/>
    </row>
    <row r="221" spans="33:33" s="25" customFormat="1">
      <c r="AG221" s="24"/>
    </row>
    <row r="222" spans="33:33" s="25" customFormat="1">
      <c r="AG222" s="24"/>
    </row>
    <row r="223" spans="33:33" s="25" customFormat="1">
      <c r="AG223" s="24"/>
    </row>
    <row r="224" spans="33:33" s="25" customFormat="1">
      <c r="AG224" s="24"/>
    </row>
    <row r="225" spans="33:33" s="25" customFormat="1">
      <c r="AG225" s="24"/>
    </row>
    <row r="226" spans="33:33" s="25" customFormat="1">
      <c r="AG226" s="24"/>
    </row>
    <row r="227" spans="33:33" s="25" customFormat="1">
      <c r="AG227" s="24"/>
    </row>
    <row r="228" spans="33:33" s="25" customFormat="1">
      <c r="AG228" s="24"/>
    </row>
    <row r="229" spans="33:33" s="25" customFormat="1">
      <c r="AG229" s="24"/>
    </row>
    <row r="230" spans="33:33" s="25" customFormat="1">
      <c r="AG230" s="24"/>
    </row>
    <row r="231" spans="33:33" s="25" customFormat="1">
      <c r="AG231" s="24"/>
    </row>
    <row r="232" spans="33:33" s="25" customFormat="1">
      <c r="AG232" s="24"/>
    </row>
    <row r="233" spans="33:33" s="25" customFormat="1">
      <c r="AG233" s="24"/>
    </row>
    <row r="234" spans="33:33" s="25" customFormat="1">
      <c r="AG234" s="24"/>
    </row>
    <row r="235" spans="33:33" s="25" customFormat="1">
      <c r="AG235" s="24"/>
    </row>
    <row r="236" spans="33:33" s="25" customFormat="1">
      <c r="AG236" s="24"/>
    </row>
    <row r="237" spans="33:33" s="25" customFormat="1">
      <c r="AG237" s="24"/>
    </row>
    <row r="238" spans="33:33" s="25" customFormat="1">
      <c r="AG238" s="24"/>
    </row>
    <row r="239" spans="33:33" s="25" customFormat="1">
      <c r="AG239" s="24"/>
    </row>
    <row r="240" spans="33:33" s="25" customFormat="1">
      <c r="AG240" s="24"/>
    </row>
    <row r="241" spans="33:33" s="25" customFormat="1">
      <c r="AG241" s="24"/>
    </row>
    <row r="242" spans="33:33" s="25" customFormat="1">
      <c r="AG242" s="24"/>
    </row>
    <row r="243" spans="33:33" s="25" customFormat="1">
      <c r="AG243" s="24"/>
    </row>
    <row r="244" spans="33:33" s="25" customFormat="1">
      <c r="AG244" s="24"/>
    </row>
    <row r="245" spans="33:33" s="25" customFormat="1">
      <c r="AG245" s="24"/>
    </row>
    <row r="246" spans="33:33" s="25" customFormat="1">
      <c r="AG246" s="24"/>
    </row>
    <row r="247" spans="33:33" s="25" customFormat="1">
      <c r="AG247" s="24"/>
    </row>
    <row r="248" spans="33:33" s="25" customFormat="1">
      <c r="AG248" s="24"/>
    </row>
    <row r="249" spans="33:33" s="25" customFormat="1">
      <c r="AG249" s="24"/>
    </row>
    <row r="250" spans="33:33" s="25" customFormat="1">
      <c r="AG250" s="24"/>
    </row>
    <row r="251" spans="33:33" s="25" customFormat="1">
      <c r="AG251" s="24"/>
    </row>
    <row r="252" spans="33:33" s="25" customFormat="1">
      <c r="AG252" s="24"/>
    </row>
    <row r="253" spans="33:33" s="25" customFormat="1">
      <c r="AG253" s="24"/>
    </row>
    <row r="254" spans="33:33" s="25" customFormat="1">
      <c r="AG254" s="24"/>
    </row>
    <row r="255" spans="33:33" s="25" customFormat="1">
      <c r="AG255" s="24"/>
    </row>
    <row r="256" spans="33:33" s="25" customFormat="1">
      <c r="AG256" s="24"/>
    </row>
    <row r="257" spans="33:33" s="25" customFormat="1">
      <c r="AG257" s="24"/>
    </row>
    <row r="258" spans="33:33" s="25" customFormat="1">
      <c r="AG258" s="24"/>
    </row>
    <row r="259" spans="33:33" s="25" customFormat="1">
      <c r="AG259" s="24"/>
    </row>
    <row r="260" spans="33:33" s="25" customFormat="1">
      <c r="AG260" s="24"/>
    </row>
    <row r="261" spans="33:33" s="25" customFormat="1">
      <c r="AG261" s="24"/>
    </row>
    <row r="262" spans="33:33" s="25" customFormat="1">
      <c r="AG262" s="24"/>
    </row>
    <row r="263" spans="33:33" s="25" customFormat="1">
      <c r="AG263" s="24"/>
    </row>
    <row r="264" spans="33:33" s="25" customFormat="1">
      <c r="AG264" s="24"/>
    </row>
    <row r="265" spans="33:33" s="25" customFormat="1">
      <c r="AG265" s="24"/>
    </row>
    <row r="266" spans="33:33" s="25" customFormat="1">
      <c r="AG266" s="24"/>
    </row>
    <row r="267" spans="33:33" s="25" customFormat="1">
      <c r="AG267" s="24"/>
    </row>
    <row r="268" spans="33:33" s="25" customFormat="1">
      <c r="AG268" s="24"/>
    </row>
    <row r="269" spans="33:33" s="25" customFormat="1">
      <c r="AG269" s="24"/>
    </row>
    <row r="270" spans="33:33" s="25" customFormat="1">
      <c r="AG270" s="24"/>
    </row>
    <row r="271" spans="33:33" s="25" customFormat="1">
      <c r="AG271" s="24"/>
    </row>
    <row r="272" spans="33:33" s="25" customFormat="1">
      <c r="AG272" s="24"/>
    </row>
    <row r="273" spans="33:33" s="25" customFormat="1">
      <c r="AG273" s="24"/>
    </row>
    <row r="274" spans="33:33" s="25" customFormat="1">
      <c r="AG274" s="24"/>
    </row>
    <row r="275" spans="33:33" s="25" customFormat="1">
      <c r="AG275" s="24"/>
    </row>
    <row r="276" spans="33:33" s="25" customFormat="1">
      <c r="AG276" s="24"/>
    </row>
    <row r="277" spans="33:33" s="25" customFormat="1">
      <c r="AG277" s="24"/>
    </row>
    <row r="278" spans="33:33" s="25" customFormat="1">
      <c r="AG278" s="24"/>
    </row>
    <row r="279" spans="33:33" s="25" customFormat="1">
      <c r="AG279" s="24"/>
    </row>
    <row r="280" spans="33:33" s="25" customFormat="1">
      <c r="AG280" s="24"/>
    </row>
    <row r="281" spans="33:33" s="25" customFormat="1">
      <c r="AG281" s="24"/>
    </row>
    <row r="282" spans="33:33" s="25" customFormat="1">
      <c r="AG282" s="24"/>
    </row>
    <row r="283" spans="33:33" s="25" customFormat="1">
      <c r="AG283" s="24"/>
    </row>
    <row r="284" spans="33:33" s="25" customFormat="1">
      <c r="AG284" s="24"/>
    </row>
    <row r="285" spans="33:33" s="25" customFormat="1">
      <c r="AG285" s="24"/>
    </row>
    <row r="286" spans="33:33" s="25" customFormat="1">
      <c r="AG286" s="24"/>
    </row>
    <row r="287" spans="33:33" s="25" customFormat="1">
      <c r="AG287" s="24"/>
    </row>
    <row r="288" spans="33:33" s="25" customFormat="1">
      <c r="AG288" s="24"/>
    </row>
    <row r="289" spans="33:33" s="25" customFormat="1">
      <c r="AG289" s="24"/>
    </row>
    <row r="290" spans="33:33" s="25" customFormat="1">
      <c r="AG290" s="24"/>
    </row>
    <row r="291" spans="33:33" s="25" customFormat="1">
      <c r="AG291" s="24"/>
    </row>
    <row r="292" spans="33:33" s="25" customFormat="1">
      <c r="AG292" s="24"/>
    </row>
    <row r="293" spans="33:33" s="25" customFormat="1">
      <c r="AG293" s="24"/>
    </row>
    <row r="294" spans="33:33" s="25" customFormat="1">
      <c r="AG294" s="24"/>
    </row>
    <row r="295" spans="33:33" s="25" customFormat="1">
      <c r="AG295" s="24"/>
    </row>
    <row r="296" spans="33:33" s="25" customFormat="1">
      <c r="AG296" s="24"/>
    </row>
    <row r="297" spans="33:33" s="25" customFormat="1">
      <c r="AG297" s="24"/>
    </row>
    <row r="298" spans="33:33" s="25" customFormat="1">
      <c r="AG298" s="24"/>
    </row>
    <row r="299" spans="33:33" s="25" customFormat="1">
      <c r="AG299" s="24"/>
    </row>
    <row r="300" spans="33:33" s="25" customFormat="1">
      <c r="AG300" s="24"/>
    </row>
    <row r="301" spans="33:33" s="25" customFormat="1">
      <c r="AG301" s="24"/>
    </row>
    <row r="302" spans="33:33" s="25" customFormat="1">
      <c r="AG302" s="24"/>
    </row>
    <row r="303" spans="33:33" s="25" customFormat="1">
      <c r="AG303" s="24"/>
    </row>
    <row r="304" spans="33:33" s="25" customFormat="1">
      <c r="AG304" s="24"/>
    </row>
    <row r="305" spans="33:33" s="25" customFormat="1">
      <c r="AG305" s="24"/>
    </row>
    <row r="306" spans="33:33" s="25" customFormat="1">
      <c r="AG306" s="24"/>
    </row>
    <row r="307" spans="33:33" s="25" customFormat="1">
      <c r="AG307" s="24"/>
    </row>
    <row r="308" spans="33:33" s="25" customFormat="1">
      <c r="AG308" s="24"/>
    </row>
    <row r="309" spans="33:33" s="25" customFormat="1">
      <c r="AG309" s="24"/>
    </row>
    <row r="310" spans="33:33" s="25" customFormat="1">
      <c r="AG310" s="24"/>
    </row>
    <row r="311" spans="33:33" s="25" customFormat="1">
      <c r="AG311" s="24"/>
    </row>
    <row r="312" spans="33:33" s="25" customFormat="1">
      <c r="AG312" s="24"/>
    </row>
    <row r="313" spans="33:33" s="25" customFormat="1">
      <c r="AG313" s="24"/>
    </row>
    <row r="314" spans="33:33" s="25" customFormat="1">
      <c r="AG314" s="24"/>
    </row>
    <row r="315" spans="33:33" s="25" customFormat="1">
      <c r="AG315" s="24"/>
    </row>
    <row r="316" spans="33:33" s="25" customFormat="1">
      <c r="AG316" s="24"/>
    </row>
    <row r="317" spans="33:33" s="25" customFormat="1">
      <c r="AG317" s="24"/>
    </row>
    <row r="318" spans="33:33" s="25" customFormat="1">
      <c r="AG318" s="24"/>
    </row>
    <row r="319" spans="33:33" s="25" customFormat="1">
      <c r="AG319" s="24"/>
    </row>
    <row r="320" spans="33:33" s="25" customFormat="1">
      <c r="AG320" s="24"/>
    </row>
    <row r="321" spans="33:33" s="25" customFormat="1">
      <c r="AG321" s="24"/>
    </row>
    <row r="322" spans="33:33" s="25" customFormat="1">
      <c r="AG322" s="24"/>
    </row>
    <row r="323" spans="33:33" s="25" customFormat="1">
      <c r="AG323" s="24"/>
    </row>
    <row r="324" spans="33:33" s="25" customFormat="1">
      <c r="AG324" s="24"/>
    </row>
    <row r="325" spans="33:33" s="25" customFormat="1">
      <c r="AG325" s="24"/>
    </row>
    <row r="326" spans="33:33" s="25" customFormat="1">
      <c r="AG326" s="24"/>
    </row>
    <row r="327" spans="33:33" s="25" customFormat="1">
      <c r="AG327" s="24"/>
    </row>
    <row r="328" spans="33:33" s="25" customFormat="1">
      <c r="AG328" s="24"/>
    </row>
    <row r="329" spans="33:33" s="25" customFormat="1">
      <c r="AG329" s="24"/>
    </row>
    <row r="330" spans="33:33" s="25" customFormat="1">
      <c r="AG330" s="24"/>
    </row>
    <row r="331" spans="33:33" s="25" customFormat="1">
      <c r="AG331" s="24"/>
    </row>
    <row r="332" spans="33:33" s="25" customFormat="1">
      <c r="AG332" s="24"/>
    </row>
    <row r="333" spans="33:33" s="25" customFormat="1">
      <c r="AG333" s="24"/>
    </row>
    <row r="334" spans="33:33" s="25" customFormat="1">
      <c r="AG334" s="24"/>
    </row>
    <row r="335" spans="33:33" s="25" customFormat="1">
      <c r="AG335" s="24"/>
    </row>
    <row r="336" spans="33:33" s="25" customFormat="1">
      <c r="AG336" s="24"/>
    </row>
    <row r="337" spans="33:33" s="25" customFormat="1">
      <c r="AG337" s="24"/>
    </row>
    <row r="338" spans="33:33" s="25" customFormat="1">
      <c r="AG338" s="24"/>
    </row>
    <row r="339" spans="33:33" s="25" customFormat="1">
      <c r="AG339" s="24"/>
    </row>
    <row r="340" spans="33:33" s="25" customFormat="1">
      <c r="AG340" s="24"/>
    </row>
    <row r="341" spans="33:33" s="25" customFormat="1">
      <c r="AG341" s="24"/>
    </row>
    <row r="342" spans="33:33" s="25" customFormat="1">
      <c r="AG342" s="24"/>
    </row>
    <row r="343" spans="33:33" s="25" customFormat="1">
      <c r="AG343" s="24"/>
    </row>
    <row r="344" spans="33:33" s="25" customFormat="1">
      <c r="AG344" s="24"/>
    </row>
    <row r="345" spans="33:33" s="25" customFormat="1">
      <c r="AG345" s="24"/>
    </row>
    <row r="346" spans="33:33" s="25" customFormat="1">
      <c r="AG346" s="24"/>
    </row>
    <row r="347" spans="33:33" s="25" customFormat="1">
      <c r="AG347" s="24"/>
    </row>
    <row r="348" spans="33:33" s="25" customFormat="1">
      <c r="AG348" s="24"/>
    </row>
    <row r="349" spans="33:33" s="25" customFormat="1">
      <c r="AG349" s="24"/>
    </row>
    <row r="350" spans="33:33" s="25" customFormat="1">
      <c r="AG350" s="24"/>
    </row>
    <row r="351" spans="33:33" s="25" customFormat="1">
      <c r="AG351" s="24"/>
    </row>
    <row r="352" spans="33:33" s="25" customFormat="1">
      <c r="AG352" s="24"/>
    </row>
    <row r="353" spans="33:33" s="25" customFormat="1">
      <c r="AG353" s="24"/>
    </row>
    <row r="354" spans="33:33" s="25" customFormat="1">
      <c r="AG354" s="24"/>
    </row>
    <row r="355" spans="33:33" s="25" customFormat="1">
      <c r="AG355" s="24"/>
    </row>
    <row r="356" spans="33:33" s="25" customFormat="1">
      <c r="AG356" s="24"/>
    </row>
    <row r="357" spans="33:33" s="25" customFormat="1">
      <c r="AG357" s="24"/>
    </row>
    <row r="358" spans="33:33" s="25" customFormat="1">
      <c r="AG358" s="24"/>
    </row>
    <row r="359" spans="33:33" s="25" customFormat="1">
      <c r="AG359" s="24"/>
    </row>
    <row r="360" spans="33:33" s="25" customFormat="1">
      <c r="AG360" s="24"/>
    </row>
    <row r="361" spans="33:33" s="25" customFormat="1">
      <c r="AG361" s="24"/>
    </row>
    <row r="362" spans="33:33" s="25" customFormat="1">
      <c r="AG362" s="24"/>
    </row>
    <row r="363" spans="33:33" s="25" customFormat="1">
      <c r="AG363" s="24"/>
    </row>
    <row r="364" spans="33:33" s="25" customFormat="1">
      <c r="AG364" s="24"/>
    </row>
    <row r="365" spans="33:33" s="25" customFormat="1">
      <c r="AG365" s="24"/>
    </row>
    <row r="366" spans="33:33" s="25" customFormat="1">
      <c r="AG366" s="24"/>
    </row>
    <row r="367" spans="33:33" s="25" customFormat="1">
      <c r="AG367" s="24"/>
    </row>
    <row r="368" spans="33:33" s="25" customFormat="1">
      <c r="AG368" s="24"/>
    </row>
    <row r="369" spans="33:33" s="25" customFormat="1">
      <c r="AG369" s="24"/>
    </row>
    <row r="370" spans="33:33" s="25" customFormat="1">
      <c r="AG370" s="24"/>
    </row>
    <row r="371" spans="33:33" s="25" customFormat="1">
      <c r="AG371" s="24"/>
    </row>
    <row r="372" spans="33:33" s="25" customFormat="1">
      <c r="AG372" s="24"/>
    </row>
    <row r="373" spans="33:33" s="25" customFormat="1">
      <c r="AG373" s="24"/>
    </row>
    <row r="374" spans="33:33" s="25" customFormat="1">
      <c r="AG374" s="24"/>
    </row>
    <row r="375" spans="33:33" s="25" customFormat="1">
      <c r="AG375" s="24"/>
    </row>
    <row r="376" spans="33:33" s="25" customFormat="1">
      <c r="AG376" s="24"/>
    </row>
    <row r="377" spans="33:33" s="25" customFormat="1">
      <c r="AG377" s="24"/>
    </row>
    <row r="378" spans="33:33" s="25" customFormat="1">
      <c r="AG378" s="24"/>
    </row>
    <row r="379" spans="33:33" s="25" customFormat="1">
      <c r="AG379" s="24"/>
    </row>
    <row r="380" spans="33:33" s="25" customFormat="1">
      <c r="AG380" s="24"/>
    </row>
    <row r="381" spans="33:33" s="25" customFormat="1">
      <c r="AG381" s="24"/>
    </row>
    <row r="382" spans="33:33" s="25" customFormat="1">
      <c r="AG382" s="24"/>
    </row>
    <row r="383" spans="33:33" s="25" customFormat="1">
      <c r="AG383" s="24"/>
    </row>
    <row r="384" spans="33:33" s="25" customFormat="1">
      <c r="AG384" s="24"/>
    </row>
    <row r="385" spans="33:33" s="25" customFormat="1">
      <c r="AG385" s="24"/>
    </row>
    <row r="386" spans="33:33" s="25" customFormat="1">
      <c r="AG386" s="24"/>
    </row>
    <row r="387" spans="33:33" s="25" customFormat="1">
      <c r="AG387" s="24"/>
    </row>
    <row r="388" spans="33:33" s="25" customFormat="1">
      <c r="AG388" s="24"/>
    </row>
    <row r="389" spans="33:33" s="25" customFormat="1">
      <c r="AG389" s="24"/>
    </row>
    <row r="390" spans="33:33" s="25" customFormat="1">
      <c r="AG390" s="24"/>
    </row>
    <row r="391" spans="33:33" s="25" customFormat="1">
      <c r="AG391" s="24"/>
    </row>
    <row r="392" spans="33:33" s="25" customFormat="1">
      <c r="AG392" s="24"/>
    </row>
    <row r="393" spans="33:33" s="25" customFormat="1">
      <c r="AG393" s="24"/>
    </row>
    <row r="394" spans="33:33" s="25" customFormat="1">
      <c r="AG394" s="24"/>
    </row>
    <row r="395" spans="33:33" s="25" customFormat="1">
      <c r="AG395" s="24"/>
    </row>
    <row r="396" spans="33:33" s="25" customFormat="1">
      <c r="AG396" s="24"/>
    </row>
    <row r="397" spans="33:33" s="25" customFormat="1">
      <c r="AG397" s="24"/>
    </row>
    <row r="398" spans="33:33" s="25" customFormat="1">
      <c r="AG398" s="24"/>
    </row>
    <row r="399" spans="33:33" s="25" customFormat="1">
      <c r="AG399" s="24"/>
    </row>
    <row r="400" spans="33:33" s="25" customFormat="1">
      <c r="AG400" s="24"/>
    </row>
    <row r="401" spans="33:33" s="25" customFormat="1">
      <c r="AG401" s="24"/>
    </row>
    <row r="402" spans="33:33" s="25" customFormat="1">
      <c r="AG402" s="24"/>
    </row>
    <row r="403" spans="33:33" s="25" customFormat="1">
      <c r="AG403" s="24"/>
    </row>
    <row r="404" spans="33:33" s="25" customFormat="1">
      <c r="AG404" s="24"/>
    </row>
    <row r="405" spans="33:33" s="25" customFormat="1">
      <c r="AG405" s="24"/>
    </row>
    <row r="406" spans="33:33" s="25" customFormat="1">
      <c r="AG406" s="24"/>
    </row>
    <row r="407" spans="33:33" s="25" customFormat="1">
      <c r="AG407" s="24"/>
    </row>
    <row r="408" spans="33:33" s="25" customFormat="1">
      <c r="AG408" s="24"/>
    </row>
    <row r="409" spans="33:33" s="25" customFormat="1">
      <c r="AG409" s="24"/>
    </row>
    <row r="410" spans="33:33" s="25" customFormat="1">
      <c r="AG410" s="24"/>
    </row>
    <row r="411" spans="33:33" s="25" customFormat="1">
      <c r="AG411" s="24"/>
    </row>
    <row r="412" spans="33:33" s="25" customFormat="1">
      <c r="AG412" s="24"/>
    </row>
    <row r="413" spans="33:33" s="25" customFormat="1">
      <c r="AG413" s="24"/>
    </row>
    <row r="414" spans="33:33" s="25" customFormat="1">
      <c r="AG414" s="24"/>
    </row>
    <row r="415" spans="33:33" s="25" customFormat="1">
      <c r="AG415" s="24"/>
    </row>
    <row r="416" spans="33:33" s="25" customFormat="1">
      <c r="AG416" s="24"/>
    </row>
    <row r="417" spans="33:33" s="25" customFormat="1">
      <c r="AG417" s="24"/>
    </row>
    <row r="418" spans="33:33" s="25" customFormat="1">
      <c r="AG418" s="24"/>
    </row>
    <row r="419" spans="33:33" s="25" customFormat="1">
      <c r="AG419" s="24"/>
    </row>
    <row r="420" spans="33:33" s="25" customFormat="1">
      <c r="AG420" s="24"/>
    </row>
    <row r="421" spans="33:33" s="25" customFormat="1">
      <c r="AG421" s="24"/>
    </row>
    <row r="422" spans="33:33" s="25" customFormat="1">
      <c r="AG422" s="24"/>
    </row>
    <row r="423" spans="33:33" s="25" customFormat="1">
      <c r="AG423" s="24"/>
    </row>
    <row r="424" spans="33:33" s="25" customFormat="1">
      <c r="AG424" s="24"/>
    </row>
    <row r="425" spans="33:33" s="25" customFormat="1">
      <c r="AG425" s="24"/>
    </row>
    <row r="426" spans="33:33" s="25" customFormat="1">
      <c r="AG426" s="24"/>
    </row>
    <row r="427" spans="33:33" s="25" customFormat="1">
      <c r="AG427" s="24"/>
    </row>
    <row r="428" spans="33:33" s="25" customFormat="1">
      <c r="AG428" s="24"/>
    </row>
    <row r="429" spans="33:33" s="25" customFormat="1">
      <c r="AG429" s="24"/>
    </row>
    <row r="430" spans="33:33" s="25" customFormat="1">
      <c r="AG430" s="24"/>
    </row>
    <row r="431" spans="33:33" s="25" customFormat="1">
      <c r="AG431" s="24"/>
    </row>
    <row r="432" spans="33:33" s="25" customFormat="1">
      <c r="AG432" s="24"/>
    </row>
    <row r="433" spans="33:33" s="25" customFormat="1">
      <c r="AG433" s="24"/>
    </row>
    <row r="434" spans="33:33" s="25" customFormat="1">
      <c r="AG434" s="24"/>
    </row>
    <row r="435" spans="33:33" s="25" customFormat="1">
      <c r="AG435" s="24"/>
    </row>
    <row r="436" spans="33:33" s="25" customFormat="1">
      <c r="AG436" s="24"/>
    </row>
    <row r="437" spans="33:33" s="25" customFormat="1">
      <c r="AG437" s="24"/>
    </row>
    <row r="438" spans="33:33" s="25" customFormat="1">
      <c r="AG438" s="24"/>
    </row>
    <row r="439" spans="33:33" s="25" customFormat="1">
      <c r="AG439" s="24"/>
    </row>
    <row r="440" spans="33:33" s="25" customFormat="1">
      <c r="AG440" s="24"/>
    </row>
    <row r="441" spans="33:33" s="25" customFormat="1">
      <c r="AG441" s="24"/>
    </row>
    <row r="442" spans="33:33" s="25" customFormat="1">
      <c r="AG442" s="24"/>
    </row>
    <row r="443" spans="33:33" s="25" customFormat="1">
      <c r="AG443" s="24"/>
    </row>
    <row r="444" spans="33:33" s="25" customFormat="1">
      <c r="AG444" s="24"/>
    </row>
    <row r="445" spans="33:33" s="25" customFormat="1">
      <c r="AG445" s="24"/>
    </row>
    <row r="446" spans="33:33" s="25" customFormat="1">
      <c r="AG446" s="24"/>
    </row>
    <row r="447" spans="33:33" s="25" customFormat="1">
      <c r="AG447" s="24"/>
    </row>
    <row r="448" spans="33:33" s="25" customFormat="1">
      <c r="AG448" s="24"/>
    </row>
    <row r="449" spans="33:33" s="25" customFormat="1">
      <c r="AG449" s="24"/>
    </row>
    <row r="450" spans="33:33" s="25" customFormat="1">
      <c r="AG450" s="24"/>
    </row>
    <row r="451" spans="33:33" s="25" customFormat="1">
      <c r="AG451" s="24"/>
    </row>
    <row r="452" spans="33:33" s="25" customFormat="1">
      <c r="AG452" s="24"/>
    </row>
    <row r="453" spans="33:33" s="25" customFormat="1">
      <c r="AG453" s="24"/>
    </row>
    <row r="454" spans="33:33" s="25" customFormat="1">
      <c r="AG454" s="24"/>
    </row>
    <row r="455" spans="33:33" s="25" customFormat="1">
      <c r="AG455" s="24"/>
    </row>
    <row r="456" spans="33:33" s="25" customFormat="1">
      <c r="AG456" s="24"/>
    </row>
    <row r="457" spans="33:33" s="25" customFormat="1">
      <c r="AG457" s="24"/>
    </row>
    <row r="458" spans="33:33" s="25" customFormat="1">
      <c r="AG458" s="24"/>
    </row>
    <row r="459" spans="33:33" s="25" customFormat="1">
      <c r="AG459" s="24"/>
    </row>
    <row r="460" spans="33:33" s="25" customFormat="1">
      <c r="AG460" s="24"/>
    </row>
    <row r="461" spans="33:33" s="25" customFormat="1">
      <c r="AG461" s="24"/>
    </row>
    <row r="462" spans="33:33" s="25" customFormat="1">
      <c r="AG462" s="24"/>
    </row>
    <row r="463" spans="33:33" s="25" customFormat="1">
      <c r="AG463" s="24"/>
    </row>
    <row r="464" spans="33:33" s="25" customFormat="1">
      <c r="AG464" s="24"/>
    </row>
    <row r="465" spans="33:33" s="25" customFormat="1">
      <c r="AG465" s="24"/>
    </row>
    <row r="466" spans="33:33" s="25" customFormat="1">
      <c r="AG466" s="24"/>
    </row>
    <row r="467" spans="33:33" s="25" customFormat="1">
      <c r="AG467" s="24"/>
    </row>
    <row r="468" spans="33:33" s="25" customFormat="1">
      <c r="AG468" s="24"/>
    </row>
    <row r="469" spans="33:33" s="25" customFormat="1">
      <c r="AG469" s="24"/>
    </row>
    <row r="470" spans="33:33" s="25" customFormat="1">
      <c r="AG470" s="24"/>
    </row>
    <row r="471" spans="33:33" s="25" customFormat="1">
      <c r="AG471" s="24"/>
    </row>
    <row r="472" spans="33:33" s="25" customFormat="1">
      <c r="AG472" s="24"/>
    </row>
    <row r="473" spans="33:33" s="25" customFormat="1">
      <c r="AG473" s="24"/>
    </row>
    <row r="474" spans="33:33" s="25" customFormat="1">
      <c r="AG474" s="24"/>
    </row>
    <row r="475" spans="33:33" s="25" customFormat="1">
      <c r="AG475" s="24"/>
    </row>
    <row r="476" spans="33:33" s="25" customFormat="1">
      <c r="AG476" s="24"/>
    </row>
    <row r="477" spans="33:33" s="25" customFormat="1">
      <c r="AG477" s="24"/>
    </row>
    <row r="478" spans="33:33" s="25" customFormat="1">
      <c r="AG478" s="24"/>
    </row>
    <row r="479" spans="33:33" s="25" customFormat="1">
      <c r="AG479" s="24"/>
    </row>
    <row r="480" spans="33:33" s="25" customFormat="1">
      <c r="AG480" s="24"/>
    </row>
    <row r="481" spans="33:33" s="25" customFormat="1">
      <c r="AG481" s="24"/>
    </row>
    <row r="482" spans="33:33" s="25" customFormat="1">
      <c r="AG482" s="24"/>
    </row>
    <row r="483" spans="33:33" s="25" customFormat="1">
      <c r="AG483" s="24"/>
    </row>
    <row r="484" spans="33:33" s="25" customFormat="1">
      <c r="AG484" s="24"/>
    </row>
    <row r="485" spans="33:33" s="25" customFormat="1">
      <c r="AG485" s="24"/>
    </row>
    <row r="486" spans="33:33" s="25" customFormat="1">
      <c r="AG486" s="24"/>
    </row>
    <row r="487" spans="33:33" s="25" customFormat="1">
      <c r="AG487" s="24"/>
    </row>
    <row r="488" spans="33:33" s="25" customFormat="1">
      <c r="AG488" s="24"/>
    </row>
    <row r="489" spans="33:33" s="25" customFormat="1">
      <c r="AG489" s="24"/>
    </row>
    <row r="490" spans="33:33" s="25" customFormat="1">
      <c r="AG490" s="24"/>
    </row>
    <row r="491" spans="33:33" s="25" customFormat="1">
      <c r="AG491" s="24"/>
    </row>
    <row r="492" spans="33:33" s="25" customFormat="1">
      <c r="AG492" s="24"/>
    </row>
    <row r="493" spans="33:33" s="25" customFormat="1">
      <c r="AG493" s="24"/>
    </row>
    <row r="494" spans="33:33" s="25" customFormat="1">
      <c r="AG494" s="24"/>
    </row>
    <row r="495" spans="33:33" s="25" customFormat="1">
      <c r="AG495" s="24"/>
    </row>
    <row r="496" spans="33:33" s="25" customFormat="1">
      <c r="AG496" s="24"/>
    </row>
    <row r="497" spans="33:33" s="25" customFormat="1">
      <c r="AG497" s="24"/>
    </row>
    <row r="498" spans="33:33" s="25" customFormat="1">
      <c r="AG498" s="24"/>
    </row>
    <row r="499" spans="33:33" s="25" customFormat="1">
      <c r="AG499" s="24"/>
    </row>
    <row r="500" spans="33:33" s="25" customFormat="1">
      <c r="AG500" s="24"/>
    </row>
    <row r="501" spans="33:33" s="25" customFormat="1">
      <c r="AG501" s="24"/>
    </row>
    <row r="502" spans="33:33" s="25" customFormat="1">
      <c r="AG502" s="24"/>
    </row>
    <row r="503" spans="33:33" s="25" customFormat="1">
      <c r="AG503" s="24"/>
    </row>
    <row r="504" spans="33:33" s="25" customFormat="1">
      <c r="AG504" s="24"/>
    </row>
    <row r="505" spans="33:33" s="25" customFormat="1">
      <c r="AG505" s="24"/>
    </row>
    <row r="506" spans="33:33" s="25" customFormat="1">
      <c r="AG506" s="24"/>
    </row>
    <row r="507" spans="33:33" s="25" customFormat="1">
      <c r="AG507" s="24"/>
    </row>
    <row r="508" spans="33:33" s="25" customFormat="1">
      <c r="AG508" s="24"/>
    </row>
    <row r="509" spans="33:33" s="25" customFormat="1">
      <c r="AG509" s="24"/>
    </row>
    <row r="510" spans="33:33" s="25" customFormat="1">
      <c r="AG510" s="24"/>
    </row>
    <row r="511" spans="33:33" s="25" customFormat="1">
      <c r="AG511" s="24"/>
    </row>
    <row r="512" spans="33:33" s="25" customFormat="1">
      <c r="AG512" s="24"/>
    </row>
    <row r="513" spans="33:33" s="25" customFormat="1">
      <c r="AG513" s="24"/>
    </row>
    <row r="514" spans="33:33" s="25" customFormat="1">
      <c r="AG514" s="24"/>
    </row>
    <row r="515" spans="33:33" s="25" customFormat="1">
      <c r="AG515" s="24"/>
    </row>
    <row r="516" spans="33:33" s="25" customFormat="1">
      <c r="AG516" s="24"/>
    </row>
    <row r="517" spans="33:33" s="25" customFormat="1">
      <c r="AG517" s="24"/>
    </row>
    <row r="518" spans="33:33" s="25" customFormat="1">
      <c r="AG518" s="24"/>
    </row>
    <row r="519" spans="33:33" s="25" customFormat="1">
      <c r="AG519" s="24"/>
    </row>
    <row r="520" spans="33:33" s="25" customFormat="1">
      <c r="AG520" s="24"/>
    </row>
    <row r="521" spans="33:33" s="25" customFormat="1">
      <c r="AG521" s="24"/>
    </row>
    <row r="522" spans="33:33" s="25" customFormat="1">
      <c r="AG522" s="24"/>
    </row>
    <row r="523" spans="33:33" s="25" customFormat="1">
      <c r="AG523" s="24"/>
    </row>
    <row r="524" spans="33:33" s="25" customFormat="1">
      <c r="AG524" s="24"/>
    </row>
    <row r="525" spans="33:33" s="25" customFormat="1">
      <c r="AG525" s="24"/>
    </row>
    <row r="526" spans="33:33" s="25" customFormat="1">
      <c r="AG526" s="24"/>
    </row>
    <row r="527" spans="33:33" s="25" customFormat="1">
      <c r="AG527" s="24"/>
    </row>
    <row r="528" spans="33:33" s="25" customFormat="1">
      <c r="AG528" s="24"/>
    </row>
    <row r="529" spans="33:33" s="25" customFormat="1">
      <c r="AG529" s="24"/>
    </row>
    <row r="530" spans="33:33" s="25" customFormat="1">
      <c r="AG530" s="24"/>
    </row>
    <row r="531" spans="33:33" s="25" customFormat="1">
      <c r="AG531" s="24"/>
    </row>
    <row r="532" spans="33:33" s="25" customFormat="1">
      <c r="AG532" s="24"/>
    </row>
    <row r="533" spans="33:33" s="25" customFormat="1">
      <c r="AG533" s="24"/>
    </row>
    <row r="534" spans="33:33" s="25" customFormat="1">
      <c r="AG534" s="24"/>
    </row>
    <row r="535" spans="33:33" s="25" customFormat="1">
      <c r="AG535" s="24"/>
    </row>
    <row r="536" spans="33:33" s="25" customFormat="1">
      <c r="AG536" s="24"/>
    </row>
    <row r="537" spans="33:33" s="25" customFormat="1">
      <c r="AG537" s="24"/>
    </row>
    <row r="538" spans="33:33" s="25" customFormat="1">
      <c r="AG538" s="24"/>
    </row>
    <row r="539" spans="33:33" s="25" customFormat="1">
      <c r="AG539" s="24"/>
    </row>
    <row r="540" spans="33:33" s="25" customFormat="1">
      <c r="AG540" s="24"/>
    </row>
    <row r="541" spans="33:33" s="25" customFormat="1">
      <c r="AG541" s="24"/>
    </row>
    <row r="542" spans="33:33" s="25" customFormat="1">
      <c r="AG542" s="24"/>
    </row>
    <row r="543" spans="33:33" s="25" customFormat="1">
      <c r="AG543" s="24"/>
    </row>
    <row r="544" spans="33:33" s="25" customFormat="1">
      <c r="AG544" s="24"/>
    </row>
    <row r="545" spans="33:33" s="25" customFormat="1">
      <c r="AG545" s="24"/>
    </row>
    <row r="546" spans="33:33" s="25" customFormat="1">
      <c r="AG546" s="24"/>
    </row>
    <row r="547" spans="33:33" s="25" customFormat="1">
      <c r="AG547" s="24"/>
    </row>
    <row r="548" spans="33:33" s="25" customFormat="1">
      <c r="AG548" s="24"/>
    </row>
    <row r="549" spans="33:33" s="25" customFormat="1">
      <c r="AG549" s="24"/>
    </row>
    <row r="550" spans="33:33" s="25" customFormat="1">
      <c r="AG550" s="24"/>
    </row>
    <row r="551" spans="33:33" s="25" customFormat="1">
      <c r="AG551" s="24"/>
    </row>
    <row r="552" spans="33:33" s="25" customFormat="1">
      <c r="AG552" s="24"/>
    </row>
    <row r="553" spans="33:33" s="25" customFormat="1">
      <c r="AG553" s="24"/>
    </row>
    <row r="554" spans="33:33" s="25" customFormat="1">
      <c r="AG554" s="24"/>
    </row>
    <row r="555" spans="33:33" s="25" customFormat="1">
      <c r="AG555" s="24"/>
    </row>
    <row r="556" spans="33:33" s="25" customFormat="1">
      <c r="AG556" s="24"/>
    </row>
    <row r="557" spans="33:33" s="25" customFormat="1">
      <c r="AG557" s="24"/>
    </row>
    <row r="558" spans="33:33" s="25" customFormat="1">
      <c r="AG558" s="24"/>
    </row>
    <row r="559" spans="33:33" s="25" customFormat="1">
      <c r="AG559" s="24"/>
    </row>
    <row r="560" spans="33:33" s="25" customFormat="1">
      <c r="AG560" s="24"/>
    </row>
    <row r="561" spans="33:33" s="25" customFormat="1">
      <c r="AG561" s="24"/>
    </row>
    <row r="562" spans="33:33" s="25" customFormat="1">
      <c r="AG562" s="24"/>
    </row>
    <row r="563" spans="33:33" s="25" customFormat="1">
      <c r="AG563" s="24"/>
    </row>
    <row r="564" spans="33:33" s="25" customFormat="1">
      <c r="AG564" s="24"/>
    </row>
    <row r="565" spans="33:33" s="25" customFormat="1">
      <c r="AG565" s="24"/>
    </row>
    <row r="566" spans="33:33" s="25" customFormat="1">
      <c r="AG566" s="24"/>
    </row>
    <row r="567" spans="33:33" s="25" customFormat="1">
      <c r="AG567" s="24"/>
    </row>
    <row r="568" spans="33:33" s="25" customFormat="1">
      <c r="AG568" s="24"/>
    </row>
    <row r="569" spans="33:33" s="25" customFormat="1">
      <c r="AG569" s="24"/>
    </row>
    <row r="570" spans="33:33" s="25" customFormat="1">
      <c r="AG570" s="24"/>
    </row>
    <row r="571" spans="33:33" s="25" customFormat="1">
      <c r="AG571" s="24"/>
    </row>
    <row r="572" spans="33:33" s="25" customFormat="1">
      <c r="AG572" s="24"/>
    </row>
    <row r="573" spans="33:33" s="25" customFormat="1">
      <c r="AG573" s="24"/>
    </row>
    <row r="574" spans="33:33" s="25" customFormat="1">
      <c r="AG574" s="24"/>
    </row>
    <row r="575" spans="33:33" s="25" customFormat="1">
      <c r="AG575" s="24"/>
    </row>
    <row r="576" spans="33:33" s="25" customFormat="1">
      <c r="AG576" s="24"/>
    </row>
    <row r="577" spans="33:33" s="25" customFormat="1">
      <c r="AG577" s="24"/>
    </row>
    <row r="578" spans="33:33" s="25" customFormat="1">
      <c r="AG578" s="24"/>
    </row>
    <row r="579" spans="33:33" s="25" customFormat="1">
      <c r="AG579" s="24"/>
    </row>
    <row r="580" spans="33:33" s="25" customFormat="1">
      <c r="AG580" s="24"/>
    </row>
    <row r="581" spans="33:33" s="25" customFormat="1">
      <c r="AG581" s="24"/>
    </row>
    <row r="582" spans="33:33" s="25" customFormat="1">
      <c r="AG582" s="24"/>
    </row>
    <row r="583" spans="33:33" s="25" customFormat="1">
      <c r="AG583" s="24"/>
    </row>
    <row r="584" spans="33:33" s="25" customFormat="1">
      <c r="AG584" s="24"/>
    </row>
    <row r="585" spans="33:33" s="25" customFormat="1">
      <c r="AG585" s="24"/>
    </row>
    <row r="586" spans="33:33" s="25" customFormat="1">
      <c r="AG586" s="24"/>
    </row>
    <row r="587" spans="33:33" s="25" customFormat="1">
      <c r="AG587" s="24"/>
    </row>
    <row r="588" spans="33:33" s="25" customFormat="1">
      <c r="AG588" s="24"/>
    </row>
    <row r="589" spans="33:33" s="25" customFormat="1">
      <c r="AG589" s="24"/>
    </row>
    <row r="590" spans="33:33" s="25" customFormat="1">
      <c r="AG590" s="24"/>
    </row>
    <row r="591" spans="33:33" s="25" customFormat="1">
      <c r="AG591" s="24"/>
    </row>
    <row r="592" spans="33:33" s="25" customFormat="1">
      <c r="AG592" s="24"/>
    </row>
    <row r="593" spans="33:33" s="25" customFormat="1">
      <c r="AG593" s="24"/>
    </row>
    <row r="594" spans="33:33" s="25" customFormat="1">
      <c r="AG594" s="24"/>
    </row>
    <row r="595" spans="33:33" s="25" customFormat="1">
      <c r="AG595" s="24"/>
    </row>
    <row r="596" spans="33:33" s="25" customFormat="1">
      <c r="AG596" s="24"/>
    </row>
    <row r="597" spans="33:33" s="25" customFormat="1">
      <c r="AG597" s="24"/>
    </row>
    <row r="598" spans="33:33" s="25" customFormat="1">
      <c r="AG598" s="24"/>
    </row>
    <row r="599" spans="33:33" s="25" customFormat="1">
      <c r="AG599" s="24"/>
    </row>
    <row r="600" spans="33:33" s="25" customFormat="1">
      <c r="AG600" s="24"/>
    </row>
    <row r="601" spans="33:33" s="25" customFormat="1">
      <c r="AG601" s="24"/>
    </row>
    <row r="602" spans="33:33" s="25" customFormat="1">
      <c r="AG602" s="24"/>
    </row>
    <row r="603" spans="33:33" s="25" customFormat="1">
      <c r="AG603" s="24"/>
    </row>
    <row r="604" spans="33:33" s="25" customFormat="1">
      <c r="AG604" s="24"/>
    </row>
    <row r="605" spans="33:33" s="25" customFormat="1">
      <c r="AG605" s="24"/>
    </row>
    <row r="606" spans="33:33" s="25" customFormat="1">
      <c r="AG606" s="24"/>
    </row>
    <row r="607" spans="33:33" s="25" customFormat="1">
      <c r="AG607" s="24"/>
    </row>
    <row r="608" spans="33:33" s="25" customFormat="1">
      <c r="AG608" s="24"/>
    </row>
    <row r="609" spans="33:33" s="25" customFormat="1">
      <c r="AG609" s="24"/>
    </row>
    <row r="610" spans="33:33" s="25" customFormat="1">
      <c r="AG610" s="24"/>
    </row>
    <row r="611" spans="33:33" s="25" customFormat="1">
      <c r="AG611" s="24"/>
    </row>
    <row r="612" spans="33:33" s="25" customFormat="1">
      <c r="AG612" s="24"/>
    </row>
    <row r="613" spans="33:33" s="25" customFormat="1">
      <c r="AG613" s="24"/>
    </row>
    <row r="614" spans="33:33" s="25" customFormat="1">
      <c r="AG614" s="24"/>
    </row>
    <row r="615" spans="33:33" s="25" customFormat="1">
      <c r="AG615" s="24"/>
    </row>
    <row r="616" spans="33:33" s="25" customFormat="1">
      <c r="AG616" s="24"/>
    </row>
    <row r="617" spans="33:33" s="25" customFormat="1">
      <c r="AG617" s="24"/>
    </row>
    <row r="618" spans="33:33" s="25" customFormat="1">
      <c r="AG618" s="24"/>
    </row>
    <row r="619" spans="33:33" s="25" customFormat="1">
      <c r="AG619" s="24"/>
    </row>
    <row r="620" spans="33:33" s="25" customFormat="1">
      <c r="AG620" s="24"/>
    </row>
    <row r="621" spans="33:33" s="25" customFormat="1">
      <c r="AG621" s="24"/>
    </row>
    <row r="622" spans="33:33" s="25" customFormat="1">
      <c r="AG622" s="24"/>
    </row>
    <row r="623" spans="33:33" s="25" customFormat="1">
      <c r="AG623" s="24"/>
    </row>
    <row r="624" spans="33:33" s="25" customFormat="1">
      <c r="AG624" s="24"/>
    </row>
    <row r="625" spans="33:33" s="25" customFormat="1">
      <c r="AG625" s="24"/>
    </row>
    <row r="626" spans="33:33" s="25" customFormat="1">
      <c r="AG626" s="24"/>
    </row>
    <row r="627" spans="33:33" s="25" customFormat="1">
      <c r="AG627" s="24"/>
    </row>
    <row r="628" spans="33:33" s="25" customFormat="1">
      <c r="AG628" s="24"/>
    </row>
    <row r="629" spans="33:33" s="25" customFormat="1">
      <c r="AG629" s="24"/>
    </row>
    <row r="630" spans="33:33" s="25" customFormat="1">
      <c r="AG630" s="24"/>
    </row>
    <row r="631" spans="33:33" s="25" customFormat="1">
      <c r="AG631" s="24"/>
    </row>
    <row r="632" spans="33:33" s="25" customFormat="1">
      <c r="AG632" s="24"/>
    </row>
    <row r="633" spans="33:33" s="25" customFormat="1">
      <c r="AG633" s="24"/>
    </row>
    <row r="634" spans="33:33" s="25" customFormat="1">
      <c r="AG634" s="24"/>
    </row>
    <row r="635" spans="33:33" s="25" customFormat="1">
      <c r="AG635" s="24"/>
    </row>
    <row r="636" spans="33:33" s="25" customFormat="1">
      <c r="AG636" s="24"/>
    </row>
    <row r="637" spans="33:33" s="25" customFormat="1">
      <c r="AG637" s="24"/>
    </row>
    <row r="638" spans="33:33" s="25" customFormat="1">
      <c r="AG638" s="24"/>
    </row>
    <row r="639" spans="33:33" s="25" customFormat="1">
      <c r="AG639" s="24"/>
    </row>
    <row r="640" spans="33:33" s="25" customFormat="1">
      <c r="AG640" s="24"/>
    </row>
    <row r="641" spans="33:33" s="25" customFormat="1">
      <c r="AG641" s="24"/>
    </row>
    <row r="642" spans="33:33" s="25" customFormat="1">
      <c r="AG642" s="24"/>
    </row>
    <row r="643" spans="33:33" s="25" customFormat="1">
      <c r="AG643" s="24"/>
    </row>
    <row r="644" spans="33:33" s="25" customFormat="1">
      <c r="AG644" s="24"/>
    </row>
    <row r="645" spans="33:33" s="25" customFormat="1">
      <c r="AG645" s="24"/>
    </row>
    <row r="646" spans="33:33" s="25" customFormat="1">
      <c r="AG646" s="24"/>
    </row>
    <row r="647" spans="33:33" s="25" customFormat="1">
      <c r="AG647" s="24"/>
    </row>
    <row r="648" spans="33:33" s="25" customFormat="1">
      <c r="AG648" s="24"/>
    </row>
    <row r="649" spans="33:33" s="25" customFormat="1">
      <c r="AG649" s="24"/>
    </row>
    <row r="650" spans="33:33" s="25" customFormat="1">
      <c r="AG650" s="24"/>
    </row>
    <row r="651" spans="33:33" s="25" customFormat="1">
      <c r="AG651" s="24"/>
    </row>
    <row r="652" spans="33:33" s="25" customFormat="1">
      <c r="AG652" s="24"/>
    </row>
    <row r="653" spans="33:33" s="25" customFormat="1">
      <c r="AG653" s="24"/>
    </row>
    <row r="654" spans="33:33" s="25" customFormat="1">
      <c r="AG654" s="24"/>
    </row>
    <row r="655" spans="33:33" s="25" customFormat="1">
      <c r="AG655" s="24"/>
    </row>
    <row r="656" spans="33:33" s="25" customFormat="1">
      <c r="AG656" s="24"/>
    </row>
    <row r="657" spans="33:33" s="25" customFormat="1">
      <c r="AG657" s="24"/>
    </row>
    <row r="658" spans="33:33" s="25" customFormat="1">
      <c r="AG658" s="24"/>
    </row>
    <row r="659" spans="33:33" s="25" customFormat="1">
      <c r="AG659" s="24"/>
    </row>
    <row r="660" spans="33:33" s="25" customFormat="1">
      <c r="AG660" s="24"/>
    </row>
    <row r="661" spans="33:33" s="25" customFormat="1">
      <c r="AG661" s="24"/>
    </row>
    <row r="662" spans="33:33" s="25" customFormat="1">
      <c r="AG662" s="24"/>
    </row>
    <row r="663" spans="33:33" s="25" customFormat="1">
      <c r="AG663" s="24"/>
    </row>
    <row r="664" spans="33:33" s="25" customFormat="1">
      <c r="AG664" s="24"/>
    </row>
    <row r="665" spans="33:33" s="25" customFormat="1">
      <c r="AG665" s="24"/>
    </row>
    <row r="666" spans="33:33" s="25" customFormat="1">
      <c r="AG666" s="24"/>
    </row>
    <row r="667" spans="33:33" s="25" customFormat="1">
      <c r="AG667" s="24"/>
    </row>
    <row r="668" spans="33:33" s="25" customFormat="1">
      <c r="AG668" s="24"/>
    </row>
    <row r="669" spans="33:33" s="25" customFormat="1">
      <c r="AG669" s="24"/>
    </row>
    <row r="670" spans="33:33" s="25" customFormat="1">
      <c r="AG670" s="24"/>
    </row>
    <row r="671" spans="33:33" s="25" customFormat="1">
      <c r="AG671" s="24"/>
    </row>
    <row r="672" spans="33:33" s="25" customFormat="1">
      <c r="AG672" s="24"/>
    </row>
    <row r="673" spans="33:33" s="25" customFormat="1">
      <c r="AG673" s="24"/>
    </row>
    <row r="674" spans="33:33" s="25" customFormat="1">
      <c r="AG674" s="24"/>
    </row>
    <row r="675" spans="33:33" s="25" customFormat="1">
      <c r="AG675" s="24"/>
    </row>
    <row r="676" spans="33:33" s="25" customFormat="1">
      <c r="AG676" s="24"/>
    </row>
    <row r="677" spans="33:33" s="25" customFormat="1">
      <c r="AG677" s="24"/>
    </row>
    <row r="678" spans="33:33" s="25" customFormat="1">
      <c r="AG678" s="24"/>
    </row>
    <row r="679" spans="33:33" s="25" customFormat="1">
      <c r="AG679" s="24"/>
    </row>
    <row r="680" spans="33:33" s="25" customFormat="1">
      <c r="AG680" s="24"/>
    </row>
    <row r="681" spans="33:33" s="25" customFormat="1">
      <c r="AG681" s="24"/>
    </row>
    <row r="682" spans="33:33" s="25" customFormat="1">
      <c r="AG682" s="24"/>
    </row>
    <row r="683" spans="33:33" s="25" customFormat="1">
      <c r="AG683" s="24"/>
    </row>
    <row r="684" spans="33:33" s="25" customFormat="1">
      <c r="AG684" s="24"/>
    </row>
    <row r="685" spans="33:33" s="25" customFormat="1">
      <c r="AG685" s="24"/>
    </row>
    <row r="686" spans="33:33" s="25" customFormat="1">
      <c r="AG686" s="24"/>
    </row>
    <row r="687" spans="33:33" s="25" customFormat="1">
      <c r="AG687" s="24"/>
    </row>
    <row r="688" spans="33:33" s="25" customFormat="1">
      <c r="AG688" s="24"/>
    </row>
    <row r="689" spans="33:33" s="25" customFormat="1">
      <c r="AG689" s="24"/>
    </row>
    <row r="690" spans="33:33" s="25" customFormat="1">
      <c r="AG690" s="24"/>
    </row>
    <row r="691" spans="33:33" s="25" customFormat="1">
      <c r="AG691" s="24"/>
    </row>
    <row r="692" spans="33:33" s="25" customFormat="1">
      <c r="AG692" s="24"/>
    </row>
    <row r="693" spans="33:33" s="25" customFormat="1">
      <c r="AG693" s="24"/>
    </row>
    <row r="694" spans="33:33" s="25" customFormat="1">
      <c r="AG694" s="24"/>
    </row>
    <row r="695" spans="33:33" s="25" customFormat="1">
      <c r="AG695" s="24"/>
    </row>
    <row r="696" spans="33:33" s="25" customFormat="1">
      <c r="AG696" s="24"/>
    </row>
    <row r="697" spans="33:33" s="25" customFormat="1">
      <c r="AG697" s="24"/>
    </row>
    <row r="698" spans="33:33" s="25" customFormat="1">
      <c r="AG698" s="24"/>
    </row>
    <row r="699" spans="33:33" s="25" customFormat="1">
      <c r="AG699" s="24"/>
    </row>
    <row r="700" spans="33:33" s="25" customFormat="1">
      <c r="AG700" s="24"/>
    </row>
    <row r="701" spans="33:33" s="25" customFormat="1">
      <c r="AG701" s="24"/>
    </row>
    <row r="702" spans="33:33" s="25" customFormat="1">
      <c r="AG702" s="24"/>
    </row>
    <row r="703" spans="33:33" s="25" customFormat="1">
      <c r="AG703" s="24"/>
    </row>
    <row r="704" spans="33:33" s="25" customFormat="1">
      <c r="AG704" s="24"/>
    </row>
    <row r="705" spans="33:33" s="25" customFormat="1">
      <c r="AG705" s="24"/>
    </row>
    <row r="706" spans="33:33" s="25" customFormat="1">
      <c r="AG706" s="24"/>
    </row>
    <row r="707" spans="33:33" s="25" customFormat="1">
      <c r="AG707" s="24"/>
    </row>
    <row r="708" spans="33:33" s="25" customFormat="1">
      <c r="AG708" s="24"/>
    </row>
    <row r="709" spans="33:33" s="25" customFormat="1">
      <c r="AG709" s="24"/>
    </row>
    <row r="710" spans="33:33" s="25" customFormat="1">
      <c r="AG710" s="24"/>
    </row>
    <row r="711" spans="33:33" s="25" customFormat="1">
      <c r="AG711" s="24"/>
    </row>
    <row r="712" spans="33:33" s="25" customFormat="1">
      <c r="AG712" s="24"/>
    </row>
    <row r="713" spans="33:33" s="25" customFormat="1">
      <c r="AG713" s="24"/>
    </row>
    <row r="714" spans="33:33" s="25" customFormat="1">
      <c r="AG714" s="24"/>
    </row>
    <row r="715" spans="33:33" s="25" customFormat="1">
      <c r="AG715" s="24"/>
    </row>
    <row r="716" spans="33:33" s="25" customFormat="1">
      <c r="AG716" s="24"/>
    </row>
    <row r="717" spans="33:33" s="25" customFormat="1">
      <c r="AG717" s="24"/>
    </row>
    <row r="718" spans="33:33" s="25" customFormat="1">
      <c r="AG718" s="24"/>
    </row>
    <row r="719" spans="33:33" s="25" customFormat="1">
      <c r="AG719" s="24"/>
    </row>
    <row r="720" spans="33:33" s="25" customFormat="1">
      <c r="AG720" s="24"/>
    </row>
    <row r="721" spans="33:33" s="25" customFormat="1">
      <c r="AG721" s="24"/>
    </row>
    <row r="722" spans="33:33" s="25" customFormat="1">
      <c r="AG722" s="24"/>
    </row>
    <row r="723" spans="33:33" s="25" customFormat="1">
      <c r="AG723" s="24"/>
    </row>
    <row r="724" spans="33:33" s="25" customFormat="1">
      <c r="AG724" s="24"/>
    </row>
    <row r="725" spans="33:33" s="25" customFormat="1">
      <c r="AG725" s="24"/>
    </row>
    <row r="726" spans="33:33" s="25" customFormat="1">
      <c r="AG726" s="24"/>
    </row>
    <row r="727" spans="33:33" s="25" customFormat="1">
      <c r="AG727" s="24"/>
    </row>
    <row r="728" spans="33:33" s="25" customFormat="1">
      <c r="AG728" s="24"/>
    </row>
    <row r="729" spans="33:33" s="25" customFormat="1">
      <c r="AG729" s="24"/>
    </row>
    <row r="730" spans="33:33" s="25" customFormat="1">
      <c r="AG730" s="24"/>
    </row>
    <row r="731" spans="33:33" s="25" customFormat="1">
      <c r="AG731" s="24"/>
    </row>
    <row r="732" spans="33:33" s="25" customFormat="1">
      <c r="AG732" s="24"/>
    </row>
    <row r="733" spans="33:33" s="25" customFormat="1">
      <c r="AG733" s="24"/>
    </row>
    <row r="734" spans="33:33" s="25" customFormat="1">
      <c r="AG734" s="24"/>
    </row>
    <row r="735" spans="33:33" s="25" customFormat="1">
      <c r="AG735" s="24"/>
    </row>
    <row r="736" spans="33:33" s="25" customFormat="1">
      <c r="AG736" s="24"/>
    </row>
    <row r="737" spans="33:33" s="25" customFormat="1">
      <c r="AG737" s="24"/>
    </row>
    <row r="738" spans="33:33" s="25" customFormat="1">
      <c r="AG738" s="24"/>
    </row>
    <row r="739" spans="33:33" s="25" customFormat="1">
      <c r="AG739" s="24"/>
    </row>
    <row r="740" spans="33:33" s="25" customFormat="1">
      <c r="AG740" s="24"/>
    </row>
    <row r="741" spans="33:33" s="25" customFormat="1">
      <c r="AG741" s="24"/>
    </row>
    <row r="742" spans="33:33" s="25" customFormat="1">
      <c r="AG742" s="24"/>
    </row>
    <row r="743" spans="33:33" s="25" customFormat="1">
      <c r="AG743" s="24"/>
    </row>
    <row r="744" spans="33:33" s="25" customFormat="1">
      <c r="AG744" s="24"/>
    </row>
    <row r="745" spans="33:33" s="25" customFormat="1">
      <c r="AG745" s="24"/>
    </row>
    <row r="746" spans="33:33" s="25" customFormat="1">
      <c r="AG746" s="24"/>
    </row>
    <row r="747" spans="33:33" s="25" customFormat="1">
      <c r="AG747" s="24"/>
    </row>
    <row r="748" spans="33:33" s="25" customFormat="1">
      <c r="AG748" s="24"/>
    </row>
    <row r="749" spans="33:33" s="25" customFormat="1">
      <c r="AG749" s="24"/>
    </row>
    <row r="750" spans="33:33" s="25" customFormat="1">
      <c r="AG750" s="24"/>
    </row>
    <row r="751" spans="33:33" s="25" customFormat="1">
      <c r="AG751" s="24"/>
    </row>
    <row r="752" spans="33:33" s="25" customFormat="1">
      <c r="AG752" s="24"/>
    </row>
    <row r="753" spans="33:33" s="25" customFormat="1">
      <c r="AG753" s="24"/>
    </row>
    <row r="754" spans="33:33" s="25" customFormat="1">
      <c r="AG754" s="24"/>
    </row>
    <row r="755" spans="33:33" s="25" customFormat="1">
      <c r="AG755" s="24"/>
    </row>
    <row r="756" spans="33:33" s="25" customFormat="1">
      <c r="AG756" s="24"/>
    </row>
    <row r="757" spans="33:33" s="25" customFormat="1">
      <c r="AG757" s="24"/>
    </row>
    <row r="758" spans="33:33" s="25" customFormat="1">
      <c r="AG758" s="24"/>
    </row>
    <row r="759" spans="33:33" s="25" customFormat="1">
      <c r="AG759" s="24"/>
    </row>
    <row r="760" spans="33:33" s="25" customFormat="1">
      <c r="AG760" s="24"/>
    </row>
    <row r="761" spans="33:33" s="25" customFormat="1">
      <c r="AG761" s="24"/>
    </row>
    <row r="762" spans="33:33" s="25" customFormat="1">
      <c r="AG762" s="24"/>
    </row>
    <row r="763" spans="33:33" s="25" customFormat="1">
      <c r="AG763" s="24"/>
    </row>
    <row r="764" spans="33:33" s="25" customFormat="1">
      <c r="AG764" s="24"/>
    </row>
    <row r="765" spans="33:33" s="25" customFormat="1">
      <c r="AG765" s="24"/>
    </row>
    <row r="766" spans="33:33" s="25" customFormat="1">
      <c r="AG766" s="24"/>
    </row>
    <row r="767" spans="33:33" s="25" customFormat="1">
      <c r="AG767" s="24"/>
    </row>
    <row r="768" spans="33:33" s="25" customFormat="1">
      <c r="AG768" s="24"/>
    </row>
    <row r="769" spans="33:33" s="25" customFormat="1">
      <c r="AG769" s="24"/>
    </row>
    <row r="770" spans="33:33" s="25" customFormat="1">
      <c r="AG770" s="24"/>
    </row>
    <row r="771" spans="33:33" s="25" customFormat="1">
      <c r="AG771" s="24"/>
    </row>
    <row r="772" spans="33:33" s="25" customFormat="1">
      <c r="AG772" s="24"/>
    </row>
    <row r="773" spans="33:33" s="25" customFormat="1">
      <c r="AG773" s="24"/>
    </row>
    <row r="774" spans="33:33" s="25" customFormat="1">
      <c r="AG774" s="24"/>
    </row>
    <row r="775" spans="33:33" s="25" customFormat="1">
      <c r="AG775" s="24"/>
    </row>
    <row r="776" spans="33:33" s="25" customFormat="1">
      <c r="AG776" s="24"/>
    </row>
    <row r="777" spans="33:33" s="25" customFormat="1">
      <c r="AG777" s="24"/>
    </row>
    <row r="778" spans="33:33" s="25" customFormat="1">
      <c r="AG778" s="24"/>
    </row>
    <row r="779" spans="33:33" s="25" customFormat="1">
      <c r="AG779" s="24"/>
    </row>
    <row r="780" spans="33:33" s="25" customFormat="1">
      <c r="AG780" s="24"/>
    </row>
    <row r="781" spans="33:33" s="25" customFormat="1">
      <c r="AG781" s="24"/>
    </row>
    <row r="782" spans="33:33" s="25" customFormat="1">
      <c r="AG782" s="24"/>
    </row>
    <row r="783" spans="33:33" s="25" customFormat="1">
      <c r="AG783" s="24"/>
    </row>
    <row r="784" spans="33:33" s="25" customFormat="1">
      <c r="AG784" s="24"/>
    </row>
    <row r="785" spans="33:33" s="25" customFormat="1">
      <c r="AG785" s="24"/>
    </row>
    <row r="786" spans="33:33" s="25" customFormat="1">
      <c r="AG786" s="24"/>
    </row>
    <row r="787" spans="33:33" s="25" customFormat="1">
      <c r="AG787" s="24"/>
    </row>
    <row r="788" spans="33:33" s="25" customFormat="1">
      <c r="AG788" s="24"/>
    </row>
    <row r="789" spans="33:33" s="25" customFormat="1">
      <c r="AG789" s="24"/>
    </row>
    <row r="790" spans="33:33" s="25" customFormat="1">
      <c r="AG790" s="24"/>
    </row>
    <row r="791" spans="33:33" s="25" customFormat="1">
      <c r="AG791" s="24"/>
    </row>
    <row r="792" spans="33:33" s="25" customFormat="1">
      <c r="AG792" s="24"/>
    </row>
    <row r="793" spans="33:33" s="25" customFormat="1">
      <c r="AG793" s="24"/>
    </row>
    <row r="794" spans="33:33" s="25" customFormat="1">
      <c r="AG794" s="24"/>
    </row>
    <row r="795" spans="33:33" s="25" customFormat="1">
      <c r="AG795" s="24"/>
    </row>
    <row r="796" spans="33:33" s="25" customFormat="1">
      <c r="AG796" s="24"/>
    </row>
    <row r="797" spans="33:33" s="25" customFormat="1">
      <c r="AG797" s="24"/>
    </row>
    <row r="798" spans="33:33" s="25" customFormat="1">
      <c r="AG798" s="24"/>
    </row>
    <row r="799" spans="33:33" s="25" customFormat="1">
      <c r="AG799" s="24"/>
    </row>
    <row r="800" spans="33:33" s="25" customFormat="1">
      <c r="AG800" s="24"/>
    </row>
    <row r="801" spans="33:33" s="25" customFormat="1">
      <c r="AG801" s="24"/>
    </row>
    <row r="802" spans="33:33" s="25" customFormat="1">
      <c r="AG802" s="24"/>
    </row>
    <row r="803" spans="33:33" s="25" customFormat="1">
      <c r="AG803" s="24"/>
    </row>
    <row r="804" spans="33:33" s="25" customFormat="1">
      <c r="AG804" s="24"/>
    </row>
    <row r="805" spans="33:33" s="25" customFormat="1">
      <c r="AG805" s="24"/>
    </row>
    <row r="806" spans="33:33" s="25" customFormat="1">
      <c r="AG806" s="24"/>
    </row>
    <row r="807" spans="33:33" s="25" customFormat="1">
      <c r="AG807" s="24"/>
    </row>
    <row r="808" spans="33:33" s="25" customFormat="1">
      <c r="AG808" s="24"/>
    </row>
    <row r="809" spans="33:33" s="25" customFormat="1">
      <c r="AG809" s="24"/>
    </row>
    <row r="810" spans="33:33" s="25" customFormat="1">
      <c r="AG810" s="24"/>
    </row>
    <row r="811" spans="33:33" s="25" customFormat="1">
      <c r="AG811" s="24"/>
    </row>
    <row r="812" spans="33:33" s="25" customFormat="1">
      <c r="AG812" s="24"/>
    </row>
    <row r="813" spans="33:33" s="25" customFormat="1">
      <c r="AG813" s="24"/>
    </row>
    <row r="814" spans="33:33" s="25" customFormat="1">
      <c r="AG814" s="24"/>
    </row>
    <row r="815" spans="33:33" s="25" customFormat="1">
      <c r="AG815" s="24"/>
    </row>
    <row r="816" spans="33:33" s="25" customFormat="1">
      <c r="AG816" s="24"/>
    </row>
    <row r="817" spans="33:33" s="25" customFormat="1">
      <c r="AG817" s="24"/>
    </row>
    <row r="818" spans="33:33" s="25" customFormat="1">
      <c r="AG818" s="24"/>
    </row>
    <row r="819" spans="33:33" s="25" customFormat="1">
      <c r="AG819" s="24"/>
    </row>
    <row r="820" spans="33:33" s="25" customFormat="1">
      <c r="AG820" s="24"/>
    </row>
    <row r="821" spans="33:33" s="25" customFormat="1">
      <c r="AG821" s="24"/>
    </row>
    <row r="822" spans="33:33" s="25" customFormat="1">
      <c r="AG822" s="24"/>
    </row>
    <row r="823" spans="33:33" s="25" customFormat="1">
      <c r="AG823" s="24"/>
    </row>
    <row r="824" spans="33:33" s="25" customFormat="1">
      <c r="AG824" s="24"/>
    </row>
    <row r="825" spans="33:33" s="25" customFormat="1">
      <c r="AG825" s="24"/>
    </row>
    <row r="826" spans="33:33" s="25" customFormat="1">
      <c r="AG826" s="24"/>
    </row>
    <row r="827" spans="33:33" s="25" customFormat="1">
      <c r="AG827" s="24"/>
    </row>
    <row r="828" spans="33:33" s="25" customFormat="1">
      <c r="AG828" s="24"/>
    </row>
    <row r="829" spans="33:33" s="25" customFormat="1">
      <c r="AG829" s="24"/>
    </row>
    <row r="830" spans="33:33" s="25" customFormat="1">
      <c r="AG830" s="24"/>
    </row>
    <row r="831" spans="33:33" s="25" customFormat="1">
      <c r="AG831" s="24"/>
    </row>
    <row r="832" spans="33:33" s="25" customFormat="1">
      <c r="AG832" s="24"/>
    </row>
    <row r="833" spans="33:33" s="25" customFormat="1">
      <c r="AG833" s="24"/>
    </row>
    <row r="834" spans="33:33" s="25" customFormat="1">
      <c r="AG834" s="24"/>
    </row>
    <row r="835" spans="33:33" s="25" customFormat="1">
      <c r="AG835" s="24"/>
    </row>
    <row r="836" spans="33:33" s="25" customFormat="1">
      <c r="AG836" s="24"/>
    </row>
    <row r="837" spans="33:33" s="25" customFormat="1">
      <c r="AG837" s="24"/>
    </row>
    <row r="838" spans="33:33" s="25" customFormat="1">
      <c r="AG838" s="24"/>
    </row>
    <row r="839" spans="33:33" s="25" customFormat="1">
      <c r="AG839" s="24"/>
    </row>
    <row r="840" spans="33:33" s="25" customFormat="1">
      <c r="AG840" s="24"/>
    </row>
    <row r="841" spans="33:33" s="25" customFormat="1">
      <c r="AG841" s="24"/>
    </row>
    <row r="842" spans="33:33" s="25" customFormat="1">
      <c r="AG842" s="24"/>
    </row>
    <row r="843" spans="33:33" s="25" customFormat="1">
      <c r="AG843" s="24"/>
    </row>
    <row r="844" spans="33:33" s="25" customFormat="1">
      <c r="AG844" s="24"/>
    </row>
    <row r="845" spans="33:33" s="25" customFormat="1">
      <c r="AG845" s="24"/>
    </row>
    <row r="846" spans="33:33" s="25" customFormat="1">
      <c r="AG846" s="24"/>
    </row>
    <row r="847" spans="33:33" s="25" customFormat="1">
      <c r="AG847" s="24"/>
    </row>
    <row r="848" spans="33:33" s="25" customFormat="1">
      <c r="AG848" s="24"/>
    </row>
    <row r="849" spans="33:33" s="25" customFormat="1">
      <c r="AG849" s="24"/>
    </row>
    <row r="850" spans="33:33" s="25" customFormat="1">
      <c r="AG850" s="24"/>
    </row>
    <row r="851" spans="33:33" s="25" customFormat="1">
      <c r="AG851" s="24"/>
    </row>
    <row r="852" spans="33:33" s="25" customFormat="1">
      <c r="AG852" s="24"/>
    </row>
    <row r="853" spans="33:33" s="25" customFormat="1">
      <c r="AG853" s="24"/>
    </row>
    <row r="854" spans="33:33" s="25" customFormat="1">
      <c r="AG854" s="24"/>
    </row>
    <row r="855" spans="33:33" s="25" customFormat="1">
      <c r="AG855" s="24"/>
    </row>
    <row r="856" spans="33:33" s="25" customFormat="1">
      <c r="AG856" s="24"/>
    </row>
    <row r="857" spans="33:33" s="25" customFormat="1">
      <c r="AG857" s="24"/>
    </row>
    <row r="858" spans="33:33" s="25" customFormat="1">
      <c r="AG858" s="24"/>
    </row>
    <row r="859" spans="33:33" s="25" customFormat="1">
      <c r="AG859" s="24"/>
    </row>
    <row r="860" spans="33:33" s="25" customFormat="1">
      <c r="AG860" s="24"/>
    </row>
    <row r="861" spans="33:33" s="25" customFormat="1">
      <c r="AG861" s="24"/>
    </row>
    <row r="862" spans="33:33" s="25" customFormat="1">
      <c r="AG862" s="24"/>
    </row>
    <row r="863" spans="33:33" s="25" customFormat="1">
      <c r="AG863" s="24"/>
    </row>
    <row r="864" spans="33:33" s="25" customFormat="1">
      <c r="AG864" s="24"/>
    </row>
    <row r="865" spans="33:33" s="25" customFormat="1">
      <c r="AG865" s="24"/>
    </row>
    <row r="866" spans="33:33" s="25" customFormat="1">
      <c r="AG866" s="24"/>
    </row>
    <row r="867" spans="33:33" s="25" customFormat="1">
      <c r="AG867" s="24"/>
    </row>
    <row r="868" spans="33:33" s="25" customFormat="1">
      <c r="AG868" s="24"/>
    </row>
    <row r="869" spans="33:33" s="25" customFormat="1">
      <c r="AG869" s="24"/>
    </row>
    <row r="870" spans="33:33" s="25" customFormat="1">
      <c r="AG870" s="24"/>
    </row>
    <row r="871" spans="33:33" s="25" customFormat="1">
      <c r="AG871" s="24"/>
    </row>
    <row r="872" spans="33:33" s="25" customFormat="1">
      <c r="AG872" s="24"/>
    </row>
    <row r="873" spans="33:33" s="25" customFormat="1">
      <c r="AG873" s="24"/>
    </row>
    <row r="874" spans="33:33" s="25" customFormat="1">
      <c r="AG874" s="24"/>
    </row>
    <row r="875" spans="33:33" s="25" customFormat="1">
      <c r="AG875" s="24"/>
    </row>
    <row r="876" spans="33:33" s="25" customFormat="1">
      <c r="AG876" s="24"/>
    </row>
    <row r="877" spans="33:33" s="25" customFormat="1">
      <c r="AG877" s="24"/>
    </row>
    <row r="878" spans="33:33" s="25" customFormat="1">
      <c r="AG878" s="24"/>
    </row>
    <row r="879" spans="33:33" s="25" customFormat="1">
      <c r="AG879" s="24"/>
    </row>
    <row r="880" spans="33:33" s="25" customFormat="1">
      <c r="AG880" s="24"/>
    </row>
    <row r="881" spans="33:33" s="25" customFormat="1">
      <c r="AG881" s="24"/>
    </row>
    <row r="882" spans="33:33" s="25" customFormat="1">
      <c r="AG882" s="24"/>
    </row>
    <row r="883" spans="33:33" s="25" customFormat="1">
      <c r="AG883" s="24"/>
    </row>
    <row r="884" spans="33:33" s="25" customFormat="1">
      <c r="AG884" s="24"/>
    </row>
    <row r="885" spans="33:33" s="25" customFormat="1">
      <c r="AG885" s="24"/>
    </row>
    <row r="886" spans="33:33" s="25" customFormat="1">
      <c r="AG886" s="24"/>
    </row>
    <row r="887" spans="33:33" s="25" customFormat="1">
      <c r="AG887" s="24"/>
    </row>
    <row r="888" spans="33:33" s="25" customFormat="1">
      <c r="AG888" s="24"/>
    </row>
    <row r="889" spans="33:33" s="25" customFormat="1">
      <c r="AG889" s="24"/>
    </row>
    <row r="890" spans="33:33" s="25" customFormat="1">
      <c r="AG890" s="24"/>
    </row>
    <row r="891" spans="33:33" s="25" customFormat="1">
      <c r="AG891" s="24"/>
    </row>
    <row r="892" spans="33:33" s="25" customFormat="1">
      <c r="AG892" s="24"/>
    </row>
    <row r="893" spans="33:33" s="25" customFormat="1">
      <c r="AG893" s="24"/>
    </row>
    <row r="894" spans="33:33" s="25" customFormat="1">
      <c r="AG894" s="24"/>
    </row>
    <row r="895" spans="33:33" s="25" customFormat="1">
      <c r="AG895" s="24"/>
    </row>
    <row r="896" spans="33:33" s="25" customFormat="1">
      <c r="AG896" s="24"/>
    </row>
    <row r="897" spans="33:33" s="25" customFormat="1">
      <c r="AG897" s="24"/>
    </row>
    <row r="898" spans="33:33" s="25" customFormat="1">
      <c r="AG898" s="24"/>
    </row>
    <row r="899" spans="33:33" s="25" customFormat="1">
      <c r="AG899" s="24"/>
    </row>
    <row r="900" spans="33:33" s="25" customFormat="1">
      <c r="AG900" s="24"/>
    </row>
    <row r="901" spans="33:33" s="25" customFormat="1">
      <c r="AG901" s="24"/>
    </row>
    <row r="902" spans="33:33" s="25" customFormat="1">
      <c r="AG902" s="24"/>
    </row>
    <row r="903" spans="33:33" s="25" customFormat="1">
      <c r="AG903" s="24"/>
    </row>
    <row r="904" spans="33:33" s="25" customFormat="1">
      <c r="AG904" s="24"/>
    </row>
    <row r="905" spans="33:33" s="25" customFormat="1">
      <c r="AG905" s="24"/>
    </row>
    <row r="906" spans="33:33" s="25" customFormat="1">
      <c r="AG906" s="24"/>
    </row>
    <row r="907" spans="33:33" s="25" customFormat="1">
      <c r="AG907" s="24"/>
    </row>
    <row r="908" spans="33:33" s="25" customFormat="1">
      <c r="AG908" s="24"/>
    </row>
    <row r="909" spans="33:33" s="25" customFormat="1">
      <c r="AG909" s="24"/>
    </row>
    <row r="910" spans="33:33" s="25" customFormat="1">
      <c r="AG910" s="24"/>
    </row>
    <row r="911" spans="33:33" s="25" customFormat="1">
      <c r="AG911" s="24"/>
    </row>
    <row r="912" spans="33:33" s="25" customFormat="1">
      <c r="AG912" s="24"/>
    </row>
    <row r="913" spans="33:33" s="25" customFormat="1">
      <c r="AG913" s="24"/>
    </row>
    <row r="914" spans="33:33" s="25" customFormat="1">
      <c r="AG914" s="24"/>
    </row>
    <row r="915" spans="33:33" s="25" customFormat="1">
      <c r="AG915" s="24"/>
    </row>
    <row r="916" spans="33:33" s="25" customFormat="1">
      <c r="AG916" s="24"/>
    </row>
    <row r="917" spans="33:33" s="25" customFormat="1">
      <c r="AG917" s="24"/>
    </row>
    <row r="918" spans="33:33" s="25" customFormat="1">
      <c r="AG918" s="24"/>
    </row>
    <row r="919" spans="33:33" s="25" customFormat="1">
      <c r="AG919" s="24"/>
    </row>
    <row r="920" spans="33:33" s="25" customFormat="1">
      <c r="AG920" s="24"/>
    </row>
    <row r="921" spans="33:33" s="25" customFormat="1">
      <c r="AG921" s="24"/>
    </row>
    <row r="922" spans="33:33" s="25" customFormat="1">
      <c r="AG922" s="24"/>
    </row>
    <row r="923" spans="33:33" s="25" customFormat="1">
      <c r="AG923" s="24"/>
    </row>
    <row r="924" spans="33:33" s="25" customFormat="1">
      <c r="AG924" s="24"/>
    </row>
    <row r="925" spans="33:33" s="25" customFormat="1">
      <c r="AG925" s="24"/>
    </row>
    <row r="926" spans="33:33" s="25" customFormat="1">
      <c r="AG926" s="24"/>
    </row>
    <row r="927" spans="33:33" s="25" customFormat="1">
      <c r="AG927" s="24"/>
    </row>
    <row r="928" spans="33:33" s="25" customFormat="1">
      <c r="AG928" s="24"/>
    </row>
    <row r="929" spans="33:33" s="25" customFormat="1">
      <c r="AG929" s="24"/>
    </row>
    <row r="930" spans="33:33" s="25" customFormat="1">
      <c r="AG930" s="24"/>
    </row>
    <row r="931" spans="33:33" s="25" customFormat="1">
      <c r="AG931" s="24"/>
    </row>
    <row r="932" spans="33:33" s="25" customFormat="1">
      <c r="AG932" s="24"/>
    </row>
    <row r="933" spans="33:33" s="25" customFormat="1">
      <c r="AG933" s="24"/>
    </row>
    <row r="934" spans="33:33" s="25" customFormat="1">
      <c r="AG934" s="24"/>
    </row>
    <row r="935" spans="33:33" s="25" customFormat="1">
      <c r="AG935" s="24"/>
    </row>
    <row r="936" spans="33:33" s="25" customFormat="1">
      <c r="AG936" s="24"/>
    </row>
    <row r="937" spans="33:33" s="25" customFormat="1">
      <c r="AG937" s="24"/>
    </row>
    <row r="938" spans="33:33" s="25" customFormat="1">
      <c r="AG938" s="24"/>
    </row>
    <row r="939" spans="33:33" s="25" customFormat="1">
      <c r="AG939" s="24"/>
    </row>
    <row r="940" spans="33:33" s="25" customFormat="1">
      <c r="AG940" s="24"/>
    </row>
    <row r="941" spans="33:33" s="25" customFormat="1">
      <c r="AG941" s="24"/>
    </row>
    <row r="942" spans="33:33" s="25" customFormat="1">
      <c r="AG942" s="24"/>
    </row>
    <row r="943" spans="33:33" s="25" customFormat="1">
      <c r="AG943" s="24"/>
    </row>
    <row r="944" spans="33:33" s="25" customFormat="1">
      <c r="AG944" s="24"/>
    </row>
    <row r="945" spans="33:33" s="25" customFormat="1">
      <c r="AG945" s="24"/>
    </row>
    <row r="946" spans="33:33" s="25" customFormat="1">
      <c r="AG946" s="24"/>
    </row>
    <row r="947" spans="33:33" s="25" customFormat="1">
      <c r="AG947" s="24"/>
    </row>
    <row r="948" spans="33:33" s="25" customFormat="1">
      <c r="AG948" s="24"/>
    </row>
    <row r="949" spans="33:33" s="25" customFormat="1">
      <c r="AG949" s="24"/>
    </row>
    <row r="950" spans="33:33" s="25" customFormat="1">
      <c r="AG950" s="24"/>
    </row>
    <row r="951" spans="33:33" s="25" customFormat="1">
      <c r="AG951" s="24"/>
    </row>
    <row r="952" spans="33:33" s="25" customFormat="1">
      <c r="AG952" s="24"/>
    </row>
    <row r="953" spans="33:33" s="25" customFormat="1">
      <c r="AG953" s="24"/>
    </row>
    <row r="954" spans="33:33" s="25" customFormat="1">
      <c r="AG954" s="24"/>
    </row>
    <row r="955" spans="33:33" s="25" customFormat="1">
      <c r="AG955" s="24"/>
    </row>
    <row r="956" spans="33:33" s="25" customFormat="1">
      <c r="AG956" s="24"/>
    </row>
    <row r="957" spans="33:33" s="25" customFormat="1">
      <c r="AG957" s="24"/>
    </row>
    <row r="958" spans="33:33" s="25" customFormat="1">
      <c r="AG958" s="24"/>
    </row>
    <row r="959" spans="33:33" s="25" customFormat="1">
      <c r="AG959" s="24"/>
    </row>
    <row r="960" spans="33:33" s="25" customFormat="1">
      <c r="AG960" s="24"/>
    </row>
    <row r="961" spans="33:33" s="25" customFormat="1">
      <c r="AG961" s="24"/>
    </row>
    <row r="962" spans="33:33" s="25" customFormat="1">
      <c r="AG962" s="24"/>
    </row>
    <row r="963" spans="33:33" s="25" customFormat="1">
      <c r="AG963" s="24"/>
    </row>
    <row r="964" spans="33:33" s="25" customFormat="1">
      <c r="AG964" s="24"/>
    </row>
    <row r="965" spans="33:33" s="25" customFormat="1">
      <c r="AG965" s="24"/>
    </row>
    <row r="966" spans="33:33" s="25" customFormat="1">
      <c r="AG966" s="24"/>
    </row>
    <row r="967" spans="33:33" s="25" customFormat="1">
      <c r="AG967" s="24"/>
    </row>
    <row r="968" spans="33:33" s="25" customFormat="1">
      <c r="AG968" s="24"/>
    </row>
    <row r="969" spans="33:33" s="25" customFormat="1">
      <c r="AG969" s="24"/>
    </row>
    <row r="970" spans="33:33" s="25" customFormat="1">
      <c r="AG970" s="24"/>
    </row>
    <row r="971" spans="33:33" s="25" customFormat="1">
      <c r="AG971" s="24"/>
    </row>
    <row r="972" spans="33:33" s="25" customFormat="1">
      <c r="AG972" s="24"/>
    </row>
    <row r="973" spans="33:33" s="25" customFormat="1">
      <c r="AG973" s="24"/>
    </row>
    <row r="974" spans="33:33" s="25" customFormat="1">
      <c r="AG974" s="24"/>
    </row>
    <row r="975" spans="33:33" s="25" customFormat="1">
      <c r="AG975" s="24"/>
    </row>
    <row r="976" spans="33:33" s="25" customFormat="1">
      <c r="AG976" s="24"/>
    </row>
    <row r="977" spans="33:33" s="25" customFormat="1">
      <c r="AG977" s="24"/>
    </row>
    <row r="978" spans="33:33" s="25" customFormat="1">
      <c r="AG978" s="24"/>
    </row>
    <row r="979" spans="33:33" s="25" customFormat="1">
      <c r="AG979" s="24"/>
    </row>
    <row r="980" spans="33:33" s="25" customFormat="1">
      <c r="AG980" s="24"/>
    </row>
    <row r="981" spans="33:33" s="25" customFormat="1">
      <c r="AG981" s="24"/>
    </row>
    <row r="982" spans="33:33" s="25" customFormat="1">
      <c r="AG982" s="24"/>
    </row>
    <row r="983" spans="33:33" s="25" customFormat="1">
      <c r="AG983" s="24"/>
    </row>
    <row r="984" spans="33:33" s="25" customFormat="1">
      <c r="AG984" s="24"/>
    </row>
    <row r="985" spans="33:33" s="25" customFormat="1">
      <c r="AG985" s="24"/>
    </row>
    <row r="986" spans="33:33" s="25" customFormat="1">
      <c r="AG986" s="24"/>
    </row>
    <row r="987" spans="33:33" s="25" customFormat="1">
      <c r="AG987" s="24"/>
    </row>
    <row r="988" spans="33:33" s="25" customFormat="1">
      <c r="AG988" s="24"/>
    </row>
    <row r="989" spans="33:33" s="25" customFormat="1">
      <c r="AG989" s="24"/>
    </row>
    <row r="990" spans="33:33" s="25" customFormat="1">
      <c r="AG990" s="24"/>
    </row>
    <row r="991" spans="33:33" s="25" customFormat="1">
      <c r="AG991" s="24"/>
    </row>
    <row r="992" spans="33:33" s="25" customFormat="1">
      <c r="AG992" s="24"/>
    </row>
    <row r="993" spans="33:33" s="25" customFormat="1">
      <c r="AG993" s="24"/>
    </row>
    <row r="994" spans="33:33" s="25" customFormat="1">
      <c r="AG994" s="24"/>
    </row>
    <row r="995" spans="33:33" s="25" customFormat="1">
      <c r="AG995" s="24"/>
    </row>
    <row r="996" spans="33:33" s="25" customFormat="1">
      <c r="AG996" s="24"/>
    </row>
    <row r="997" spans="33:33" s="25" customFormat="1">
      <c r="AG997" s="24"/>
    </row>
    <row r="998" spans="33:33" s="25" customFormat="1">
      <c r="AG998" s="24"/>
    </row>
    <row r="999" spans="33:33" s="25" customFormat="1">
      <c r="AG999" s="24"/>
    </row>
    <row r="1000" spans="33:33" s="25" customFormat="1">
      <c r="AG1000" s="24"/>
    </row>
    <row r="1001" spans="33:33" s="25" customFormat="1">
      <c r="AG1001" s="24"/>
    </row>
    <row r="1002" spans="33:33" s="25" customFormat="1">
      <c r="AG1002" s="24"/>
    </row>
    <row r="1003" spans="33:33" s="25" customFormat="1">
      <c r="AG1003" s="24"/>
    </row>
    <row r="1004" spans="33:33" s="25" customFormat="1">
      <c r="AG1004" s="24"/>
    </row>
    <row r="1005" spans="33:33" s="25" customFormat="1">
      <c r="AG1005" s="24"/>
    </row>
    <row r="1006" spans="33:33" s="25" customFormat="1">
      <c r="AG1006" s="24"/>
    </row>
    <row r="1007" spans="33:33" s="25" customFormat="1">
      <c r="AG1007" s="24"/>
    </row>
    <row r="1008" spans="33:33" s="25" customFormat="1">
      <c r="AG1008" s="24"/>
    </row>
    <row r="1009" spans="33:33" s="25" customFormat="1">
      <c r="AG1009" s="24"/>
    </row>
    <row r="1010" spans="33:33" s="25" customFormat="1">
      <c r="AG1010" s="24"/>
    </row>
    <row r="1011" spans="33:33" s="25" customFormat="1">
      <c r="AG1011" s="24"/>
    </row>
    <row r="1012" spans="33:33" s="25" customFormat="1">
      <c r="AG1012" s="24"/>
    </row>
    <row r="1013" spans="33:33" s="25" customFormat="1">
      <c r="AG1013" s="24"/>
    </row>
    <row r="1014" spans="33:33" s="25" customFormat="1">
      <c r="AG1014" s="24"/>
    </row>
    <row r="1015" spans="33:33" s="25" customFormat="1">
      <c r="AG1015" s="24"/>
    </row>
    <row r="1016" spans="33:33" s="25" customFormat="1">
      <c r="AG1016" s="24"/>
    </row>
    <row r="1017" spans="33:33" s="25" customFormat="1">
      <c r="AG1017" s="24"/>
    </row>
    <row r="1018" spans="33:33" s="25" customFormat="1">
      <c r="AG1018" s="24"/>
    </row>
    <row r="1019" spans="33:33" s="25" customFormat="1">
      <c r="AG1019" s="24"/>
    </row>
    <row r="1020" spans="33:33" s="25" customFormat="1">
      <c r="AG1020" s="24"/>
    </row>
    <row r="1021" spans="33:33" s="25" customFormat="1">
      <c r="AG1021" s="24"/>
    </row>
    <row r="1022" spans="33:33" s="25" customFormat="1">
      <c r="AG1022" s="24"/>
    </row>
    <row r="1023" spans="33:33" s="25" customFormat="1">
      <c r="AG1023" s="24"/>
    </row>
    <row r="1024" spans="33:33" s="25" customFormat="1">
      <c r="AG1024" s="24"/>
    </row>
    <row r="1025" spans="33:33" s="25" customFormat="1">
      <c r="AG1025" s="24"/>
    </row>
    <row r="1026" spans="33:33" s="25" customFormat="1">
      <c r="AG1026" s="24"/>
    </row>
    <row r="1027" spans="33:33" s="25" customFormat="1">
      <c r="AG1027" s="24"/>
    </row>
    <row r="1028" spans="33:33" s="25" customFormat="1">
      <c r="AG1028" s="24"/>
    </row>
    <row r="1029" spans="33:33" s="25" customFormat="1">
      <c r="AG1029" s="24"/>
    </row>
    <row r="1030" spans="33:33" s="25" customFormat="1">
      <c r="AG1030" s="24"/>
    </row>
    <row r="1031" spans="33:33" s="25" customFormat="1">
      <c r="AG1031" s="24"/>
    </row>
    <row r="1032" spans="33:33" s="25" customFormat="1">
      <c r="AG1032" s="24"/>
    </row>
    <row r="1033" spans="33:33" s="25" customFormat="1">
      <c r="AG1033" s="24"/>
    </row>
    <row r="1034" spans="33:33" s="25" customFormat="1">
      <c r="AG1034" s="24"/>
    </row>
    <row r="1035" spans="33:33" s="25" customFormat="1">
      <c r="AG1035" s="24"/>
    </row>
    <row r="1036" spans="33:33" s="25" customFormat="1">
      <c r="AG1036" s="24"/>
    </row>
  </sheetData>
  <mergeCells count="18">
    <mergeCell ref="AF34:AG34"/>
    <mergeCell ref="D3:E3"/>
    <mergeCell ref="R3:S3"/>
    <mergeCell ref="P34:Q34"/>
    <mergeCell ref="T34:U34"/>
    <mergeCell ref="V34:W34"/>
    <mergeCell ref="X34:Y34"/>
    <mergeCell ref="L34:M34"/>
    <mergeCell ref="Z34:AA34"/>
    <mergeCell ref="AB34:AC34"/>
    <mergeCell ref="N34:O34"/>
    <mergeCell ref="R34:S34"/>
    <mergeCell ref="AD34:AE34"/>
    <mergeCell ref="B34:C34"/>
    <mergeCell ref="D34:E34"/>
    <mergeCell ref="F34:G34"/>
    <mergeCell ref="H34:I34"/>
    <mergeCell ref="J34:K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C1032"/>
  <sheetViews>
    <sheetView workbookViewId="0"/>
  </sheetViews>
  <sheetFormatPr baseColWidth="10" defaultColWidth="9.109375" defaultRowHeight="10.5"/>
  <cols>
    <col min="1" max="1" width="17.88671875" style="1" customWidth="1"/>
    <col min="2" max="8" width="5.109375" style="1" customWidth="1"/>
    <col min="9" max="9" width="4.33203125" style="1" customWidth="1"/>
    <col min="10" max="17" width="5.109375" style="1" hidden="1" customWidth="1"/>
    <col min="18" max="19" width="5.109375" style="1" customWidth="1"/>
    <col min="20" max="21" width="5.88671875" style="1" hidden="1" customWidth="1"/>
    <col min="22" max="24" width="5.109375" style="1" customWidth="1"/>
    <col min="25" max="25" width="5.109375" style="23" customWidth="1"/>
    <col min="26" max="26" width="5.88671875" style="1" customWidth="1"/>
    <col min="27" max="27" width="10.88671875" style="1" customWidth="1"/>
    <col min="28" max="249" width="9.33203125" style="1" customWidth="1"/>
    <col min="250" max="16384" width="9.109375" style="1"/>
  </cols>
  <sheetData>
    <row r="1" spans="1:237" s="25" customFormat="1" ht="15.75" customHeight="1">
      <c r="A1" s="108" t="s">
        <v>81</v>
      </c>
      <c r="B1" s="109"/>
      <c r="C1" s="109"/>
      <c r="D1" s="109"/>
      <c r="E1" s="109"/>
      <c r="F1" s="109"/>
      <c r="G1" s="109"/>
      <c r="H1" s="109"/>
      <c r="I1" s="109"/>
      <c r="J1" s="109"/>
      <c r="K1" s="109"/>
      <c r="L1" s="110"/>
      <c r="M1" s="111"/>
      <c r="N1" s="109"/>
      <c r="O1" s="109"/>
      <c r="P1" s="109"/>
      <c r="Q1" s="109"/>
      <c r="R1" s="109"/>
      <c r="S1" s="109"/>
      <c r="T1" s="109"/>
      <c r="U1" s="109"/>
      <c r="V1" s="109"/>
      <c r="W1" s="109"/>
      <c r="X1" s="109"/>
      <c r="Y1" s="109"/>
      <c r="Z1" s="109"/>
      <c r="AA1" s="112" t="s">
        <v>79</v>
      </c>
    </row>
    <row r="2" spans="1:237" s="25" customFormat="1" ht="18.75" customHeight="1">
      <c r="A2" s="27" t="s">
        <v>66</v>
      </c>
      <c r="B2" s="35"/>
      <c r="C2" s="35"/>
      <c r="D2" s="35"/>
      <c r="E2" s="35"/>
      <c r="F2" s="35"/>
      <c r="G2" s="35"/>
      <c r="H2" s="35"/>
      <c r="I2" s="35"/>
      <c r="J2" s="35"/>
      <c r="K2" s="35"/>
      <c r="L2" s="34"/>
      <c r="M2" s="32"/>
      <c r="N2" s="35"/>
      <c r="O2" s="35"/>
      <c r="P2" s="35"/>
      <c r="Q2" s="35"/>
      <c r="R2" s="35"/>
      <c r="S2" s="35"/>
      <c r="T2" s="35"/>
      <c r="U2" s="35"/>
      <c r="V2" s="35"/>
      <c r="W2" s="35"/>
      <c r="X2" s="35"/>
      <c r="Y2" s="35"/>
      <c r="Z2" s="35"/>
    </row>
    <row r="3" spans="1:237" s="31" customFormat="1" ht="19.5" customHeight="1">
      <c r="A3" s="96"/>
      <c r="B3" s="193" t="s">
        <v>72</v>
      </c>
      <c r="C3" s="96"/>
      <c r="D3" s="193" t="s">
        <v>25</v>
      </c>
      <c r="E3" s="96"/>
      <c r="F3" s="193" t="s">
        <v>46</v>
      </c>
      <c r="G3" s="96"/>
      <c r="H3" s="193" t="s">
        <v>26</v>
      </c>
      <c r="I3" s="96"/>
      <c r="J3" s="193"/>
      <c r="K3" s="96"/>
      <c r="L3" s="194"/>
      <c r="M3" s="195"/>
      <c r="N3" s="193"/>
      <c r="O3" s="96"/>
      <c r="P3" s="193" t="s">
        <v>64</v>
      </c>
      <c r="Q3" s="96"/>
      <c r="R3" s="193" t="s">
        <v>57</v>
      </c>
      <c r="S3" s="96"/>
      <c r="T3" s="193"/>
      <c r="U3" s="96"/>
      <c r="V3" s="193" t="s">
        <v>27</v>
      </c>
      <c r="W3" s="96"/>
      <c r="X3" s="193" t="s">
        <v>0</v>
      </c>
      <c r="Y3" s="97"/>
      <c r="Z3" s="96"/>
      <c r="AA3" s="96"/>
    </row>
    <row r="4" spans="1:237" s="31" customFormat="1" ht="19.5" customHeight="1">
      <c r="A4" s="100"/>
      <c r="B4" s="113" t="s">
        <v>28</v>
      </c>
      <c r="C4" s="114" t="s">
        <v>30</v>
      </c>
      <c r="D4" s="113" t="s">
        <v>28</v>
      </c>
      <c r="E4" s="114" t="s">
        <v>30</v>
      </c>
      <c r="F4" s="113" t="s">
        <v>28</v>
      </c>
      <c r="G4" s="114" t="s">
        <v>30</v>
      </c>
      <c r="H4" s="113" t="s">
        <v>28</v>
      </c>
      <c r="I4" s="114" t="s">
        <v>30</v>
      </c>
      <c r="J4" s="113"/>
      <c r="K4" s="114"/>
      <c r="L4" s="101"/>
      <c r="M4" s="98"/>
      <c r="N4" s="113"/>
      <c r="O4" s="114"/>
      <c r="P4" s="113" t="s">
        <v>28</v>
      </c>
      <c r="Q4" s="114" t="s">
        <v>30</v>
      </c>
      <c r="R4" s="113" t="s">
        <v>28</v>
      </c>
      <c r="S4" s="114" t="s">
        <v>30</v>
      </c>
      <c r="T4" s="113"/>
      <c r="U4" s="114"/>
      <c r="V4" s="113" t="s">
        <v>28</v>
      </c>
      <c r="W4" s="114" t="s">
        <v>30</v>
      </c>
      <c r="X4" s="113" t="s">
        <v>28</v>
      </c>
      <c r="Y4" s="102" t="s">
        <v>30</v>
      </c>
      <c r="Z4" s="99" t="s">
        <v>0</v>
      </c>
      <c r="AA4" s="103" t="s">
        <v>31</v>
      </c>
    </row>
    <row r="5" spans="1:237" s="25" customFormat="1" ht="12.65" customHeight="1">
      <c r="A5" s="39"/>
      <c r="B5" s="180">
        <f>SUM(B7:B32)</f>
        <v>1</v>
      </c>
      <c r="C5" s="180">
        <f>SUM(C7:C32)</f>
        <v>11</v>
      </c>
      <c r="D5" s="180">
        <f t="shared" ref="D5:Z5" si="0">SUM(D7:D32)</f>
        <v>4</v>
      </c>
      <c r="E5" s="180">
        <f t="shared" si="0"/>
        <v>9</v>
      </c>
      <c r="F5" s="180">
        <f t="shared" si="0"/>
        <v>3</v>
      </c>
      <c r="G5" s="180">
        <f t="shared" si="0"/>
        <v>6</v>
      </c>
      <c r="H5" s="180">
        <f t="shared" si="0"/>
        <v>0</v>
      </c>
      <c r="I5" s="180">
        <f t="shared" si="0"/>
        <v>6</v>
      </c>
      <c r="J5" s="180">
        <f t="shared" si="0"/>
        <v>0</v>
      </c>
      <c r="K5" s="180">
        <f t="shared" si="0"/>
        <v>0</v>
      </c>
      <c r="L5" s="180">
        <f t="shared" si="0"/>
        <v>0</v>
      </c>
      <c r="M5" s="180">
        <f t="shared" si="0"/>
        <v>0</v>
      </c>
      <c r="N5" s="180">
        <f t="shared" si="0"/>
        <v>0</v>
      </c>
      <c r="O5" s="180">
        <f t="shared" si="0"/>
        <v>0</v>
      </c>
      <c r="P5" s="180">
        <f t="shared" si="0"/>
        <v>0</v>
      </c>
      <c r="Q5" s="180">
        <f t="shared" si="0"/>
        <v>0</v>
      </c>
      <c r="R5" s="180">
        <f t="shared" si="0"/>
        <v>4</v>
      </c>
      <c r="S5" s="180">
        <f t="shared" si="0"/>
        <v>1</v>
      </c>
      <c r="T5" s="180">
        <f t="shared" si="0"/>
        <v>0</v>
      </c>
      <c r="U5" s="180">
        <f t="shared" si="0"/>
        <v>0</v>
      </c>
      <c r="V5" s="180">
        <f t="shared" si="0"/>
        <v>0</v>
      </c>
      <c r="W5" s="180">
        <f t="shared" si="0"/>
        <v>1</v>
      </c>
      <c r="X5" s="180">
        <f t="shared" si="0"/>
        <v>12</v>
      </c>
      <c r="Y5" s="180">
        <f t="shared" si="0"/>
        <v>34</v>
      </c>
      <c r="Z5" s="180">
        <f t="shared" si="0"/>
        <v>46</v>
      </c>
      <c r="AA5" s="179">
        <f>(X5/Z5)*100</f>
        <v>26.086956521739129</v>
      </c>
      <c r="AB5" s="33"/>
    </row>
    <row r="6" spans="1:237" s="25" customFormat="1" ht="12.65" customHeight="1">
      <c r="A6" s="35"/>
      <c r="B6" s="42"/>
      <c r="C6" s="43"/>
      <c r="D6" s="42"/>
      <c r="E6" s="43"/>
      <c r="F6" s="42"/>
      <c r="G6" s="43"/>
      <c r="H6" s="42"/>
      <c r="I6" s="43"/>
      <c r="J6" s="42"/>
      <c r="K6" s="43"/>
      <c r="L6" s="42"/>
      <c r="M6" s="43"/>
      <c r="N6" s="42"/>
      <c r="O6" s="43"/>
      <c r="P6" s="42"/>
      <c r="Q6" s="43"/>
      <c r="R6" s="42"/>
      <c r="S6" s="43"/>
      <c r="T6" s="42"/>
      <c r="U6" s="43"/>
      <c r="V6" s="42"/>
      <c r="W6" s="43"/>
      <c r="X6" s="42"/>
      <c r="Y6" s="42"/>
      <c r="Z6" s="42"/>
      <c r="AA6" s="44"/>
      <c r="AB6" s="33"/>
    </row>
    <row r="7" spans="1:237" s="5" customFormat="1">
      <c r="A7" s="45" t="s">
        <v>1</v>
      </c>
      <c r="B7" s="181" t="s">
        <v>35</v>
      </c>
      <c r="C7" s="181">
        <v>1</v>
      </c>
      <c r="D7" s="182">
        <v>0</v>
      </c>
      <c r="E7" s="181" t="s">
        <v>35</v>
      </c>
      <c r="F7" s="181" t="s">
        <v>35</v>
      </c>
      <c r="G7" s="181">
        <v>1</v>
      </c>
      <c r="H7" s="181" t="s">
        <v>35</v>
      </c>
      <c r="I7" s="182">
        <v>0</v>
      </c>
      <c r="J7" s="181"/>
      <c r="K7" s="181"/>
      <c r="L7" s="181"/>
      <c r="M7" s="181"/>
      <c r="N7" s="181"/>
      <c r="O7" s="181"/>
      <c r="P7" s="181"/>
      <c r="Q7" s="181"/>
      <c r="R7" s="181">
        <v>0</v>
      </c>
      <c r="S7" s="182" t="s">
        <v>35</v>
      </c>
      <c r="T7" s="181"/>
      <c r="U7" s="181"/>
      <c r="V7" s="181" t="s">
        <v>35</v>
      </c>
      <c r="W7" s="181" t="s">
        <v>35</v>
      </c>
      <c r="X7" s="181">
        <f>SUM(B7,D7,F7,H7,R7,V7)</f>
        <v>0</v>
      </c>
      <c r="Y7" s="181">
        <f>SUM(C7,E7,G7,I7,S7,W7)</f>
        <v>2</v>
      </c>
      <c r="Z7" s="181">
        <f>SUM(B7:W7)</f>
        <v>2</v>
      </c>
      <c r="AA7" s="44">
        <f>(X7/Z7)*100</f>
        <v>0</v>
      </c>
      <c r="AB7" s="25"/>
      <c r="AC7" s="30"/>
      <c r="AD7" s="30"/>
      <c r="AE7" s="25"/>
      <c r="AF7" s="25"/>
      <c r="AG7" s="25"/>
      <c r="AH7" s="30"/>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row>
    <row r="8" spans="1:237" s="5" customFormat="1">
      <c r="A8" s="45" t="s">
        <v>2</v>
      </c>
      <c r="B8" s="182">
        <v>0</v>
      </c>
      <c r="C8" s="181" t="s">
        <v>35</v>
      </c>
      <c r="D8" s="181" t="s">
        <v>35</v>
      </c>
      <c r="E8" s="181" t="s">
        <v>35</v>
      </c>
      <c r="F8" s="181" t="s">
        <v>35</v>
      </c>
      <c r="G8" s="181">
        <v>1</v>
      </c>
      <c r="H8" s="181" t="s">
        <v>35</v>
      </c>
      <c r="I8" s="182">
        <v>1</v>
      </c>
      <c r="J8" s="181"/>
      <c r="K8" s="181"/>
      <c r="L8" s="181"/>
      <c r="M8" s="181"/>
      <c r="N8" s="181"/>
      <c r="O8" s="181"/>
      <c r="P8" s="181"/>
      <c r="Q8" s="181"/>
      <c r="R8" s="182">
        <v>0</v>
      </c>
      <c r="S8" s="181" t="s">
        <v>35</v>
      </c>
      <c r="T8" s="181"/>
      <c r="U8" s="181"/>
      <c r="V8" s="181">
        <v>0</v>
      </c>
      <c r="W8" s="181">
        <v>0</v>
      </c>
      <c r="X8" s="181">
        <f t="shared" ref="X8:Y32" si="1">SUM(B8,D8,F8,H8,R8,V8)</f>
        <v>0</v>
      </c>
      <c r="Y8" s="181">
        <f t="shared" si="1"/>
        <v>2</v>
      </c>
      <c r="Z8" s="181">
        <f t="shared" ref="Z8:Z32" si="2">SUM(B8:W8)</f>
        <v>2</v>
      </c>
      <c r="AA8" s="44">
        <f t="shared" ref="AA8:AA32" si="3">(X8/Z8)*100</f>
        <v>0</v>
      </c>
      <c r="AB8" s="25"/>
      <c r="AC8" s="30"/>
      <c r="AD8" s="30"/>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row>
    <row r="9" spans="1:237" s="5" customFormat="1">
      <c r="A9" s="45" t="s">
        <v>3</v>
      </c>
      <c r="B9" s="181" t="s">
        <v>35</v>
      </c>
      <c r="C9" s="181">
        <v>1</v>
      </c>
      <c r="D9" s="181">
        <v>1</v>
      </c>
      <c r="E9" s="181" t="s">
        <v>35</v>
      </c>
      <c r="F9" s="182" t="s">
        <v>35</v>
      </c>
      <c r="G9" s="181">
        <v>0</v>
      </c>
      <c r="H9" s="182" t="s">
        <v>35</v>
      </c>
      <c r="I9" s="181">
        <v>0</v>
      </c>
      <c r="J9" s="182"/>
      <c r="K9" s="181"/>
      <c r="L9" s="182"/>
      <c r="M9" s="181"/>
      <c r="N9" s="182"/>
      <c r="O9" s="181"/>
      <c r="P9" s="181"/>
      <c r="Q9" s="181"/>
      <c r="R9" s="181">
        <v>0</v>
      </c>
      <c r="S9" s="182" t="s">
        <v>35</v>
      </c>
      <c r="T9" s="181"/>
      <c r="U9" s="181"/>
      <c r="V9" s="181" t="s">
        <v>35</v>
      </c>
      <c r="W9" s="182">
        <v>0</v>
      </c>
      <c r="X9" s="181">
        <f t="shared" si="1"/>
        <v>1</v>
      </c>
      <c r="Y9" s="181">
        <f t="shared" si="1"/>
        <v>1</v>
      </c>
      <c r="Z9" s="181">
        <f t="shared" si="2"/>
        <v>2</v>
      </c>
      <c r="AA9" s="44">
        <f t="shared" si="3"/>
        <v>50</v>
      </c>
      <c r="AB9" s="25"/>
      <c r="AC9" s="22"/>
      <c r="AD9" s="22"/>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row>
    <row r="10" spans="1:237" s="5" customFormat="1">
      <c r="A10" s="45" t="s">
        <v>4</v>
      </c>
      <c r="B10" s="181" t="s">
        <v>35</v>
      </c>
      <c r="C10" s="181">
        <v>1</v>
      </c>
      <c r="D10" s="181">
        <v>1</v>
      </c>
      <c r="E10" s="181" t="s">
        <v>35</v>
      </c>
      <c r="F10" s="181" t="s">
        <v>35</v>
      </c>
      <c r="G10" s="181" t="s">
        <v>35</v>
      </c>
      <c r="H10" s="181" t="s">
        <v>35</v>
      </c>
      <c r="I10" s="181" t="s">
        <v>35</v>
      </c>
      <c r="J10" s="181"/>
      <c r="K10" s="181"/>
      <c r="L10" s="181"/>
      <c r="M10" s="181"/>
      <c r="N10" s="181"/>
      <c r="O10" s="181"/>
      <c r="P10" s="181"/>
      <c r="Q10" s="181"/>
      <c r="R10" s="181" t="s">
        <v>35</v>
      </c>
      <c r="S10" s="181" t="s">
        <v>35</v>
      </c>
      <c r="T10" s="181"/>
      <c r="U10" s="181"/>
      <c r="V10" s="181" t="s">
        <v>35</v>
      </c>
      <c r="W10" s="181" t="s">
        <v>35</v>
      </c>
      <c r="X10" s="181">
        <f t="shared" si="1"/>
        <v>1</v>
      </c>
      <c r="Y10" s="181">
        <f t="shared" si="1"/>
        <v>1</v>
      </c>
      <c r="Z10" s="181">
        <f t="shared" si="2"/>
        <v>2</v>
      </c>
      <c r="AA10" s="44">
        <f t="shared" si="3"/>
        <v>50</v>
      </c>
      <c r="AB10" s="25"/>
      <c r="AC10" s="22"/>
      <c r="AD10" s="22"/>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row>
    <row r="11" spans="1:237" s="5" customFormat="1">
      <c r="A11" s="45" t="s">
        <v>5</v>
      </c>
      <c r="B11" s="181" t="s">
        <v>35</v>
      </c>
      <c r="C11" s="181">
        <v>0</v>
      </c>
      <c r="D11" s="181" t="s">
        <v>35</v>
      </c>
      <c r="E11" s="181">
        <v>1</v>
      </c>
      <c r="F11" s="181" t="s">
        <v>35</v>
      </c>
      <c r="G11" s="181">
        <v>0</v>
      </c>
      <c r="H11" s="181" t="s">
        <v>35</v>
      </c>
      <c r="I11" s="181">
        <v>1</v>
      </c>
      <c r="J11" s="181"/>
      <c r="K11" s="181"/>
      <c r="L11" s="181"/>
      <c r="M11" s="181"/>
      <c r="N11" s="181"/>
      <c r="O11" s="181"/>
      <c r="P11" s="181"/>
      <c r="Q11" s="181"/>
      <c r="R11" s="181" t="s">
        <v>35</v>
      </c>
      <c r="S11" s="181" t="s">
        <v>35</v>
      </c>
      <c r="T11" s="181"/>
      <c r="U11" s="181"/>
      <c r="V11" s="182">
        <v>0</v>
      </c>
      <c r="W11" s="182" t="s">
        <v>35</v>
      </c>
      <c r="X11" s="181">
        <f t="shared" si="1"/>
        <v>0</v>
      </c>
      <c r="Y11" s="181">
        <f t="shared" si="1"/>
        <v>2</v>
      </c>
      <c r="Z11" s="181">
        <f t="shared" si="2"/>
        <v>2</v>
      </c>
      <c r="AA11" s="44">
        <f t="shared" si="3"/>
        <v>0</v>
      </c>
      <c r="AB11" s="25"/>
      <c r="AC11" s="22"/>
      <c r="AD11" s="22"/>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row>
    <row r="12" spans="1:237" s="5" customFormat="1">
      <c r="A12" s="45" t="s">
        <v>6</v>
      </c>
      <c r="B12" s="181" t="s">
        <v>35</v>
      </c>
      <c r="C12" s="182" t="s">
        <v>35</v>
      </c>
      <c r="D12" s="181" t="s">
        <v>35</v>
      </c>
      <c r="E12" s="181">
        <v>1</v>
      </c>
      <c r="F12" s="181" t="s">
        <v>35</v>
      </c>
      <c r="G12" s="181" t="s">
        <v>35</v>
      </c>
      <c r="H12" s="181" t="s">
        <v>35</v>
      </c>
      <c r="I12" s="182" t="s">
        <v>35</v>
      </c>
      <c r="J12" s="181"/>
      <c r="K12" s="181"/>
      <c r="L12" s="181"/>
      <c r="M12" s="181"/>
      <c r="N12" s="181"/>
      <c r="O12" s="181"/>
      <c r="P12" s="181"/>
      <c r="Q12" s="181"/>
      <c r="R12" s="181" t="s">
        <v>35</v>
      </c>
      <c r="S12" s="181" t="s">
        <v>35</v>
      </c>
      <c r="T12" s="181"/>
      <c r="U12" s="181"/>
      <c r="V12" s="181" t="s">
        <v>35</v>
      </c>
      <c r="W12" s="181" t="s">
        <v>35</v>
      </c>
      <c r="X12" s="181">
        <f t="shared" si="1"/>
        <v>0</v>
      </c>
      <c r="Y12" s="181">
        <f t="shared" si="1"/>
        <v>1</v>
      </c>
      <c r="Z12" s="181">
        <f t="shared" si="2"/>
        <v>1</v>
      </c>
      <c r="AA12" s="44">
        <f t="shared" si="3"/>
        <v>0</v>
      </c>
      <c r="AB12" s="25"/>
      <c r="AC12" s="22"/>
      <c r="AD12" s="22"/>
    </row>
    <row r="13" spans="1:237" s="5" customFormat="1">
      <c r="A13" s="45" t="s">
        <v>7</v>
      </c>
      <c r="B13" s="181" t="s">
        <v>35</v>
      </c>
      <c r="C13" s="181">
        <v>1</v>
      </c>
      <c r="D13" s="182" t="s">
        <v>35</v>
      </c>
      <c r="E13" s="181" t="s">
        <v>35</v>
      </c>
      <c r="F13" s="181" t="s">
        <v>35</v>
      </c>
      <c r="G13" s="181" t="s">
        <v>35</v>
      </c>
      <c r="H13" s="181" t="s">
        <v>35</v>
      </c>
      <c r="I13" s="181" t="s">
        <v>35</v>
      </c>
      <c r="J13" s="181"/>
      <c r="K13" s="181"/>
      <c r="L13" s="181"/>
      <c r="M13" s="181"/>
      <c r="N13" s="181"/>
      <c r="O13" s="181"/>
      <c r="P13" s="181"/>
      <c r="Q13" s="181"/>
      <c r="R13" s="181" t="s">
        <v>35</v>
      </c>
      <c r="S13" s="181" t="s">
        <v>35</v>
      </c>
      <c r="T13" s="181"/>
      <c r="U13" s="181"/>
      <c r="V13" s="181" t="s">
        <v>35</v>
      </c>
      <c r="W13" s="182" t="s">
        <v>35</v>
      </c>
      <c r="X13" s="181">
        <f t="shared" si="1"/>
        <v>0</v>
      </c>
      <c r="Y13" s="181">
        <f t="shared" si="1"/>
        <v>1</v>
      </c>
      <c r="Z13" s="181">
        <f t="shared" si="2"/>
        <v>1</v>
      </c>
      <c r="AA13" s="44">
        <f t="shared" si="3"/>
        <v>0</v>
      </c>
      <c r="AB13" s="25"/>
      <c r="AC13" s="22"/>
      <c r="AD13" s="22"/>
    </row>
    <row r="14" spans="1:237" s="5" customFormat="1">
      <c r="A14" s="45" t="s">
        <v>8</v>
      </c>
      <c r="B14" s="181" t="s">
        <v>35</v>
      </c>
      <c r="C14" s="181">
        <v>1</v>
      </c>
      <c r="D14" s="181" t="s">
        <v>35</v>
      </c>
      <c r="E14" s="181" t="s">
        <v>35</v>
      </c>
      <c r="F14" s="181">
        <v>0</v>
      </c>
      <c r="G14" s="181" t="s">
        <v>35</v>
      </c>
      <c r="H14" s="181" t="s">
        <v>35</v>
      </c>
      <c r="I14" s="181">
        <v>0</v>
      </c>
      <c r="J14" s="181"/>
      <c r="K14" s="181"/>
      <c r="L14" s="181"/>
      <c r="M14" s="181"/>
      <c r="N14" s="181"/>
      <c r="O14" s="181"/>
      <c r="P14" s="181"/>
      <c r="Q14" s="181"/>
      <c r="R14" s="181">
        <v>0</v>
      </c>
      <c r="S14" s="181">
        <v>1</v>
      </c>
      <c r="T14" s="181"/>
      <c r="U14" s="181"/>
      <c r="V14" s="181" t="s">
        <v>35</v>
      </c>
      <c r="W14" s="182" t="s">
        <v>35</v>
      </c>
      <c r="X14" s="181">
        <f t="shared" si="1"/>
        <v>0</v>
      </c>
      <c r="Y14" s="181">
        <f t="shared" si="1"/>
        <v>2</v>
      </c>
      <c r="Z14" s="181">
        <f t="shared" si="2"/>
        <v>2</v>
      </c>
      <c r="AA14" s="44">
        <f t="shared" si="3"/>
        <v>0</v>
      </c>
      <c r="AB14" s="25"/>
      <c r="AC14" s="22"/>
      <c r="AD14" s="22"/>
    </row>
    <row r="15" spans="1:237" s="5" customFormat="1">
      <c r="A15" s="45" t="s">
        <v>9</v>
      </c>
      <c r="B15" s="181" t="s">
        <v>35</v>
      </c>
      <c r="C15" s="181">
        <v>1</v>
      </c>
      <c r="D15" s="181" t="s">
        <v>35</v>
      </c>
      <c r="E15" s="181">
        <v>1</v>
      </c>
      <c r="F15" s="182">
        <v>0</v>
      </c>
      <c r="G15" s="181" t="s">
        <v>35</v>
      </c>
      <c r="H15" s="181" t="s">
        <v>35</v>
      </c>
      <c r="I15" s="182">
        <v>0</v>
      </c>
      <c r="J15" s="182"/>
      <c r="K15" s="181"/>
      <c r="L15" s="182"/>
      <c r="M15" s="181"/>
      <c r="N15" s="182"/>
      <c r="O15" s="181"/>
      <c r="P15" s="181"/>
      <c r="Q15" s="181"/>
      <c r="R15" s="181">
        <v>0</v>
      </c>
      <c r="S15" s="182" t="s">
        <v>35</v>
      </c>
      <c r="T15" s="181"/>
      <c r="U15" s="181"/>
      <c r="V15" s="181">
        <v>0</v>
      </c>
      <c r="W15" s="182">
        <v>0</v>
      </c>
      <c r="X15" s="181">
        <f t="shared" si="1"/>
        <v>0</v>
      </c>
      <c r="Y15" s="181">
        <f t="shared" si="1"/>
        <v>2</v>
      </c>
      <c r="Z15" s="181">
        <f t="shared" si="2"/>
        <v>2</v>
      </c>
      <c r="AA15" s="44">
        <f t="shared" si="3"/>
        <v>0</v>
      </c>
      <c r="AB15" s="25"/>
      <c r="AC15" s="22"/>
      <c r="AD15" s="22"/>
    </row>
    <row r="16" spans="1:237" s="5" customFormat="1">
      <c r="A16" s="45" t="s">
        <v>23</v>
      </c>
      <c r="B16" s="181">
        <v>1</v>
      </c>
      <c r="C16" s="182" t="s">
        <v>35</v>
      </c>
      <c r="D16" s="181" t="s">
        <v>35</v>
      </c>
      <c r="E16" s="181">
        <v>0</v>
      </c>
      <c r="F16" s="181" t="s">
        <v>35</v>
      </c>
      <c r="G16" s="181">
        <v>1</v>
      </c>
      <c r="H16" s="181" t="s">
        <v>35</v>
      </c>
      <c r="I16" s="182">
        <v>0</v>
      </c>
      <c r="J16" s="181"/>
      <c r="K16" s="181"/>
      <c r="L16" s="181"/>
      <c r="M16" s="181"/>
      <c r="N16" s="181"/>
      <c r="O16" s="181"/>
      <c r="P16" s="181"/>
      <c r="Q16" s="182"/>
      <c r="R16" s="181" t="s">
        <v>35</v>
      </c>
      <c r="S16" s="181">
        <v>0</v>
      </c>
      <c r="T16" s="181"/>
      <c r="U16" s="181"/>
      <c r="V16" s="181" t="s">
        <v>35</v>
      </c>
      <c r="W16" s="181">
        <v>0</v>
      </c>
      <c r="X16" s="181">
        <f t="shared" si="1"/>
        <v>1</v>
      </c>
      <c r="Y16" s="181">
        <f t="shared" si="1"/>
        <v>1</v>
      </c>
      <c r="Z16" s="181">
        <f t="shared" si="2"/>
        <v>2</v>
      </c>
      <c r="AA16" s="44">
        <f>(X16/Z16)*100</f>
        <v>50</v>
      </c>
      <c r="AB16" s="25"/>
      <c r="AC16" s="22"/>
      <c r="AD16" s="22"/>
    </row>
    <row r="17" spans="1:158" s="5" customFormat="1">
      <c r="A17" s="45" t="s">
        <v>10</v>
      </c>
      <c r="B17" s="182" t="s">
        <v>35</v>
      </c>
      <c r="C17" s="181">
        <v>0</v>
      </c>
      <c r="D17" s="181" t="s">
        <v>35</v>
      </c>
      <c r="E17" s="181">
        <v>1</v>
      </c>
      <c r="F17" s="181" t="s">
        <v>35</v>
      </c>
      <c r="G17" s="181">
        <v>1</v>
      </c>
      <c r="H17" s="181" t="s">
        <v>35</v>
      </c>
      <c r="I17" s="182">
        <v>0</v>
      </c>
      <c r="J17" s="181"/>
      <c r="K17" s="181"/>
      <c r="L17" s="181"/>
      <c r="M17" s="181"/>
      <c r="N17" s="181"/>
      <c r="O17" s="181"/>
      <c r="P17" s="181"/>
      <c r="Q17" s="181"/>
      <c r="R17" s="181" t="s">
        <v>35</v>
      </c>
      <c r="S17" s="181">
        <v>0</v>
      </c>
      <c r="T17" s="181"/>
      <c r="U17" s="181"/>
      <c r="V17" s="181" t="s">
        <v>35</v>
      </c>
      <c r="W17" s="181" t="s">
        <v>35</v>
      </c>
      <c r="X17" s="181">
        <f t="shared" si="1"/>
        <v>0</v>
      </c>
      <c r="Y17" s="181">
        <f t="shared" si="1"/>
        <v>2</v>
      </c>
      <c r="Z17" s="181">
        <f t="shared" si="2"/>
        <v>2</v>
      </c>
      <c r="AA17" s="44">
        <f t="shared" si="3"/>
        <v>0</v>
      </c>
      <c r="AB17" s="25"/>
      <c r="AC17" s="22"/>
      <c r="AD17" s="22"/>
    </row>
    <row r="18" spans="1:158" s="5" customFormat="1">
      <c r="A18" s="45" t="s">
        <v>11</v>
      </c>
      <c r="B18" s="181" t="s">
        <v>35</v>
      </c>
      <c r="C18" s="182" t="s">
        <v>35</v>
      </c>
      <c r="D18" s="181" t="s">
        <v>35</v>
      </c>
      <c r="E18" s="181" t="s">
        <v>35</v>
      </c>
      <c r="F18" s="181">
        <v>1</v>
      </c>
      <c r="G18" s="181" t="s">
        <v>35</v>
      </c>
      <c r="H18" s="181">
        <v>0</v>
      </c>
      <c r="I18" s="181" t="s">
        <v>35</v>
      </c>
      <c r="J18" s="181"/>
      <c r="K18" s="181"/>
      <c r="L18" s="181"/>
      <c r="M18" s="181"/>
      <c r="N18" s="181"/>
      <c r="O18" s="181"/>
      <c r="P18" s="181"/>
      <c r="Q18" s="181"/>
      <c r="R18" s="181" t="s">
        <v>35</v>
      </c>
      <c r="S18" s="181" t="s">
        <v>35</v>
      </c>
      <c r="T18" s="181"/>
      <c r="U18" s="181"/>
      <c r="V18" s="181" t="s">
        <v>35</v>
      </c>
      <c r="W18" s="182">
        <v>0</v>
      </c>
      <c r="X18" s="181">
        <f t="shared" si="1"/>
        <v>1</v>
      </c>
      <c r="Y18" s="181">
        <f t="shared" si="1"/>
        <v>0</v>
      </c>
      <c r="Z18" s="181">
        <f t="shared" si="2"/>
        <v>1</v>
      </c>
      <c r="AA18" s="44">
        <f t="shared" si="3"/>
        <v>100</v>
      </c>
      <c r="AB18" s="25"/>
      <c r="AC18" s="22"/>
      <c r="AD18" s="22"/>
    </row>
    <row r="19" spans="1:158" s="5" customFormat="1">
      <c r="A19" s="45" t="s">
        <v>12</v>
      </c>
      <c r="B19" s="181">
        <v>0</v>
      </c>
      <c r="C19" s="182" t="s">
        <v>35</v>
      </c>
      <c r="D19" s="181" t="s">
        <v>35</v>
      </c>
      <c r="E19" s="181" t="s">
        <v>35</v>
      </c>
      <c r="F19" s="181" t="s">
        <v>35</v>
      </c>
      <c r="G19" s="181">
        <v>0</v>
      </c>
      <c r="H19" s="181" t="s">
        <v>35</v>
      </c>
      <c r="I19" s="181" t="s">
        <v>35</v>
      </c>
      <c r="J19" s="181"/>
      <c r="K19" s="181"/>
      <c r="L19" s="181"/>
      <c r="M19" s="181"/>
      <c r="N19" s="181"/>
      <c r="O19" s="181"/>
      <c r="P19" s="181"/>
      <c r="Q19" s="181"/>
      <c r="R19" s="181">
        <v>1</v>
      </c>
      <c r="S19" s="181" t="s">
        <v>35</v>
      </c>
      <c r="T19" s="181"/>
      <c r="U19" s="181"/>
      <c r="V19" s="181" t="s">
        <v>35</v>
      </c>
      <c r="W19" s="181" t="s">
        <v>35</v>
      </c>
      <c r="X19" s="181">
        <f t="shared" si="1"/>
        <v>1</v>
      </c>
      <c r="Y19" s="181">
        <f t="shared" si="1"/>
        <v>0</v>
      </c>
      <c r="Z19" s="181">
        <f t="shared" si="2"/>
        <v>1</v>
      </c>
      <c r="AA19" s="44">
        <f t="shared" si="3"/>
        <v>100</v>
      </c>
      <c r="AB19" s="25"/>
      <c r="AC19" s="22"/>
      <c r="AD19" s="22"/>
    </row>
    <row r="20" spans="1:158" s="5" customFormat="1">
      <c r="A20" s="45" t="s">
        <v>13</v>
      </c>
      <c r="B20" s="181" t="s">
        <v>35</v>
      </c>
      <c r="C20" s="182">
        <v>0</v>
      </c>
      <c r="D20" s="181" t="s">
        <v>35</v>
      </c>
      <c r="E20" s="181" t="s">
        <v>35</v>
      </c>
      <c r="F20" s="181" t="s">
        <v>35</v>
      </c>
      <c r="G20" s="182">
        <v>0</v>
      </c>
      <c r="H20" s="181" t="s">
        <v>35</v>
      </c>
      <c r="I20" s="181">
        <v>1</v>
      </c>
      <c r="J20" s="181"/>
      <c r="K20" s="182"/>
      <c r="L20" s="181"/>
      <c r="M20" s="182"/>
      <c r="N20" s="181"/>
      <c r="O20" s="182"/>
      <c r="P20" s="181"/>
      <c r="Q20" s="181"/>
      <c r="R20" s="181" t="s">
        <v>35</v>
      </c>
      <c r="S20" s="181" t="s">
        <v>35</v>
      </c>
      <c r="T20" s="181"/>
      <c r="U20" s="181"/>
      <c r="V20" s="181" t="s">
        <v>35</v>
      </c>
      <c r="W20" s="181">
        <v>1</v>
      </c>
      <c r="X20" s="181">
        <f t="shared" si="1"/>
        <v>0</v>
      </c>
      <c r="Y20" s="181">
        <f t="shared" si="1"/>
        <v>2</v>
      </c>
      <c r="Z20" s="181">
        <f t="shared" si="2"/>
        <v>2</v>
      </c>
      <c r="AA20" s="44">
        <f t="shared" si="3"/>
        <v>0</v>
      </c>
      <c r="AB20" s="25"/>
      <c r="AC20" s="30"/>
      <c r="AD20" s="3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row>
    <row r="21" spans="1:158" s="5" customFormat="1">
      <c r="A21" s="45" t="s">
        <v>41</v>
      </c>
      <c r="B21" s="181" t="s">
        <v>35</v>
      </c>
      <c r="C21" s="181">
        <v>1</v>
      </c>
      <c r="D21" s="181" t="s">
        <v>35</v>
      </c>
      <c r="E21" s="181" t="s">
        <v>35</v>
      </c>
      <c r="F21" s="181" t="s">
        <v>35</v>
      </c>
      <c r="G21" s="181" t="s">
        <v>35</v>
      </c>
      <c r="H21" s="181" t="s">
        <v>35</v>
      </c>
      <c r="I21" s="181">
        <v>0</v>
      </c>
      <c r="J21" s="181"/>
      <c r="K21" s="181"/>
      <c r="L21" s="181"/>
      <c r="M21" s="181"/>
      <c r="N21" s="181"/>
      <c r="O21" s="181"/>
      <c r="P21" s="181"/>
      <c r="Q21" s="181"/>
      <c r="R21" s="181" t="s">
        <v>35</v>
      </c>
      <c r="S21" s="181" t="s">
        <v>35</v>
      </c>
      <c r="T21" s="181"/>
      <c r="U21" s="181"/>
      <c r="V21" s="181" t="s">
        <v>35</v>
      </c>
      <c r="W21" s="181" t="s">
        <v>35</v>
      </c>
      <c r="X21" s="181">
        <f t="shared" si="1"/>
        <v>0</v>
      </c>
      <c r="Y21" s="181">
        <f t="shared" si="1"/>
        <v>1</v>
      </c>
      <c r="Z21" s="181">
        <f t="shared" si="2"/>
        <v>1</v>
      </c>
      <c r="AA21" s="44">
        <f t="shared" si="3"/>
        <v>0</v>
      </c>
      <c r="AB21" s="25"/>
      <c r="AC21" s="30"/>
      <c r="AD21" s="3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row>
    <row r="22" spans="1:158">
      <c r="A22" s="45" t="s">
        <v>42</v>
      </c>
      <c r="B22" s="181" t="s">
        <v>35</v>
      </c>
      <c r="C22" s="181" t="s">
        <v>35</v>
      </c>
      <c r="D22" s="181" t="s">
        <v>35</v>
      </c>
      <c r="E22" s="181">
        <v>1</v>
      </c>
      <c r="F22" s="181" t="s">
        <v>35</v>
      </c>
      <c r="G22" s="181" t="s">
        <v>35</v>
      </c>
      <c r="H22" s="181" t="s">
        <v>35</v>
      </c>
      <c r="I22" s="181" t="s">
        <v>35</v>
      </c>
      <c r="J22" s="181"/>
      <c r="K22" s="181"/>
      <c r="L22" s="181"/>
      <c r="M22" s="181"/>
      <c r="N22" s="181"/>
      <c r="O22" s="181"/>
      <c r="P22" s="181"/>
      <c r="Q22" s="181"/>
      <c r="R22" s="181" t="s">
        <v>35</v>
      </c>
      <c r="S22" s="181" t="s">
        <v>35</v>
      </c>
      <c r="T22" s="181"/>
      <c r="U22" s="181"/>
      <c r="V22" s="181" t="s">
        <v>35</v>
      </c>
      <c r="W22" s="181" t="s">
        <v>35</v>
      </c>
      <c r="X22" s="181">
        <f t="shared" si="1"/>
        <v>0</v>
      </c>
      <c r="Y22" s="181">
        <f t="shared" si="1"/>
        <v>1</v>
      </c>
      <c r="Z22" s="181">
        <f t="shared" si="2"/>
        <v>1</v>
      </c>
      <c r="AA22" s="44">
        <f t="shared" si="3"/>
        <v>0</v>
      </c>
      <c r="AB22" s="25"/>
      <c r="AC22" s="30"/>
      <c r="AD22" s="3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row>
    <row r="23" spans="1:158" s="5" customFormat="1">
      <c r="A23" s="45" t="s">
        <v>43</v>
      </c>
      <c r="B23" s="181" t="s">
        <v>35</v>
      </c>
      <c r="C23" s="181">
        <v>0</v>
      </c>
      <c r="D23" s="181" t="s">
        <v>35</v>
      </c>
      <c r="E23" s="182">
        <v>1</v>
      </c>
      <c r="F23" s="181" t="s">
        <v>35</v>
      </c>
      <c r="G23" s="181">
        <v>1</v>
      </c>
      <c r="H23" s="181" t="s">
        <v>35</v>
      </c>
      <c r="I23" s="182">
        <v>0</v>
      </c>
      <c r="J23" s="181"/>
      <c r="K23" s="181"/>
      <c r="L23" s="181"/>
      <c r="M23" s="181"/>
      <c r="N23" s="181"/>
      <c r="O23" s="181"/>
      <c r="P23" s="181"/>
      <c r="Q23" s="182"/>
      <c r="R23" s="182">
        <v>0</v>
      </c>
      <c r="S23" s="181" t="s">
        <v>35</v>
      </c>
      <c r="T23" s="181"/>
      <c r="U23" s="181"/>
      <c r="V23" s="181" t="s">
        <v>35</v>
      </c>
      <c r="W23" s="182" t="s">
        <v>35</v>
      </c>
      <c r="X23" s="181">
        <f t="shared" si="1"/>
        <v>0</v>
      </c>
      <c r="Y23" s="181">
        <f t="shared" si="1"/>
        <v>2</v>
      </c>
      <c r="Z23" s="181">
        <f t="shared" si="2"/>
        <v>2</v>
      </c>
      <c r="AA23" s="44">
        <f t="shared" si="3"/>
        <v>0</v>
      </c>
      <c r="AB23" s="25"/>
      <c r="AC23" s="30"/>
      <c r="AD23" s="30"/>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row>
    <row r="24" spans="1:158" s="5" customFormat="1">
      <c r="A24" s="45" t="s">
        <v>14</v>
      </c>
      <c r="B24" s="181" t="s">
        <v>35</v>
      </c>
      <c r="C24" s="181">
        <v>1</v>
      </c>
      <c r="D24" s="181" t="s">
        <v>35</v>
      </c>
      <c r="E24" s="181">
        <v>1</v>
      </c>
      <c r="F24" s="181" t="s">
        <v>35</v>
      </c>
      <c r="G24" s="181">
        <v>0</v>
      </c>
      <c r="H24" s="181">
        <v>0</v>
      </c>
      <c r="I24" s="181" t="s">
        <v>35</v>
      </c>
      <c r="J24" s="181"/>
      <c r="K24" s="181"/>
      <c r="L24" s="181"/>
      <c r="M24" s="181"/>
      <c r="N24" s="181"/>
      <c r="O24" s="181"/>
      <c r="P24" s="181"/>
      <c r="Q24" s="181"/>
      <c r="R24" s="181" t="s">
        <v>35</v>
      </c>
      <c r="S24" s="181" t="s">
        <v>35</v>
      </c>
      <c r="T24" s="181"/>
      <c r="U24" s="181"/>
      <c r="V24" s="181" t="s">
        <v>35</v>
      </c>
      <c r="W24" s="181">
        <v>0</v>
      </c>
      <c r="X24" s="181">
        <f t="shared" si="1"/>
        <v>0</v>
      </c>
      <c r="Y24" s="181">
        <f t="shared" si="1"/>
        <v>2</v>
      </c>
      <c r="Z24" s="181">
        <f t="shared" si="2"/>
        <v>2</v>
      </c>
      <c r="AA24" s="44">
        <f t="shared" si="3"/>
        <v>0</v>
      </c>
      <c r="AB24" s="25"/>
      <c r="AC24" s="22"/>
      <c r="AD24" s="22"/>
    </row>
    <row r="25" spans="1:158" s="5" customFormat="1">
      <c r="A25" s="45" t="s">
        <v>15</v>
      </c>
      <c r="B25" s="181" t="s">
        <v>35</v>
      </c>
      <c r="C25" s="181">
        <v>1</v>
      </c>
      <c r="D25" s="182">
        <v>0</v>
      </c>
      <c r="E25" s="181" t="s">
        <v>35</v>
      </c>
      <c r="F25" s="181" t="s">
        <v>35</v>
      </c>
      <c r="G25" s="181">
        <v>0</v>
      </c>
      <c r="H25" s="181" t="s">
        <v>35</v>
      </c>
      <c r="I25" s="182">
        <v>1</v>
      </c>
      <c r="J25" s="181"/>
      <c r="K25" s="181"/>
      <c r="L25" s="181"/>
      <c r="M25" s="181"/>
      <c r="N25" s="181"/>
      <c r="O25" s="181"/>
      <c r="P25" s="181"/>
      <c r="Q25" s="182"/>
      <c r="R25" s="182">
        <v>0</v>
      </c>
      <c r="S25" s="181" t="s">
        <v>35</v>
      </c>
      <c r="T25" s="181"/>
      <c r="U25" s="181"/>
      <c r="V25" s="181" t="s">
        <v>35</v>
      </c>
      <c r="W25" s="181">
        <v>0</v>
      </c>
      <c r="X25" s="181">
        <f t="shared" si="1"/>
        <v>0</v>
      </c>
      <c r="Y25" s="181">
        <f t="shared" si="1"/>
        <v>2</v>
      </c>
      <c r="Z25" s="181">
        <f t="shared" si="2"/>
        <v>2</v>
      </c>
      <c r="AA25" s="44">
        <f t="shared" si="3"/>
        <v>0</v>
      </c>
      <c r="AB25" s="25"/>
      <c r="AC25" s="22"/>
      <c r="AD25" s="22"/>
    </row>
    <row r="26" spans="1:158" s="5" customFormat="1">
      <c r="A26" s="45" t="s">
        <v>16</v>
      </c>
      <c r="B26" s="181" t="s">
        <v>35</v>
      </c>
      <c r="C26" s="181" t="s">
        <v>35</v>
      </c>
      <c r="D26" s="181">
        <v>1</v>
      </c>
      <c r="E26" s="181" t="s">
        <v>35</v>
      </c>
      <c r="F26" s="181">
        <v>0</v>
      </c>
      <c r="G26" s="181" t="s">
        <v>35</v>
      </c>
      <c r="H26" s="181" t="s">
        <v>35</v>
      </c>
      <c r="I26" s="181">
        <v>1</v>
      </c>
      <c r="J26" s="181"/>
      <c r="K26" s="181"/>
      <c r="L26" s="181"/>
      <c r="M26" s="181"/>
      <c r="N26" s="181"/>
      <c r="O26" s="181"/>
      <c r="P26" s="181"/>
      <c r="Q26" s="181"/>
      <c r="R26" s="181" t="s">
        <v>35</v>
      </c>
      <c r="S26" s="181">
        <v>0</v>
      </c>
      <c r="T26" s="181"/>
      <c r="U26" s="181"/>
      <c r="V26" s="181">
        <v>0</v>
      </c>
      <c r="W26" s="181" t="s">
        <v>35</v>
      </c>
      <c r="X26" s="181">
        <f t="shared" si="1"/>
        <v>1</v>
      </c>
      <c r="Y26" s="181">
        <f t="shared" si="1"/>
        <v>1</v>
      </c>
      <c r="Z26" s="181">
        <f t="shared" si="2"/>
        <v>2</v>
      </c>
      <c r="AA26" s="44">
        <f t="shared" si="3"/>
        <v>50</v>
      </c>
      <c r="AB26" s="25"/>
      <c r="AC26" s="22"/>
      <c r="AD26" s="22"/>
    </row>
    <row r="27" spans="1:158" s="5" customFormat="1">
      <c r="A27" s="45" t="s">
        <v>22</v>
      </c>
      <c r="B27" s="181" t="s">
        <v>35</v>
      </c>
      <c r="C27" s="181">
        <v>0</v>
      </c>
      <c r="D27" s="181" t="s">
        <v>35</v>
      </c>
      <c r="E27" s="181">
        <v>0</v>
      </c>
      <c r="F27" s="181">
        <v>1</v>
      </c>
      <c r="G27" s="182" t="s">
        <v>35</v>
      </c>
      <c r="H27" s="181" t="s">
        <v>35</v>
      </c>
      <c r="I27" s="181">
        <v>1</v>
      </c>
      <c r="J27" s="181"/>
      <c r="K27" s="182"/>
      <c r="L27" s="181"/>
      <c r="M27" s="182"/>
      <c r="N27" s="181"/>
      <c r="O27" s="182"/>
      <c r="P27" s="181"/>
      <c r="Q27" s="181"/>
      <c r="R27" s="181">
        <v>0</v>
      </c>
      <c r="S27" s="182" t="s">
        <v>35</v>
      </c>
      <c r="T27" s="181"/>
      <c r="U27" s="181"/>
      <c r="V27" s="181">
        <v>0</v>
      </c>
      <c r="W27" s="181">
        <v>0</v>
      </c>
      <c r="X27" s="181">
        <f t="shared" si="1"/>
        <v>1</v>
      </c>
      <c r="Y27" s="181">
        <f t="shared" si="1"/>
        <v>1</v>
      </c>
      <c r="Z27" s="181">
        <f t="shared" si="2"/>
        <v>2</v>
      </c>
      <c r="AA27" s="44">
        <f t="shared" si="3"/>
        <v>50</v>
      </c>
      <c r="AB27" s="25"/>
      <c r="AC27" s="22"/>
      <c r="AD27" s="22"/>
    </row>
    <row r="28" spans="1:158" s="5" customFormat="1">
      <c r="A28" s="45" t="s">
        <v>20</v>
      </c>
      <c r="B28" s="181" t="s">
        <v>35</v>
      </c>
      <c r="C28" s="181">
        <v>1</v>
      </c>
      <c r="D28" s="181" t="s">
        <v>35</v>
      </c>
      <c r="E28" s="181">
        <v>0</v>
      </c>
      <c r="F28" s="181">
        <v>0</v>
      </c>
      <c r="G28" s="181" t="s">
        <v>35</v>
      </c>
      <c r="H28" s="182" t="s">
        <v>35</v>
      </c>
      <c r="I28" s="181">
        <v>0</v>
      </c>
      <c r="J28" s="181"/>
      <c r="K28" s="181"/>
      <c r="L28" s="181"/>
      <c r="M28" s="181"/>
      <c r="N28" s="181"/>
      <c r="O28" s="181"/>
      <c r="P28" s="181"/>
      <c r="Q28" s="181"/>
      <c r="R28" s="181">
        <v>1</v>
      </c>
      <c r="S28" s="182" t="s">
        <v>35</v>
      </c>
      <c r="T28" s="181"/>
      <c r="U28" s="181"/>
      <c r="V28" s="182">
        <v>0</v>
      </c>
      <c r="W28" s="182">
        <v>0</v>
      </c>
      <c r="X28" s="181">
        <f t="shared" si="1"/>
        <v>1</v>
      </c>
      <c r="Y28" s="181">
        <f t="shared" si="1"/>
        <v>1</v>
      </c>
      <c r="Z28" s="181">
        <f t="shared" si="2"/>
        <v>2</v>
      </c>
      <c r="AA28" s="44">
        <f t="shared" si="3"/>
        <v>50</v>
      </c>
      <c r="AB28" s="25"/>
      <c r="AC28" s="22"/>
      <c r="AD28" s="22"/>
    </row>
    <row r="29" spans="1:158" s="5" customFormat="1">
      <c r="A29" s="45" t="s">
        <v>19</v>
      </c>
      <c r="B29" s="181" t="s">
        <v>35</v>
      </c>
      <c r="C29" s="182">
        <v>0</v>
      </c>
      <c r="D29" s="181">
        <v>1</v>
      </c>
      <c r="E29" s="181">
        <v>1</v>
      </c>
      <c r="F29" s="181" t="s">
        <v>35</v>
      </c>
      <c r="G29" s="182">
        <v>0</v>
      </c>
      <c r="H29" s="181" t="s">
        <v>35</v>
      </c>
      <c r="I29" s="182">
        <v>0</v>
      </c>
      <c r="J29" s="181"/>
      <c r="K29" s="182"/>
      <c r="L29" s="181"/>
      <c r="M29" s="182"/>
      <c r="N29" s="181"/>
      <c r="O29" s="182"/>
      <c r="P29" s="181"/>
      <c r="Q29" s="181"/>
      <c r="R29" s="181">
        <v>0</v>
      </c>
      <c r="S29" s="182" t="s">
        <v>35</v>
      </c>
      <c r="T29" s="181"/>
      <c r="U29" s="181"/>
      <c r="V29" s="181">
        <v>0</v>
      </c>
      <c r="W29" s="181" t="s">
        <v>35</v>
      </c>
      <c r="X29" s="181">
        <f t="shared" si="1"/>
        <v>1</v>
      </c>
      <c r="Y29" s="181">
        <f t="shared" si="1"/>
        <v>1</v>
      </c>
      <c r="Z29" s="181">
        <f t="shared" si="2"/>
        <v>2</v>
      </c>
      <c r="AA29" s="44">
        <f t="shared" si="3"/>
        <v>50</v>
      </c>
      <c r="AB29" s="25"/>
      <c r="AC29" s="22"/>
      <c r="AD29" s="22"/>
    </row>
    <row r="30" spans="1:158" s="5" customFormat="1">
      <c r="A30" s="45" t="s">
        <v>21</v>
      </c>
      <c r="B30" s="181" t="s">
        <v>35</v>
      </c>
      <c r="C30" s="181">
        <v>1</v>
      </c>
      <c r="D30" s="181">
        <v>0</v>
      </c>
      <c r="E30" s="181">
        <v>0</v>
      </c>
      <c r="F30" s="182">
        <v>0</v>
      </c>
      <c r="G30" s="181" t="s">
        <v>35</v>
      </c>
      <c r="H30" s="181">
        <v>0</v>
      </c>
      <c r="I30" s="181">
        <v>0</v>
      </c>
      <c r="J30" s="182"/>
      <c r="K30" s="181"/>
      <c r="L30" s="182"/>
      <c r="M30" s="181"/>
      <c r="N30" s="182"/>
      <c r="O30" s="181"/>
      <c r="P30" s="181"/>
      <c r="Q30" s="182"/>
      <c r="R30" s="182">
        <v>1</v>
      </c>
      <c r="S30" s="182">
        <v>0</v>
      </c>
      <c r="T30" s="181"/>
      <c r="U30" s="181"/>
      <c r="V30" s="182" t="s">
        <v>35</v>
      </c>
      <c r="W30" s="181">
        <v>0</v>
      </c>
      <c r="X30" s="181">
        <f t="shared" si="1"/>
        <v>1</v>
      </c>
      <c r="Y30" s="181">
        <f t="shared" si="1"/>
        <v>1</v>
      </c>
      <c r="Z30" s="181">
        <f t="shared" si="2"/>
        <v>2</v>
      </c>
      <c r="AA30" s="44">
        <f t="shared" si="3"/>
        <v>50</v>
      </c>
      <c r="AB30" s="25"/>
      <c r="AC30" s="22"/>
      <c r="AD30" s="22"/>
    </row>
    <row r="31" spans="1:158" s="5" customFormat="1">
      <c r="A31" s="45" t="s">
        <v>18</v>
      </c>
      <c r="B31" s="181" t="s">
        <v>35</v>
      </c>
      <c r="C31" s="182">
        <v>0</v>
      </c>
      <c r="D31" s="181">
        <v>0</v>
      </c>
      <c r="E31" s="182" t="s">
        <v>35</v>
      </c>
      <c r="F31" s="181" t="s">
        <v>35</v>
      </c>
      <c r="G31" s="181">
        <v>1</v>
      </c>
      <c r="H31" s="182">
        <v>0</v>
      </c>
      <c r="I31" s="182" t="s">
        <v>35</v>
      </c>
      <c r="J31" s="181"/>
      <c r="K31" s="181"/>
      <c r="L31" s="181"/>
      <c r="M31" s="181"/>
      <c r="N31" s="181"/>
      <c r="O31" s="181"/>
      <c r="P31" s="181"/>
      <c r="Q31" s="182"/>
      <c r="R31" s="181">
        <v>1</v>
      </c>
      <c r="S31" s="181" t="s">
        <v>35</v>
      </c>
      <c r="T31" s="181"/>
      <c r="U31" s="181"/>
      <c r="V31" s="181" t="s">
        <v>35</v>
      </c>
      <c r="W31" s="181">
        <v>0</v>
      </c>
      <c r="X31" s="181">
        <f t="shared" si="1"/>
        <v>1</v>
      </c>
      <c r="Y31" s="181">
        <f t="shared" si="1"/>
        <v>1</v>
      </c>
      <c r="Z31" s="181">
        <f t="shared" si="2"/>
        <v>2</v>
      </c>
      <c r="AA31" s="44">
        <f t="shared" si="3"/>
        <v>50</v>
      </c>
      <c r="AB31" s="25"/>
      <c r="AC31" s="30"/>
      <c r="AD31" s="30"/>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row>
    <row r="32" spans="1:158" s="5" customFormat="1">
      <c r="A32" s="47" t="s">
        <v>17</v>
      </c>
      <c r="B32" s="181" t="s">
        <v>35</v>
      </c>
      <c r="C32" s="181" t="s">
        <v>35</v>
      </c>
      <c r="D32" s="181">
        <v>0</v>
      </c>
      <c r="E32" s="182">
        <v>1</v>
      </c>
      <c r="F32" s="181">
        <v>1</v>
      </c>
      <c r="G32" s="181" t="s">
        <v>35</v>
      </c>
      <c r="H32" s="181" t="s">
        <v>35</v>
      </c>
      <c r="I32" s="182">
        <v>0</v>
      </c>
      <c r="J32" s="181"/>
      <c r="K32" s="181"/>
      <c r="L32" s="181"/>
      <c r="M32" s="181"/>
      <c r="N32" s="181"/>
      <c r="O32" s="181"/>
      <c r="P32" s="181"/>
      <c r="Q32" s="181"/>
      <c r="R32" s="181">
        <v>0</v>
      </c>
      <c r="S32" s="182">
        <v>0</v>
      </c>
      <c r="T32" s="181"/>
      <c r="U32" s="181"/>
      <c r="V32" s="181" t="s">
        <v>35</v>
      </c>
      <c r="W32" s="181" t="s">
        <v>35</v>
      </c>
      <c r="X32" s="181">
        <f t="shared" si="1"/>
        <v>1</v>
      </c>
      <c r="Y32" s="181">
        <f t="shared" si="1"/>
        <v>1</v>
      </c>
      <c r="Z32" s="181">
        <f t="shared" si="2"/>
        <v>2</v>
      </c>
      <c r="AA32" s="44">
        <f t="shared" si="3"/>
        <v>50</v>
      </c>
      <c r="AB32" s="25"/>
      <c r="AC32" s="30"/>
      <c r="AD32" s="30"/>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row>
    <row r="33" spans="1:140">
      <c r="A33" s="45"/>
      <c r="B33" s="42"/>
      <c r="C33" s="43"/>
      <c r="D33" s="42"/>
      <c r="E33" s="43"/>
      <c r="F33" s="42"/>
      <c r="G33" s="43"/>
      <c r="H33" s="42"/>
      <c r="I33" s="43"/>
      <c r="J33" s="42"/>
      <c r="K33" s="43"/>
      <c r="L33" s="42"/>
      <c r="M33" s="43"/>
      <c r="N33" s="42"/>
      <c r="O33" s="43"/>
      <c r="P33" s="42"/>
      <c r="Q33" s="42"/>
      <c r="R33" s="42"/>
      <c r="S33" s="42"/>
      <c r="T33" s="42"/>
      <c r="U33" s="43"/>
      <c r="V33" s="42"/>
      <c r="W33" s="43"/>
      <c r="X33" s="42"/>
      <c r="Y33" s="42"/>
      <c r="Z33" s="42"/>
      <c r="AA33" s="48"/>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row>
    <row r="34" spans="1:140">
      <c r="A34" s="39" t="s">
        <v>29</v>
      </c>
      <c r="B34" s="201">
        <f>(B5/(B5+C5))*100</f>
        <v>8.3333333333333321</v>
      </c>
      <c r="C34" s="201"/>
      <c r="D34" s="201">
        <f>(D5/(D5+E5))*100</f>
        <v>30.76923076923077</v>
      </c>
      <c r="E34" s="201"/>
      <c r="F34" s="201">
        <f>(F5/(F5+G5))*100</f>
        <v>33.333333333333329</v>
      </c>
      <c r="G34" s="201"/>
      <c r="H34" s="201" t="s">
        <v>85</v>
      </c>
      <c r="I34" s="201"/>
      <c r="J34" s="201"/>
      <c r="K34" s="201"/>
      <c r="L34" s="201"/>
      <c r="M34" s="201"/>
      <c r="N34" s="201"/>
      <c r="O34" s="201"/>
      <c r="P34" s="41"/>
      <c r="Q34" s="41"/>
      <c r="R34" s="202">
        <f>(R5/(R5+S5))*100</f>
        <v>80</v>
      </c>
      <c r="S34" s="202"/>
      <c r="T34" s="41"/>
      <c r="U34" s="41"/>
      <c r="V34" s="202">
        <f>(V5/(V5+W5))*100</f>
        <v>0</v>
      </c>
      <c r="W34" s="202"/>
      <c r="X34" s="202">
        <f>(X5/(X5+Y5))*100</f>
        <v>26.086956521739129</v>
      </c>
      <c r="Y34" s="202"/>
      <c r="Z34" s="49"/>
      <c r="AA34" s="49"/>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row>
    <row r="35" spans="1:140" s="25" customFormat="1">
      <c r="A35" s="50"/>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spans="1:140" s="25" customFormat="1">
      <c r="A36" s="35" t="s">
        <v>65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row>
    <row r="37" spans="1:140" s="25" customFormat="1">
      <c r="A37" s="50" t="s">
        <v>61</v>
      </c>
      <c r="B37" s="51"/>
      <c r="C37" s="51"/>
      <c r="D37" s="51"/>
      <c r="E37" s="51"/>
      <c r="F37" s="51"/>
      <c r="G37" s="51"/>
      <c r="H37" s="51"/>
      <c r="I37" s="51"/>
      <c r="J37" s="51"/>
      <c r="K37" s="51"/>
      <c r="L37" s="51"/>
      <c r="M37" s="51"/>
      <c r="N37" s="51"/>
      <c r="O37" s="51"/>
      <c r="P37" s="51"/>
      <c r="Q37" s="51"/>
      <c r="R37" s="51"/>
      <c r="S37" s="51"/>
      <c r="T37" s="35"/>
      <c r="U37" s="35"/>
      <c r="V37" s="35"/>
      <c r="W37" s="35"/>
      <c r="X37" s="51"/>
      <c r="Y37" s="51"/>
      <c r="Z37" s="51"/>
      <c r="AA37" s="35"/>
    </row>
    <row r="38" spans="1:140" s="25" customFormat="1">
      <c r="A38" s="50" t="s">
        <v>76</v>
      </c>
      <c r="B38" s="35"/>
      <c r="C38" s="35"/>
      <c r="D38" s="35"/>
      <c r="E38" s="35"/>
      <c r="F38" s="35"/>
      <c r="G38" s="35"/>
      <c r="H38" s="35"/>
      <c r="I38" s="35"/>
      <c r="J38" s="35"/>
      <c r="K38" s="35"/>
      <c r="L38" s="35"/>
      <c r="M38" s="35"/>
      <c r="N38" s="35"/>
      <c r="O38" s="35"/>
      <c r="P38" s="35"/>
      <c r="Q38" s="35"/>
      <c r="R38" s="35"/>
      <c r="S38" s="35"/>
      <c r="T38" s="35"/>
      <c r="U38" s="35"/>
      <c r="V38" s="35"/>
      <c r="W38" s="35"/>
      <c r="X38" s="35"/>
      <c r="Y38" s="51"/>
      <c r="Z38" s="51"/>
      <c r="AA38" s="51"/>
    </row>
    <row r="39" spans="1:140" s="25" customFormat="1">
      <c r="A39" s="35"/>
      <c r="B39" s="35"/>
      <c r="C39" s="35"/>
      <c r="D39" s="35"/>
      <c r="E39" s="35"/>
      <c r="F39" s="35"/>
      <c r="G39" s="35"/>
      <c r="H39" s="35"/>
      <c r="I39" s="35"/>
      <c r="J39" s="35"/>
      <c r="K39" s="35"/>
      <c r="L39" s="35"/>
      <c r="M39" s="35"/>
      <c r="N39" s="35"/>
      <c r="O39" s="35"/>
      <c r="P39" s="35"/>
      <c r="Q39" s="35"/>
      <c r="R39" s="35"/>
      <c r="S39" s="35"/>
      <c r="T39" s="35"/>
      <c r="U39" s="35"/>
      <c r="V39" s="35"/>
      <c r="W39" s="35"/>
      <c r="X39" s="35"/>
      <c r="Y39" s="51"/>
      <c r="Z39" s="35"/>
      <c r="AA39" s="35"/>
    </row>
    <row r="40" spans="1:140" s="25" customFormat="1">
      <c r="A40" s="35" t="s">
        <v>77</v>
      </c>
      <c r="B40" s="35"/>
      <c r="C40" s="35"/>
      <c r="D40" s="35"/>
      <c r="E40" s="35"/>
      <c r="F40" s="35"/>
      <c r="G40" s="35"/>
      <c r="H40" s="35"/>
      <c r="I40" s="35"/>
      <c r="J40" s="35"/>
      <c r="K40" s="35"/>
      <c r="L40" s="35"/>
      <c r="M40" s="35"/>
      <c r="N40" s="35"/>
      <c r="O40" s="35"/>
      <c r="P40" s="35"/>
      <c r="Q40" s="35"/>
      <c r="R40" s="35"/>
      <c r="S40" s="35"/>
      <c r="T40" s="35"/>
      <c r="U40" s="35"/>
      <c r="V40" s="35"/>
      <c r="W40" s="35"/>
      <c r="X40" s="35"/>
      <c r="Y40" s="51"/>
      <c r="Z40" s="35"/>
      <c r="AA40" s="35"/>
    </row>
    <row r="41" spans="1:140" s="25" customFormat="1">
      <c r="A41" s="35" t="s">
        <v>78</v>
      </c>
      <c r="B41" s="35"/>
      <c r="C41" s="35"/>
      <c r="D41" s="35"/>
      <c r="E41" s="35"/>
      <c r="F41" s="35"/>
      <c r="G41" s="35"/>
      <c r="H41" s="35"/>
      <c r="I41" s="35"/>
      <c r="J41" s="35"/>
      <c r="K41" s="35"/>
      <c r="L41" s="35"/>
      <c r="M41" s="35"/>
      <c r="N41" s="35"/>
      <c r="O41" s="35"/>
      <c r="P41" s="35"/>
      <c r="Q41" s="35"/>
      <c r="R41" s="35"/>
      <c r="S41" s="35"/>
      <c r="T41" s="35"/>
      <c r="U41" s="35"/>
      <c r="V41" s="35"/>
      <c r="W41" s="35"/>
      <c r="X41" s="35"/>
      <c r="Y41" s="51"/>
      <c r="Z41" s="35"/>
      <c r="AA41" s="35"/>
    </row>
    <row r="42" spans="1:140" s="25" customFormat="1">
      <c r="A42" s="35"/>
      <c r="B42" s="35"/>
      <c r="C42" s="35"/>
      <c r="D42" s="35"/>
      <c r="E42" s="35"/>
      <c r="F42" s="35"/>
      <c r="G42" s="35"/>
      <c r="H42" s="35"/>
      <c r="I42" s="35"/>
      <c r="J42" s="35"/>
      <c r="K42" s="35"/>
      <c r="L42" s="35"/>
      <c r="M42" s="35"/>
      <c r="N42" s="35"/>
      <c r="O42" s="35"/>
      <c r="P42" s="35"/>
      <c r="Q42" s="35"/>
      <c r="R42" s="35"/>
      <c r="S42" s="35"/>
      <c r="T42" s="35"/>
      <c r="U42" s="35"/>
      <c r="V42" s="35"/>
      <c r="W42" s="35"/>
      <c r="X42" s="35"/>
      <c r="Y42" s="51"/>
      <c r="Z42" s="35"/>
      <c r="AA42" s="35"/>
    </row>
    <row r="43" spans="1:140" s="26" customFormat="1" ht="10">
      <c r="A43" s="104" t="s">
        <v>84</v>
      </c>
      <c r="B43" s="53"/>
      <c r="C43" s="35"/>
      <c r="D43" s="35"/>
      <c r="E43" s="35"/>
      <c r="F43" s="50"/>
      <c r="G43" s="35"/>
      <c r="H43" s="35"/>
      <c r="I43" s="35"/>
      <c r="J43" s="35"/>
      <c r="K43" s="35"/>
      <c r="L43" s="35"/>
      <c r="M43" s="35"/>
      <c r="N43" s="35"/>
      <c r="O43" s="35"/>
      <c r="P43" s="35"/>
      <c r="Q43" s="35"/>
      <c r="R43" s="35"/>
      <c r="S43" s="35"/>
      <c r="T43" s="35"/>
      <c r="U43" s="35"/>
      <c r="V43" s="35"/>
      <c r="W43" s="35"/>
      <c r="X43" s="35"/>
      <c r="Y43" s="51"/>
      <c r="Z43" s="35"/>
      <c r="AA43" s="35"/>
    </row>
    <row r="44" spans="1:140" s="26" customFormat="1" ht="14.5">
      <c r="A44" s="105"/>
      <c r="B44" s="35"/>
      <c r="C44" s="35"/>
      <c r="D44" s="35"/>
      <c r="E44" s="35"/>
      <c r="F44" s="35"/>
      <c r="G44" s="35"/>
      <c r="H44" s="35"/>
      <c r="I44" s="35"/>
      <c r="J44" s="35"/>
      <c r="K44" s="35"/>
      <c r="L44" s="35"/>
      <c r="M44" s="35"/>
      <c r="N44" s="35"/>
      <c r="O44" s="35"/>
      <c r="P44" s="35"/>
      <c r="Q44" s="35"/>
      <c r="R44" s="35"/>
      <c r="S44" s="35"/>
      <c r="T44" s="35"/>
      <c r="U44" s="35"/>
      <c r="V44" s="35"/>
      <c r="W44" s="35"/>
      <c r="X44" s="35"/>
      <c r="Y44" s="51"/>
      <c r="Z44" s="35"/>
      <c r="AA44" s="35"/>
    </row>
    <row r="45" spans="1:140" s="26" customFormat="1" ht="10">
      <c r="A45" s="104" t="s">
        <v>83</v>
      </c>
      <c r="B45" s="35"/>
      <c r="C45" s="35"/>
      <c r="D45" s="35"/>
      <c r="E45" s="35"/>
      <c r="F45" s="35"/>
      <c r="G45" s="35"/>
      <c r="H45" s="35"/>
      <c r="I45" s="35"/>
      <c r="J45" s="35"/>
      <c r="K45" s="35"/>
      <c r="L45" s="35"/>
      <c r="M45" s="35"/>
      <c r="N45" s="35"/>
      <c r="O45" s="35"/>
      <c r="P45" s="35"/>
      <c r="Q45" s="35"/>
      <c r="R45" s="35"/>
      <c r="S45" s="35"/>
      <c r="T45" s="35"/>
      <c r="U45" s="35"/>
      <c r="V45" s="35"/>
      <c r="W45" s="35"/>
      <c r="X45" s="35"/>
      <c r="Y45" s="51"/>
      <c r="Z45" s="35"/>
      <c r="AA45" s="35"/>
    </row>
    <row r="46" spans="1:140" s="26" customFormat="1" ht="10">
      <c r="A46" s="104" t="s">
        <v>80</v>
      </c>
      <c r="B46" s="35"/>
      <c r="C46" s="35"/>
      <c r="D46" s="35"/>
      <c r="E46" s="35"/>
      <c r="F46" s="50"/>
      <c r="G46" s="35"/>
      <c r="H46" s="35"/>
      <c r="I46" s="35"/>
      <c r="J46" s="35"/>
      <c r="K46" s="35"/>
      <c r="L46" s="35"/>
      <c r="M46" s="35"/>
      <c r="N46" s="35"/>
      <c r="O46" s="35"/>
      <c r="P46" s="35"/>
      <c r="Q46" s="35"/>
      <c r="R46" s="35"/>
      <c r="S46" s="35"/>
      <c r="T46" s="35"/>
      <c r="U46" s="35"/>
      <c r="V46" s="35"/>
      <c r="W46" s="35"/>
      <c r="X46" s="35"/>
      <c r="Y46" s="51"/>
      <c r="Z46" s="35"/>
      <c r="AA46" s="35"/>
    </row>
    <row r="47" spans="1:140" s="25" customFormat="1" ht="14">
      <c r="A47" s="106"/>
      <c r="B47" s="35"/>
      <c r="C47" s="35"/>
      <c r="D47" s="35"/>
      <c r="E47" s="35"/>
      <c r="F47" s="35"/>
      <c r="G47" s="35"/>
      <c r="H47" s="35"/>
      <c r="I47" s="35"/>
      <c r="J47" s="35"/>
      <c r="K47" s="35"/>
      <c r="L47" s="35"/>
      <c r="M47" s="35"/>
      <c r="N47" s="35"/>
      <c r="O47" s="35"/>
      <c r="P47" s="35"/>
      <c r="Q47" s="35"/>
      <c r="R47" s="35"/>
      <c r="S47" s="35"/>
      <c r="T47" s="35"/>
      <c r="U47" s="35"/>
      <c r="V47" s="35"/>
      <c r="W47" s="35"/>
      <c r="X47" s="35"/>
      <c r="Y47" s="51"/>
      <c r="Z47" s="35"/>
      <c r="AA47" s="35"/>
    </row>
    <row r="48" spans="1:140" s="25" customFormat="1">
      <c r="A48" s="107" t="s">
        <v>82</v>
      </c>
      <c r="Y48" s="24"/>
    </row>
    <row r="49" spans="1:25" s="25" customFormat="1" ht="14">
      <c r="A49" s="115"/>
      <c r="Y49" s="24"/>
    </row>
    <row r="50" spans="1:25" s="25" customFormat="1">
      <c r="Y50" s="24"/>
    </row>
    <row r="51" spans="1:25" s="25" customFormat="1">
      <c r="Y51" s="24"/>
    </row>
    <row r="52" spans="1:25" s="25" customFormat="1">
      <c r="Y52" s="24"/>
    </row>
    <row r="53" spans="1:25" s="25" customFormat="1">
      <c r="Y53" s="24"/>
    </row>
    <row r="54" spans="1:25" s="25" customFormat="1">
      <c r="Y54" s="24"/>
    </row>
    <row r="55" spans="1:25" s="25" customFormat="1">
      <c r="Y55" s="24"/>
    </row>
    <row r="56" spans="1:25" s="25" customFormat="1">
      <c r="Y56" s="24"/>
    </row>
    <row r="57" spans="1:25" s="25" customFormat="1">
      <c r="Y57" s="24"/>
    </row>
    <row r="58" spans="1:25" s="25" customFormat="1">
      <c r="Y58" s="24"/>
    </row>
    <row r="59" spans="1:25" s="25" customFormat="1">
      <c r="Y59" s="24"/>
    </row>
    <row r="60" spans="1:25" s="25" customFormat="1">
      <c r="Y60" s="24"/>
    </row>
    <row r="61" spans="1:25" s="25" customFormat="1">
      <c r="Y61" s="24"/>
    </row>
    <row r="62" spans="1:25" s="25" customFormat="1">
      <c r="Y62" s="24"/>
    </row>
    <row r="63" spans="1:25" s="25" customFormat="1">
      <c r="Y63" s="24"/>
    </row>
    <row r="64" spans="1:25" s="25" customFormat="1">
      <c r="Y64" s="24"/>
    </row>
    <row r="65" spans="25:25" s="25" customFormat="1">
      <c r="Y65" s="24"/>
    </row>
    <row r="66" spans="25:25" s="25" customFormat="1">
      <c r="Y66" s="24"/>
    </row>
    <row r="67" spans="25:25" s="25" customFormat="1">
      <c r="Y67" s="24"/>
    </row>
    <row r="68" spans="25:25" s="25" customFormat="1">
      <c r="Y68" s="24"/>
    </row>
    <row r="69" spans="25:25" s="25" customFormat="1">
      <c r="Y69" s="24"/>
    </row>
    <row r="70" spans="25:25" s="25" customFormat="1">
      <c r="Y70" s="24"/>
    </row>
    <row r="71" spans="25:25" s="25" customFormat="1">
      <c r="Y71" s="24"/>
    </row>
    <row r="72" spans="25:25" s="25" customFormat="1">
      <c r="Y72" s="24"/>
    </row>
    <row r="73" spans="25:25" s="25" customFormat="1">
      <c r="Y73" s="24"/>
    </row>
    <row r="74" spans="25:25" s="25" customFormat="1">
      <c r="Y74" s="24"/>
    </row>
    <row r="75" spans="25:25" s="25" customFormat="1">
      <c r="Y75" s="24"/>
    </row>
    <row r="76" spans="25:25" s="25" customFormat="1">
      <c r="Y76" s="24"/>
    </row>
    <row r="77" spans="25:25" s="25" customFormat="1">
      <c r="Y77" s="24"/>
    </row>
    <row r="78" spans="25:25" s="25" customFormat="1">
      <c r="Y78" s="24"/>
    </row>
    <row r="79" spans="25:25" s="25" customFormat="1">
      <c r="Y79" s="24"/>
    </row>
    <row r="80" spans="25:25" s="25" customFormat="1">
      <c r="Y80" s="24"/>
    </row>
    <row r="81" spans="25:25" s="25" customFormat="1">
      <c r="Y81" s="24"/>
    </row>
    <row r="82" spans="25:25" s="25" customFormat="1">
      <c r="Y82" s="24"/>
    </row>
    <row r="83" spans="25:25" s="25" customFormat="1">
      <c r="Y83" s="24"/>
    </row>
    <row r="84" spans="25:25" s="25" customFormat="1">
      <c r="Y84" s="24"/>
    </row>
    <row r="85" spans="25:25" s="25" customFormat="1">
      <c r="Y85" s="24"/>
    </row>
    <row r="86" spans="25:25" s="25" customFormat="1">
      <c r="Y86" s="24"/>
    </row>
    <row r="87" spans="25:25" s="25" customFormat="1">
      <c r="Y87" s="24"/>
    </row>
    <row r="88" spans="25:25" s="25" customFormat="1">
      <c r="Y88" s="24"/>
    </row>
    <row r="89" spans="25:25" s="25" customFormat="1">
      <c r="Y89" s="24"/>
    </row>
    <row r="90" spans="25:25" s="25" customFormat="1">
      <c r="Y90" s="24"/>
    </row>
    <row r="91" spans="25:25" s="25" customFormat="1">
      <c r="Y91" s="24"/>
    </row>
    <row r="92" spans="25:25" s="25" customFormat="1">
      <c r="Y92" s="24"/>
    </row>
    <row r="93" spans="25:25" s="25" customFormat="1">
      <c r="Y93" s="24"/>
    </row>
    <row r="94" spans="25:25" s="25" customFormat="1">
      <c r="Y94" s="24"/>
    </row>
    <row r="95" spans="25:25" s="25" customFormat="1">
      <c r="Y95" s="24"/>
    </row>
    <row r="96" spans="25:25" s="25" customFormat="1">
      <c r="Y96" s="24"/>
    </row>
    <row r="97" spans="25:25" s="25" customFormat="1">
      <c r="Y97" s="24"/>
    </row>
    <row r="98" spans="25:25" s="25" customFormat="1">
      <c r="Y98" s="24"/>
    </row>
    <row r="99" spans="25:25" s="25" customFormat="1">
      <c r="Y99" s="24"/>
    </row>
    <row r="100" spans="25:25" s="25" customFormat="1">
      <c r="Y100" s="24"/>
    </row>
    <row r="101" spans="25:25" s="25" customFormat="1">
      <c r="Y101" s="24"/>
    </row>
    <row r="102" spans="25:25" s="25" customFormat="1">
      <c r="Y102" s="24"/>
    </row>
    <row r="103" spans="25:25" s="25" customFormat="1">
      <c r="Y103" s="24"/>
    </row>
    <row r="104" spans="25:25" s="25" customFormat="1">
      <c r="Y104" s="24"/>
    </row>
    <row r="105" spans="25:25" s="25" customFormat="1">
      <c r="Y105" s="24"/>
    </row>
    <row r="106" spans="25:25" s="25" customFormat="1">
      <c r="Y106" s="24"/>
    </row>
    <row r="107" spans="25:25" s="25" customFormat="1">
      <c r="Y107" s="24"/>
    </row>
    <row r="108" spans="25:25" s="25" customFormat="1">
      <c r="Y108" s="24"/>
    </row>
    <row r="109" spans="25:25" s="25" customFormat="1">
      <c r="Y109" s="24"/>
    </row>
    <row r="110" spans="25:25" s="25" customFormat="1">
      <c r="Y110" s="24"/>
    </row>
    <row r="111" spans="25:25" s="25" customFormat="1">
      <c r="Y111" s="24"/>
    </row>
    <row r="112" spans="25:25" s="25" customFormat="1">
      <c r="Y112" s="24"/>
    </row>
    <row r="113" spans="25:25" s="25" customFormat="1">
      <c r="Y113" s="24"/>
    </row>
    <row r="114" spans="25:25" s="25" customFormat="1">
      <c r="Y114" s="24"/>
    </row>
    <row r="115" spans="25:25" s="25" customFormat="1">
      <c r="Y115" s="24"/>
    </row>
    <row r="116" spans="25:25" s="25" customFormat="1">
      <c r="Y116" s="24"/>
    </row>
    <row r="117" spans="25:25" s="25" customFormat="1">
      <c r="Y117" s="24"/>
    </row>
    <row r="118" spans="25:25" s="25" customFormat="1">
      <c r="Y118" s="24"/>
    </row>
    <row r="119" spans="25:25" s="25" customFormat="1">
      <c r="Y119" s="24"/>
    </row>
    <row r="120" spans="25:25" s="25" customFormat="1">
      <c r="Y120" s="24"/>
    </row>
    <row r="121" spans="25:25" s="25" customFormat="1">
      <c r="Y121" s="24"/>
    </row>
    <row r="122" spans="25:25" s="25" customFormat="1">
      <c r="Y122" s="24"/>
    </row>
    <row r="123" spans="25:25" s="25" customFormat="1">
      <c r="Y123" s="24"/>
    </row>
    <row r="124" spans="25:25" s="25" customFormat="1">
      <c r="Y124" s="24"/>
    </row>
    <row r="125" spans="25:25" s="25" customFormat="1">
      <c r="Y125" s="24"/>
    </row>
    <row r="126" spans="25:25" s="25" customFormat="1">
      <c r="Y126" s="24"/>
    </row>
    <row r="127" spans="25:25" s="25" customFormat="1">
      <c r="Y127" s="24"/>
    </row>
    <row r="128" spans="25:25" s="25" customFormat="1">
      <c r="Y128" s="24"/>
    </row>
    <row r="129" spans="25:25" s="25" customFormat="1">
      <c r="Y129" s="24"/>
    </row>
    <row r="130" spans="25:25" s="25" customFormat="1">
      <c r="Y130" s="24"/>
    </row>
    <row r="131" spans="25:25" s="25" customFormat="1">
      <c r="Y131" s="24"/>
    </row>
    <row r="132" spans="25:25" s="25" customFormat="1">
      <c r="Y132" s="24"/>
    </row>
    <row r="133" spans="25:25" s="25" customFormat="1">
      <c r="Y133" s="24"/>
    </row>
    <row r="134" spans="25:25" s="25" customFormat="1">
      <c r="Y134" s="24"/>
    </row>
    <row r="135" spans="25:25" s="25" customFormat="1">
      <c r="Y135" s="24"/>
    </row>
    <row r="136" spans="25:25" s="25" customFormat="1">
      <c r="Y136" s="24"/>
    </row>
    <row r="137" spans="25:25" s="25" customFormat="1">
      <c r="Y137" s="24"/>
    </row>
    <row r="138" spans="25:25" s="25" customFormat="1">
      <c r="Y138" s="24"/>
    </row>
    <row r="139" spans="25:25" s="25" customFormat="1">
      <c r="Y139" s="24"/>
    </row>
    <row r="140" spans="25:25" s="25" customFormat="1">
      <c r="Y140" s="24"/>
    </row>
    <row r="141" spans="25:25" s="25" customFormat="1">
      <c r="Y141" s="24"/>
    </row>
    <row r="142" spans="25:25" s="25" customFormat="1">
      <c r="Y142" s="24"/>
    </row>
    <row r="143" spans="25:25" s="25" customFormat="1">
      <c r="Y143" s="24"/>
    </row>
    <row r="144" spans="25:25" s="25" customFormat="1">
      <c r="Y144" s="24"/>
    </row>
    <row r="145" spans="25:25" s="25" customFormat="1">
      <c r="Y145" s="24"/>
    </row>
    <row r="146" spans="25:25" s="25" customFormat="1">
      <c r="Y146" s="24"/>
    </row>
    <row r="147" spans="25:25" s="25" customFormat="1">
      <c r="Y147" s="24"/>
    </row>
    <row r="148" spans="25:25" s="25" customFormat="1">
      <c r="Y148" s="24"/>
    </row>
    <row r="149" spans="25:25" s="25" customFormat="1">
      <c r="Y149" s="24"/>
    </row>
    <row r="150" spans="25:25" s="25" customFormat="1">
      <c r="Y150" s="24"/>
    </row>
    <row r="151" spans="25:25" s="25" customFormat="1">
      <c r="Y151" s="24"/>
    </row>
    <row r="152" spans="25:25" s="25" customFormat="1">
      <c r="Y152" s="24"/>
    </row>
    <row r="153" spans="25:25" s="25" customFormat="1">
      <c r="Y153" s="24"/>
    </row>
    <row r="154" spans="25:25" s="25" customFormat="1">
      <c r="Y154" s="24"/>
    </row>
    <row r="155" spans="25:25" s="25" customFormat="1">
      <c r="Y155" s="24"/>
    </row>
    <row r="156" spans="25:25" s="25" customFormat="1">
      <c r="Y156" s="24"/>
    </row>
    <row r="157" spans="25:25" s="25" customFormat="1">
      <c r="Y157" s="24"/>
    </row>
    <row r="158" spans="25:25" s="25" customFormat="1">
      <c r="Y158" s="24"/>
    </row>
    <row r="159" spans="25:25" s="25" customFormat="1">
      <c r="Y159" s="24"/>
    </row>
    <row r="160" spans="25:25" s="25" customFormat="1">
      <c r="Y160" s="24"/>
    </row>
    <row r="161" spans="25:25" s="25" customFormat="1">
      <c r="Y161" s="24"/>
    </row>
    <row r="162" spans="25:25" s="25" customFormat="1">
      <c r="Y162" s="24"/>
    </row>
    <row r="163" spans="25:25" s="25" customFormat="1">
      <c r="Y163" s="24"/>
    </row>
    <row r="164" spans="25:25" s="25" customFormat="1">
      <c r="Y164" s="24"/>
    </row>
    <row r="165" spans="25:25" s="25" customFormat="1">
      <c r="Y165" s="24"/>
    </row>
    <row r="166" spans="25:25" s="25" customFormat="1">
      <c r="Y166" s="24"/>
    </row>
    <row r="167" spans="25:25" s="25" customFormat="1">
      <c r="Y167" s="24"/>
    </row>
    <row r="168" spans="25:25" s="25" customFormat="1">
      <c r="Y168" s="24"/>
    </row>
    <row r="169" spans="25:25" s="25" customFormat="1">
      <c r="Y169" s="24"/>
    </row>
    <row r="170" spans="25:25" s="25" customFormat="1">
      <c r="Y170" s="24"/>
    </row>
    <row r="171" spans="25:25" s="25" customFormat="1">
      <c r="Y171" s="24"/>
    </row>
    <row r="172" spans="25:25" s="25" customFormat="1">
      <c r="Y172" s="24"/>
    </row>
    <row r="173" spans="25:25" s="25" customFormat="1">
      <c r="Y173" s="24"/>
    </row>
    <row r="174" spans="25:25" s="25" customFormat="1">
      <c r="Y174" s="24"/>
    </row>
    <row r="175" spans="25:25" s="25" customFormat="1">
      <c r="Y175" s="24"/>
    </row>
    <row r="176" spans="25:25" s="25" customFormat="1">
      <c r="Y176" s="24"/>
    </row>
    <row r="177" spans="25:25" s="25" customFormat="1">
      <c r="Y177" s="24"/>
    </row>
    <row r="178" spans="25:25" s="25" customFormat="1">
      <c r="Y178" s="24"/>
    </row>
    <row r="179" spans="25:25" s="25" customFormat="1">
      <c r="Y179" s="24"/>
    </row>
    <row r="180" spans="25:25" s="25" customFormat="1">
      <c r="Y180" s="24"/>
    </row>
    <row r="181" spans="25:25" s="25" customFormat="1">
      <c r="Y181" s="24"/>
    </row>
    <row r="182" spans="25:25" s="25" customFormat="1">
      <c r="Y182" s="24"/>
    </row>
    <row r="183" spans="25:25" s="25" customFormat="1">
      <c r="Y183" s="24"/>
    </row>
    <row r="184" spans="25:25" s="25" customFormat="1">
      <c r="Y184" s="24"/>
    </row>
    <row r="185" spans="25:25" s="25" customFormat="1">
      <c r="Y185" s="24"/>
    </row>
    <row r="186" spans="25:25" s="25" customFormat="1">
      <c r="Y186" s="24"/>
    </row>
    <row r="187" spans="25:25" s="25" customFormat="1">
      <c r="Y187" s="24"/>
    </row>
    <row r="188" spans="25:25" s="25" customFormat="1">
      <c r="Y188" s="24"/>
    </row>
    <row r="189" spans="25:25" s="25" customFormat="1">
      <c r="Y189" s="24"/>
    </row>
    <row r="190" spans="25:25" s="25" customFormat="1">
      <c r="Y190" s="24"/>
    </row>
    <row r="191" spans="25:25" s="25" customFormat="1">
      <c r="Y191" s="24"/>
    </row>
    <row r="192" spans="25:25" s="25" customFormat="1">
      <c r="Y192" s="24"/>
    </row>
    <row r="193" spans="25:25" s="25" customFormat="1">
      <c r="Y193" s="24"/>
    </row>
    <row r="194" spans="25:25" s="25" customFormat="1">
      <c r="Y194" s="24"/>
    </row>
    <row r="195" spans="25:25" s="25" customFormat="1">
      <c r="Y195" s="24"/>
    </row>
    <row r="196" spans="25:25" s="25" customFormat="1">
      <c r="Y196" s="24"/>
    </row>
    <row r="197" spans="25:25" s="25" customFormat="1">
      <c r="Y197" s="24"/>
    </row>
    <row r="198" spans="25:25" s="25" customFormat="1">
      <c r="Y198" s="24"/>
    </row>
    <row r="199" spans="25:25" s="25" customFormat="1">
      <c r="Y199" s="24"/>
    </row>
    <row r="200" spans="25:25" s="25" customFormat="1">
      <c r="Y200" s="24"/>
    </row>
    <row r="201" spans="25:25" s="25" customFormat="1">
      <c r="Y201" s="24"/>
    </row>
    <row r="202" spans="25:25" s="25" customFormat="1">
      <c r="Y202" s="24"/>
    </row>
    <row r="203" spans="25:25" s="25" customFormat="1">
      <c r="Y203" s="24"/>
    </row>
    <row r="204" spans="25:25" s="25" customFormat="1">
      <c r="Y204" s="24"/>
    </row>
    <row r="205" spans="25:25" s="25" customFormat="1">
      <c r="Y205" s="24"/>
    </row>
    <row r="206" spans="25:25" s="25" customFormat="1">
      <c r="Y206" s="24"/>
    </row>
    <row r="207" spans="25:25" s="25" customFormat="1">
      <c r="Y207" s="24"/>
    </row>
    <row r="208" spans="25:25" s="25" customFormat="1">
      <c r="Y208" s="24"/>
    </row>
    <row r="209" spans="25:25" s="25" customFormat="1">
      <c r="Y209" s="24"/>
    </row>
    <row r="210" spans="25:25" s="25" customFormat="1">
      <c r="Y210" s="24"/>
    </row>
    <row r="211" spans="25:25" s="25" customFormat="1">
      <c r="Y211" s="24"/>
    </row>
    <row r="212" spans="25:25" s="25" customFormat="1">
      <c r="Y212" s="24"/>
    </row>
    <row r="213" spans="25:25" s="25" customFormat="1">
      <c r="Y213" s="24"/>
    </row>
    <row r="214" spans="25:25" s="25" customFormat="1">
      <c r="Y214" s="24"/>
    </row>
    <row r="215" spans="25:25" s="25" customFormat="1">
      <c r="Y215" s="24"/>
    </row>
    <row r="216" spans="25:25" s="25" customFormat="1">
      <c r="Y216" s="24"/>
    </row>
    <row r="217" spans="25:25" s="25" customFormat="1">
      <c r="Y217" s="24"/>
    </row>
    <row r="218" spans="25:25" s="25" customFormat="1">
      <c r="Y218" s="24"/>
    </row>
    <row r="219" spans="25:25" s="25" customFormat="1">
      <c r="Y219" s="24"/>
    </row>
    <row r="220" spans="25:25" s="25" customFormat="1">
      <c r="Y220" s="24"/>
    </row>
    <row r="221" spans="25:25" s="25" customFormat="1">
      <c r="Y221" s="24"/>
    </row>
    <row r="222" spans="25:25" s="25" customFormat="1">
      <c r="Y222" s="24"/>
    </row>
    <row r="223" spans="25:25" s="25" customFormat="1">
      <c r="Y223" s="24"/>
    </row>
    <row r="224" spans="25:25" s="25" customFormat="1">
      <c r="Y224" s="24"/>
    </row>
    <row r="225" spans="25:25" s="25" customFormat="1">
      <c r="Y225" s="24"/>
    </row>
    <row r="226" spans="25:25" s="25" customFormat="1">
      <c r="Y226" s="24"/>
    </row>
    <row r="227" spans="25:25" s="25" customFormat="1">
      <c r="Y227" s="24"/>
    </row>
    <row r="228" spans="25:25" s="25" customFormat="1">
      <c r="Y228" s="24"/>
    </row>
    <row r="229" spans="25:25" s="25" customFormat="1">
      <c r="Y229" s="24"/>
    </row>
    <row r="230" spans="25:25" s="25" customFormat="1">
      <c r="Y230" s="24"/>
    </row>
    <row r="231" spans="25:25" s="25" customFormat="1">
      <c r="Y231" s="24"/>
    </row>
    <row r="232" spans="25:25" s="25" customFormat="1">
      <c r="Y232" s="24"/>
    </row>
    <row r="233" spans="25:25" s="25" customFormat="1">
      <c r="Y233" s="24"/>
    </row>
    <row r="234" spans="25:25" s="25" customFormat="1">
      <c r="Y234" s="24"/>
    </row>
    <row r="235" spans="25:25" s="25" customFormat="1">
      <c r="Y235" s="24"/>
    </row>
    <row r="236" spans="25:25" s="25" customFormat="1">
      <c r="Y236" s="24"/>
    </row>
    <row r="237" spans="25:25" s="25" customFormat="1">
      <c r="Y237" s="24"/>
    </row>
    <row r="238" spans="25:25" s="25" customFormat="1">
      <c r="Y238" s="24"/>
    </row>
    <row r="239" spans="25:25" s="25" customFormat="1">
      <c r="Y239" s="24"/>
    </row>
    <row r="240" spans="25:25" s="25" customFormat="1">
      <c r="Y240" s="24"/>
    </row>
    <row r="241" spans="25:25" s="25" customFormat="1">
      <c r="Y241" s="24"/>
    </row>
    <row r="242" spans="25:25" s="25" customFormat="1">
      <c r="Y242" s="24"/>
    </row>
    <row r="243" spans="25:25" s="25" customFormat="1">
      <c r="Y243" s="24"/>
    </row>
    <row r="244" spans="25:25" s="25" customFormat="1">
      <c r="Y244" s="24"/>
    </row>
    <row r="245" spans="25:25" s="25" customFormat="1">
      <c r="Y245" s="24"/>
    </row>
    <row r="246" spans="25:25" s="25" customFormat="1">
      <c r="Y246" s="24"/>
    </row>
    <row r="247" spans="25:25" s="25" customFormat="1">
      <c r="Y247" s="24"/>
    </row>
    <row r="248" spans="25:25" s="25" customFormat="1">
      <c r="Y248" s="24"/>
    </row>
    <row r="249" spans="25:25" s="25" customFormat="1">
      <c r="Y249" s="24"/>
    </row>
    <row r="250" spans="25:25" s="25" customFormat="1">
      <c r="Y250" s="24"/>
    </row>
    <row r="251" spans="25:25" s="25" customFormat="1">
      <c r="Y251" s="24"/>
    </row>
    <row r="252" spans="25:25" s="25" customFormat="1">
      <c r="Y252" s="24"/>
    </row>
    <row r="253" spans="25:25" s="25" customFormat="1">
      <c r="Y253" s="24"/>
    </row>
    <row r="254" spans="25:25" s="25" customFormat="1">
      <c r="Y254" s="24"/>
    </row>
    <row r="255" spans="25:25" s="25" customFormat="1">
      <c r="Y255" s="24"/>
    </row>
    <row r="256" spans="25:25" s="25" customFormat="1">
      <c r="Y256" s="24"/>
    </row>
    <row r="257" spans="25:25" s="25" customFormat="1">
      <c r="Y257" s="24"/>
    </row>
    <row r="258" spans="25:25" s="25" customFormat="1">
      <c r="Y258" s="24"/>
    </row>
    <row r="259" spans="25:25" s="25" customFormat="1">
      <c r="Y259" s="24"/>
    </row>
    <row r="260" spans="25:25" s="25" customFormat="1">
      <c r="Y260" s="24"/>
    </row>
    <row r="261" spans="25:25" s="25" customFormat="1">
      <c r="Y261" s="24"/>
    </row>
    <row r="262" spans="25:25" s="25" customFormat="1">
      <c r="Y262" s="24"/>
    </row>
    <row r="263" spans="25:25" s="25" customFormat="1">
      <c r="Y263" s="24"/>
    </row>
    <row r="264" spans="25:25" s="25" customFormat="1">
      <c r="Y264" s="24"/>
    </row>
    <row r="265" spans="25:25" s="25" customFormat="1">
      <c r="Y265" s="24"/>
    </row>
    <row r="266" spans="25:25" s="25" customFormat="1">
      <c r="Y266" s="24"/>
    </row>
    <row r="267" spans="25:25" s="25" customFormat="1">
      <c r="Y267" s="24"/>
    </row>
    <row r="268" spans="25:25" s="25" customFormat="1">
      <c r="Y268" s="24"/>
    </row>
    <row r="269" spans="25:25" s="25" customFormat="1">
      <c r="Y269" s="24"/>
    </row>
    <row r="270" spans="25:25" s="25" customFormat="1">
      <c r="Y270" s="24"/>
    </row>
    <row r="271" spans="25:25" s="25" customFormat="1">
      <c r="Y271" s="24"/>
    </row>
    <row r="272" spans="25:25" s="25" customFormat="1">
      <c r="Y272" s="24"/>
    </row>
    <row r="273" spans="25:25" s="25" customFormat="1">
      <c r="Y273" s="24"/>
    </row>
    <row r="274" spans="25:25" s="25" customFormat="1">
      <c r="Y274" s="24"/>
    </row>
    <row r="275" spans="25:25" s="25" customFormat="1">
      <c r="Y275" s="24"/>
    </row>
    <row r="276" spans="25:25" s="25" customFormat="1">
      <c r="Y276" s="24"/>
    </row>
    <row r="277" spans="25:25" s="25" customFormat="1">
      <c r="Y277" s="24"/>
    </row>
    <row r="278" spans="25:25" s="25" customFormat="1">
      <c r="Y278" s="24"/>
    </row>
    <row r="279" spans="25:25" s="25" customFormat="1">
      <c r="Y279" s="24"/>
    </row>
    <row r="280" spans="25:25" s="25" customFormat="1">
      <c r="Y280" s="24"/>
    </row>
    <row r="281" spans="25:25" s="25" customFormat="1">
      <c r="Y281" s="24"/>
    </row>
    <row r="282" spans="25:25" s="25" customFormat="1">
      <c r="Y282" s="24"/>
    </row>
    <row r="283" spans="25:25" s="25" customFormat="1">
      <c r="Y283" s="24"/>
    </row>
    <row r="284" spans="25:25" s="25" customFormat="1">
      <c r="Y284" s="24"/>
    </row>
    <row r="285" spans="25:25" s="25" customFormat="1">
      <c r="Y285" s="24"/>
    </row>
    <row r="286" spans="25:25" s="25" customFormat="1">
      <c r="Y286" s="24"/>
    </row>
    <row r="287" spans="25:25" s="25" customFormat="1">
      <c r="Y287" s="24"/>
    </row>
    <row r="288" spans="25:25" s="25" customFormat="1">
      <c r="Y288" s="24"/>
    </row>
    <row r="289" spans="25:25" s="25" customFormat="1">
      <c r="Y289" s="24"/>
    </row>
    <row r="290" spans="25:25" s="25" customFormat="1">
      <c r="Y290" s="24"/>
    </row>
    <row r="291" spans="25:25" s="25" customFormat="1">
      <c r="Y291" s="24"/>
    </row>
    <row r="292" spans="25:25" s="25" customFormat="1">
      <c r="Y292" s="24"/>
    </row>
    <row r="293" spans="25:25" s="25" customFormat="1">
      <c r="Y293" s="24"/>
    </row>
    <row r="294" spans="25:25" s="25" customFormat="1">
      <c r="Y294" s="24"/>
    </row>
    <row r="295" spans="25:25" s="25" customFormat="1">
      <c r="Y295" s="24"/>
    </row>
    <row r="296" spans="25:25" s="25" customFormat="1">
      <c r="Y296" s="24"/>
    </row>
    <row r="297" spans="25:25" s="25" customFormat="1">
      <c r="Y297" s="24"/>
    </row>
    <row r="298" spans="25:25" s="25" customFormat="1">
      <c r="Y298" s="24"/>
    </row>
    <row r="299" spans="25:25" s="25" customFormat="1">
      <c r="Y299" s="24"/>
    </row>
    <row r="300" spans="25:25" s="25" customFormat="1">
      <c r="Y300" s="24"/>
    </row>
    <row r="301" spans="25:25" s="25" customFormat="1">
      <c r="Y301" s="24"/>
    </row>
    <row r="302" spans="25:25" s="25" customFormat="1">
      <c r="Y302" s="24"/>
    </row>
    <row r="303" spans="25:25" s="25" customFormat="1">
      <c r="Y303" s="24"/>
    </row>
    <row r="304" spans="25:25" s="25" customFormat="1">
      <c r="Y304" s="24"/>
    </row>
    <row r="305" spans="25:25" s="25" customFormat="1">
      <c r="Y305" s="24"/>
    </row>
    <row r="306" spans="25:25" s="25" customFormat="1">
      <c r="Y306" s="24"/>
    </row>
    <row r="307" spans="25:25" s="25" customFormat="1">
      <c r="Y307" s="24"/>
    </row>
    <row r="308" spans="25:25" s="25" customFormat="1">
      <c r="Y308" s="24"/>
    </row>
    <row r="309" spans="25:25" s="25" customFormat="1">
      <c r="Y309" s="24"/>
    </row>
    <row r="310" spans="25:25" s="25" customFormat="1">
      <c r="Y310" s="24"/>
    </row>
    <row r="311" spans="25:25" s="25" customFormat="1">
      <c r="Y311" s="24"/>
    </row>
    <row r="312" spans="25:25" s="25" customFormat="1">
      <c r="Y312" s="24"/>
    </row>
    <row r="313" spans="25:25" s="25" customFormat="1">
      <c r="Y313" s="24"/>
    </row>
    <row r="314" spans="25:25" s="25" customFormat="1">
      <c r="Y314" s="24"/>
    </row>
    <row r="315" spans="25:25" s="25" customFormat="1">
      <c r="Y315" s="24"/>
    </row>
    <row r="316" spans="25:25" s="25" customFormat="1">
      <c r="Y316" s="24"/>
    </row>
    <row r="317" spans="25:25" s="25" customFormat="1">
      <c r="Y317" s="24"/>
    </row>
    <row r="318" spans="25:25" s="25" customFormat="1">
      <c r="Y318" s="24"/>
    </row>
    <row r="319" spans="25:25" s="25" customFormat="1">
      <c r="Y319" s="24"/>
    </row>
    <row r="320" spans="25:25" s="25" customFormat="1">
      <c r="Y320" s="24"/>
    </row>
    <row r="321" spans="25:25" s="25" customFormat="1">
      <c r="Y321" s="24"/>
    </row>
    <row r="322" spans="25:25" s="25" customFormat="1">
      <c r="Y322" s="24"/>
    </row>
    <row r="323" spans="25:25" s="25" customFormat="1">
      <c r="Y323" s="24"/>
    </row>
    <row r="324" spans="25:25" s="25" customFormat="1">
      <c r="Y324" s="24"/>
    </row>
    <row r="325" spans="25:25" s="25" customFormat="1">
      <c r="Y325" s="24"/>
    </row>
    <row r="326" spans="25:25" s="25" customFormat="1">
      <c r="Y326" s="24"/>
    </row>
    <row r="327" spans="25:25" s="25" customFormat="1">
      <c r="Y327" s="24"/>
    </row>
    <row r="328" spans="25:25" s="25" customFormat="1">
      <c r="Y328" s="24"/>
    </row>
    <row r="329" spans="25:25" s="25" customFormat="1">
      <c r="Y329" s="24"/>
    </row>
    <row r="330" spans="25:25" s="25" customFormat="1">
      <c r="Y330" s="24"/>
    </row>
    <row r="331" spans="25:25" s="25" customFormat="1">
      <c r="Y331" s="24"/>
    </row>
    <row r="332" spans="25:25" s="25" customFormat="1">
      <c r="Y332" s="24"/>
    </row>
    <row r="333" spans="25:25" s="25" customFormat="1">
      <c r="Y333" s="24"/>
    </row>
    <row r="334" spans="25:25" s="25" customFormat="1">
      <c r="Y334" s="24"/>
    </row>
    <row r="335" spans="25:25" s="25" customFormat="1">
      <c r="Y335" s="24"/>
    </row>
    <row r="336" spans="25:25" s="25" customFormat="1">
      <c r="Y336" s="24"/>
    </row>
    <row r="337" spans="25:25" s="25" customFormat="1">
      <c r="Y337" s="24"/>
    </row>
    <row r="338" spans="25:25" s="25" customFormat="1">
      <c r="Y338" s="24"/>
    </row>
    <row r="339" spans="25:25" s="25" customFormat="1">
      <c r="Y339" s="24"/>
    </row>
    <row r="340" spans="25:25" s="25" customFormat="1">
      <c r="Y340" s="24"/>
    </row>
    <row r="341" spans="25:25" s="25" customFormat="1">
      <c r="Y341" s="24"/>
    </row>
    <row r="342" spans="25:25" s="25" customFormat="1">
      <c r="Y342" s="24"/>
    </row>
    <row r="343" spans="25:25" s="25" customFormat="1">
      <c r="Y343" s="24"/>
    </row>
    <row r="344" spans="25:25" s="25" customFormat="1">
      <c r="Y344" s="24"/>
    </row>
    <row r="345" spans="25:25" s="25" customFormat="1">
      <c r="Y345" s="24"/>
    </row>
    <row r="346" spans="25:25" s="25" customFormat="1">
      <c r="Y346" s="24"/>
    </row>
    <row r="347" spans="25:25" s="25" customFormat="1">
      <c r="Y347" s="24"/>
    </row>
    <row r="348" spans="25:25" s="25" customFormat="1">
      <c r="Y348" s="24"/>
    </row>
    <row r="349" spans="25:25" s="25" customFormat="1">
      <c r="Y349" s="24"/>
    </row>
    <row r="350" spans="25:25" s="25" customFormat="1">
      <c r="Y350" s="24"/>
    </row>
    <row r="351" spans="25:25" s="25" customFormat="1">
      <c r="Y351" s="24"/>
    </row>
    <row r="352" spans="25:25" s="25" customFormat="1">
      <c r="Y352" s="24"/>
    </row>
    <row r="353" spans="25:25" s="25" customFormat="1">
      <c r="Y353" s="24"/>
    </row>
    <row r="354" spans="25:25" s="25" customFormat="1">
      <c r="Y354" s="24"/>
    </row>
    <row r="355" spans="25:25" s="25" customFormat="1">
      <c r="Y355" s="24"/>
    </row>
    <row r="356" spans="25:25" s="25" customFormat="1">
      <c r="Y356" s="24"/>
    </row>
    <row r="357" spans="25:25" s="25" customFormat="1">
      <c r="Y357" s="24"/>
    </row>
    <row r="358" spans="25:25" s="25" customFormat="1">
      <c r="Y358" s="24"/>
    </row>
    <row r="359" spans="25:25" s="25" customFormat="1">
      <c r="Y359" s="24"/>
    </row>
    <row r="360" spans="25:25" s="25" customFormat="1">
      <c r="Y360" s="24"/>
    </row>
    <row r="361" spans="25:25" s="25" customFormat="1">
      <c r="Y361" s="24"/>
    </row>
    <row r="362" spans="25:25" s="25" customFormat="1">
      <c r="Y362" s="24"/>
    </row>
    <row r="363" spans="25:25" s="25" customFormat="1">
      <c r="Y363" s="24"/>
    </row>
    <row r="364" spans="25:25" s="25" customFormat="1">
      <c r="Y364" s="24"/>
    </row>
    <row r="365" spans="25:25" s="25" customFormat="1">
      <c r="Y365" s="24"/>
    </row>
    <row r="366" spans="25:25" s="25" customFormat="1">
      <c r="Y366" s="24"/>
    </row>
    <row r="367" spans="25:25" s="25" customFormat="1">
      <c r="Y367" s="24"/>
    </row>
    <row r="368" spans="25:25" s="25" customFormat="1">
      <c r="Y368" s="24"/>
    </row>
    <row r="369" spans="25:25" s="25" customFormat="1">
      <c r="Y369" s="24"/>
    </row>
    <row r="370" spans="25:25" s="25" customFormat="1">
      <c r="Y370" s="24"/>
    </row>
    <row r="371" spans="25:25" s="25" customFormat="1">
      <c r="Y371" s="24"/>
    </row>
    <row r="372" spans="25:25" s="25" customFormat="1">
      <c r="Y372" s="24"/>
    </row>
    <row r="373" spans="25:25" s="25" customFormat="1">
      <c r="Y373" s="24"/>
    </row>
    <row r="374" spans="25:25" s="25" customFormat="1">
      <c r="Y374" s="24"/>
    </row>
    <row r="375" spans="25:25" s="25" customFormat="1">
      <c r="Y375" s="24"/>
    </row>
    <row r="376" spans="25:25" s="25" customFormat="1">
      <c r="Y376" s="24"/>
    </row>
    <row r="377" spans="25:25" s="25" customFormat="1">
      <c r="Y377" s="24"/>
    </row>
    <row r="378" spans="25:25" s="25" customFormat="1">
      <c r="Y378" s="24"/>
    </row>
    <row r="379" spans="25:25" s="25" customFormat="1">
      <c r="Y379" s="24"/>
    </row>
    <row r="380" spans="25:25" s="25" customFormat="1">
      <c r="Y380" s="24"/>
    </row>
    <row r="381" spans="25:25" s="25" customFormat="1">
      <c r="Y381" s="24"/>
    </row>
    <row r="382" spans="25:25" s="25" customFormat="1">
      <c r="Y382" s="24"/>
    </row>
    <row r="383" spans="25:25" s="25" customFormat="1">
      <c r="Y383" s="24"/>
    </row>
    <row r="384" spans="25:25" s="25" customFormat="1">
      <c r="Y384" s="24"/>
    </row>
    <row r="385" spans="25:25" s="25" customFormat="1">
      <c r="Y385" s="24"/>
    </row>
    <row r="386" spans="25:25" s="25" customFormat="1">
      <c r="Y386" s="24"/>
    </row>
    <row r="387" spans="25:25" s="25" customFormat="1">
      <c r="Y387" s="24"/>
    </row>
    <row r="388" spans="25:25" s="25" customFormat="1">
      <c r="Y388" s="24"/>
    </row>
    <row r="389" spans="25:25" s="25" customFormat="1">
      <c r="Y389" s="24"/>
    </row>
    <row r="390" spans="25:25" s="25" customFormat="1">
      <c r="Y390" s="24"/>
    </row>
    <row r="391" spans="25:25" s="25" customFormat="1">
      <c r="Y391" s="24"/>
    </row>
    <row r="392" spans="25:25" s="25" customFormat="1">
      <c r="Y392" s="24"/>
    </row>
    <row r="393" spans="25:25" s="25" customFormat="1">
      <c r="Y393" s="24"/>
    </row>
    <row r="394" spans="25:25" s="25" customFormat="1">
      <c r="Y394" s="24"/>
    </row>
    <row r="395" spans="25:25" s="25" customFormat="1">
      <c r="Y395" s="24"/>
    </row>
    <row r="396" spans="25:25" s="25" customFormat="1">
      <c r="Y396" s="24"/>
    </row>
    <row r="397" spans="25:25" s="25" customFormat="1">
      <c r="Y397" s="24"/>
    </row>
    <row r="398" spans="25:25" s="25" customFormat="1">
      <c r="Y398" s="24"/>
    </row>
    <row r="399" spans="25:25" s="25" customFormat="1">
      <c r="Y399" s="24"/>
    </row>
    <row r="400" spans="25:25" s="25" customFormat="1">
      <c r="Y400" s="24"/>
    </row>
    <row r="401" spans="25:25" s="25" customFormat="1">
      <c r="Y401" s="24"/>
    </row>
    <row r="402" spans="25:25" s="25" customFormat="1">
      <c r="Y402" s="24"/>
    </row>
    <row r="403" spans="25:25" s="25" customFormat="1">
      <c r="Y403" s="24"/>
    </row>
    <row r="404" spans="25:25" s="25" customFormat="1">
      <c r="Y404" s="24"/>
    </row>
    <row r="405" spans="25:25" s="25" customFormat="1">
      <c r="Y405" s="24"/>
    </row>
    <row r="406" spans="25:25" s="25" customFormat="1">
      <c r="Y406" s="24"/>
    </row>
    <row r="407" spans="25:25" s="25" customFormat="1">
      <c r="Y407" s="24"/>
    </row>
    <row r="408" spans="25:25" s="25" customFormat="1">
      <c r="Y408" s="24"/>
    </row>
    <row r="409" spans="25:25" s="25" customFormat="1">
      <c r="Y409" s="24"/>
    </row>
    <row r="410" spans="25:25" s="25" customFormat="1">
      <c r="Y410" s="24"/>
    </row>
    <row r="411" spans="25:25" s="25" customFormat="1">
      <c r="Y411" s="24"/>
    </row>
    <row r="412" spans="25:25" s="25" customFormat="1">
      <c r="Y412" s="24"/>
    </row>
    <row r="413" spans="25:25" s="25" customFormat="1">
      <c r="Y413" s="24"/>
    </row>
    <row r="414" spans="25:25" s="25" customFormat="1">
      <c r="Y414" s="24"/>
    </row>
    <row r="415" spans="25:25" s="25" customFormat="1">
      <c r="Y415" s="24"/>
    </row>
    <row r="416" spans="25:25" s="25" customFormat="1">
      <c r="Y416" s="24"/>
    </row>
    <row r="417" spans="25:25" s="25" customFormat="1">
      <c r="Y417" s="24"/>
    </row>
    <row r="418" spans="25:25" s="25" customFormat="1">
      <c r="Y418" s="24"/>
    </row>
    <row r="419" spans="25:25" s="25" customFormat="1">
      <c r="Y419" s="24"/>
    </row>
    <row r="420" spans="25:25" s="25" customFormat="1">
      <c r="Y420" s="24"/>
    </row>
    <row r="421" spans="25:25" s="25" customFormat="1">
      <c r="Y421" s="24"/>
    </row>
    <row r="422" spans="25:25" s="25" customFormat="1">
      <c r="Y422" s="24"/>
    </row>
    <row r="423" spans="25:25" s="25" customFormat="1">
      <c r="Y423" s="24"/>
    </row>
    <row r="424" spans="25:25" s="25" customFormat="1">
      <c r="Y424" s="24"/>
    </row>
    <row r="425" spans="25:25" s="25" customFormat="1">
      <c r="Y425" s="24"/>
    </row>
    <row r="426" spans="25:25" s="25" customFormat="1">
      <c r="Y426" s="24"/>
    </row>
    <row r="427" spans="25:25" s="25" customFormat="1">
      <c r="Y427" s="24"/>
    </row>
    <row r="428" spans="25:25" s="25" customFormat="1">
      <c r="Y428" s="24"/>
    </row>
    <row r="429" spans="25:25" s="25" customFormat="1">
      <c r="Y429" s="24"/>
    </row>
    <row r="430" spans="25:25" s="25" customFormat="1">
      <c r="Y430" s="24"/>
    </row>
    <row r="431" spans="25:25" s="25" customFormat="1">
      <c r="Y431" s="24"/>
    </row>
    <row r="432" spans="25:25" s="25" customFormat="1">
      <c r="Y432" s="24"/>
    </row>
    <row r="433" spans="25:25" s="25" customFormat="1">
      <c r="Y433" s="24"/>
    </row>
    <row r="434" spans="25:25" s="25" customFormat="1">
      <c r="Y434" s="24"/>
    </row>
    <row r="435" spans="25:25" s="25" customFormat="1">
      <c r="Y435" s="24"/>
    </row>
    <row r="436" spans="25:25" s="25" customFormat="1">
      <c r="Y436" s="24"/>
    </row>
    <row r="437" spans="25:25" s="25" customFormat="1">
      <c r="Y437" s="24"/>
    </row>
    <row r="438" spans="25:25" s="25" customFormat="1">
      <c r="Y438" s="24"/>
    </row>
    <row r="439" spans="25:25" s="25" customFormat="1">
      <c r="Y439" s="24"/>
    </row>
    <row r="440" spans="25:25" s="25" customFormat="1">
      <c r="Y440" s="24"/>
    </row>
    <row r="441" spans="25:25" s="25" customFormat="1">
      <c r="Y441" s="24"/>
    </row>
    <row r="442" spans="25:25" s="25" customFormat="1">
      <c r="Y442" s="24"/>
    </row>
    <row r="443" spans="25:25" s="25" customFormat="1">
      <c r="Y443" s="24"/>
    </row>
    <row r="444" spans="25:25" s="25" customFormat="1">
      <c r="Y444" s="24"/>
    </row>
    <row r="445" spans="25:25" s="25" customFormat="1">
      <c r="Y445" s="24"/>
    </row>
    <row r="446" spans="25:25" s="25" customFormat="1">
      <c r="Y446" s="24"/>
    </row>
    <row r="447" spans="25:25" s="25" customFormat="1">
      <c r="Y447" s="24"/>
    </row>
    <row r="448" spans="25:25" s="25" customFormat="1">
      <c r="Y448" s="24"/>
    </row>
    <row r="449" spans="25:25" s="25" customFormat="1">
      <c r="Y449" s="24"/>
    </row>
    <row r="450" spans="25:25" s="25" customFormat="1">
      <c r="Y450" s="24"/>
    </row>
    <row r="451" spans="25:25" s="25" customFormat="1">
      <c r="Y451" s="24"/>
    </row>
    <row r="452" spans="25:25" s="25" customFormat="1">
      <c r="Y452" s="24"/>
    </row>
    <row r="453" spans="25:25" s="25" customFormat="1">
      <c r="Y453" s="24"/>
    </row>
    <row r="454" spans="25:25" s="25" customFormat="1">
      <c r="Y454" s="24"/>
    </row>
    <row r="455" spans="25:25" s="25" customFormat="1">
      <c r="Y455" s="24"/>
    </row>
    <row r="456" spans="25:25" s="25" customFormat="1">
      <c r="Y456" s="24"/>
    </row>
    <row r="457" spans="25:25" s="25" customFormat="1">
      <c r="Y457" s="24"/>
    </row>
    <row r="458" spans="25:25" s="25" customFormat="1">
      <c r="Y458" s="24"/>
    </row>
    <row r="459" spans="25:25" s="25" customFormat="1">
      <c r="Y459" s="24"/>
    </row>
    <row r="460" spans="25:25" s="25" customFormat="1">
      <c r="Y460" s="24"/>
    </row>
    <row r="461" spans="25:25" s="25" customFormat="1">
      <c r="Y461" s="24"/>
    </row>
    <row r="462" spans="25:25" s="25" customFormat="1">
      <c r="Y462" s="24"/>
    </row>
    <row r="463" spans="25:25" s="25" customFormat="1">
      <c r="Y463" s="24"/>
    </row>
    <row r="464" spans="25:25" s="25" customFormat="1">
      <c r="Y464" s="24"/>
    </row>
    <row r="465" spans="25:25" s="25" customFormat="1">
      <c r="Y465" s="24"/>
    </row>
    <row r="466" spans="25:25" s="25" customFormat="1">
      <c r="Y466" s="24"/>
    </row>
    <row r="467" spans="25:25" s="25" customFormat="1">
      <c r="Y467" s="24"/>
    </row>
    <row r="468" spans="25:25" s="25" customFormat="1">
      <c r="Y468" s="24"/>
    </row>
    <row r="469" spans="25:25" s="25" customFormat="1">
      <c r="Y469" s="24"/>
    </row>
    <row r="470" spans="25:25" s="25" customFormat="1">
      <c r="Y470" s="24"/>
    </row>
    <row r="471" spans="25:25" s="25" customFormat="1">
      <c r="Y471" s="24"/>
    </row>
    <row r="472" spans="25:25" s="25" customFormat="1">
      <c r="Y472" s="24"/>
    </row>
    <row r="473" spans="25:25" s="25" customFormat="1">
      <c r="Y473" s="24"/>
    </row>
    <row r="474" spans="25:25" s="25" customFormat="1">
      <c r="Y474" s="24"/>
    </row>
    <row r="475" spans="25:25" s="25" customFormat="1">
      <c r="Y475" s="24"/>
    </row>
    <row r="476" spans="25:25" s="25" customFormat="1">
      <c r="Y476" s="24"/>
    </row>
    <row r="477" spans="25:25" s="25" customFormat="1">
      <c r="Y477" s="24"/>
    </row>
    <row r="478" spans="25:25" s="25" customFormat="1">
      <c r="Y478" s="24"/>
    </row>
    <row r="479" spans="25:25" s="25" customFormat="1">
      <c r="Y479" s="24"/>
    </row>
    <row r="480" spans="25:25" s="25" customFormat="1">
      <c r="Y480" s="24"/>
    </row>
    <row r="481" spans="25:25" s="25" customFormat="1">
      <c r="Y481" s="24"/>
    </row>
    <row r="482" spans="25:25" s="25" customFormat="1">
      <c r="Y482" s="24"/>
    </row>
    <row r="483" spans="25:25" s="25" customFormat="1">
      <c r="Y483" s="24"/>
    </row>
    <row r="484" spans="25:25" s="25" customFormat="1">
      <c r="Y484" s="24"/>
    </row>
    <row r="485" spans="25:25" s="25" customFormat="1">
      <c r="Y485" s="24"/>
    </row>
    <row r="486" spans="25:25" s="25" customFormat="1">
      <c r="Y486" s="24"/>
    </row>
    <row r="487" spans="25:25" s="25" customFormat="1">
      <c r="Y487" s="24"/>
    </row>
    <row r="488" spans="25:25" s="25" customFormat="1">
      <c r="Y488" s="24"/>
    </row>
    <row r="489" spans="25:25" s="25" customFormat="1">
      <c r="Y489" s="24"/>
    </row>
    <row r="490" spans="25:25" s="25" customFormat="1">
      <c r="Y490" s="24"/>
    </row>
    <row r="491" spans="25:25" s="25" customFormat="1">
      <c r="Y491" s="24"/>
    </row>
    <row r="492" spans="25:25" s="25" customFormat="1">
      <c r="Y492" s="24"/>
    </row>
    <row r="493" spans="25:25" s="25" customFormat="1">
      <c r="Y493" s="24"/>
    </row>
    <row r="494" spans="25:25" s="25" customFormat="1">
      <c r="Y494" s="24"/>
    </row>
    <row r="495" spans="25:25" s="25" customFormat="1">
      <c r="Y495" s="24"/>
    </row>
    <row r="496" spans="25:25" s="25" customFormat="1">
      <c r="Y496" s="24"/>
    </row>
    <row r="497" spans="25:25" s="25" customFormat="1">
      <c r="Y497" s="24"/>
    </row>
    <row r="498" spans="25:25" s="25" customFormat="1">
      <c r="Y498" s="24"/>
    </row>
    <row r="499" spans="25:25" s="25" customFormat="1">
      <c r="Y499" s="24"/>
    </row>
    <row r="500" spans="25:25" s="25" customFormat="1">
      <c r="Y500" s="24"/>
    </row>
    <row r="501" spans="25:25" s="25" customFormat="1">
      <c r="Y501" s="24"/>
    </row>
    <row r="502" spans="25:25" s="25" customFormat="1">
      <c r="Y502" s="24"/>
    </row>
    <row r="503" spans="25:25" s="25" customFormat="1">
      <c r="Y503" s="24"/>
    </row>
    <row r="504" spans="25:25" s="25" customFormat="1">
      <c r="Y504" s="24"/>
    </row>
    <row r="505" spans="25:25" s="25" customFormat="1">
      <c r="Y505" s="24"/>
    </row>
    <row r="506" spans="25:25" s="25" customFormat="1">
      <c r="Y506" s="24"/>
    </row>
    <row r="507" spans="25:25" s="25" customFormat="1">
      <c r="Y507" s="24"/>
    </row>
    <row r="508" spans="25:25" s="25" customFormat="1">
      <c r="Y508" s="24"/>
    </row>
    <row r="509" spans="25:25" s="25" customFormat="1">
      <c r="Y509" s="24"/>
    </row>
    <row r="510" spans="25:25" s="25" customFormat="1">
      <c r="Y510" s="24"/>
    </row>
    <row r="511" spans="25:25" s="25" customFormat="1">
      <c r="Y511" s="24"/>
    </row>
    <row r="512" spans="25:25" s="25" customFormat="1">
      <c r="Y512" s="24"/>
    </row>
    <row r="513" spans="25:25" s="25" customFormat="1">
      <c r="Y513" s="24"/>
    </row>
    <row r="514" spans="25:25" s="25" customFormat="1">
      <c r="Y514" s="24"/>
    </row>
    <row r="515" spans="25:25" s="25" customFormat="1">
      <c r="Y515" s="24"/>
    </row>
    <row r="516" spans="25:25" s="25" customFormat="1">
      <c r="Y516" s="24"/>
    </row>
    <row r="517" spans="25:25" s="25" customFormat="1">
      <c r="Y517" s="24"/>
    </row>
    <row r="518" spans="25:25" s="25" customFormat="1">
      <c r="Y518" s="24"/>
    </row>
    <row r="519" spans="25:25" s="25" customFormat="1">
      <c r="Y519" s="24"/>
    </row>
    <row r="520" spans="25:25" s="25" customFormat="1">
      <c r="Y520" s="24"/>
    </row>
    <row r="521" spans="25:25" s="25" customFormat="1">
      <c r="Y521" s="24"/>
    </row>
    <row r="522" spans="25:25" s="25" customFormat="1">
      <c r="Y522" s="24"/>
    </row>
    <row r="523" spans="25:25" s="25" customFormat="1">
      <c r="Y523" s="24"/>
    </row>
    <row r="524" spans="25:25" s="25" customFormat="1">
      <c r="Y524" s="24"/>
    </row>
    <row r="525" spans="25:25" s="25" customFormat="1">
      <c r="Y525" s="24"/>
    </row>
    <row r="526" spans="25:25" s="25" customFormat="1">
      <c r="Y526" s="24"/>
    </row>
    <row r="527" spans="25:25" s="25" customFormat="1">
      <c r="Y527" s="24"/>
    </row>
    <row r="528" spans="25:25" s="25" customFormat="1">
      <c r="Y528" s="24"/>
    </row>
    <row r="529" spans="25:25" s="25" customFormat="1">
      <c r="Y529" s="24"/>
    </row>
    <row r="530" spans="25:25" s="25" customFormat="1">
      <c r="Y530" s="24"/>
    </row>
    <row r="531" spans="25:25" s="25" customFormat="1">
      <c r="Y531" s="24"/>
    </row>
    <row r="532" spans="25:25" s="25" customFormat="1">
      <c r="Y532" s="24"/>
    </row>
    <row r="533" spans="25:25" s="25" customFormat="1">
      <c r="Y533" s="24"/>
    </row>
    <row r="534" spans="25:25" s="25" customFormat="1">
      <c r="Y534" s="24"/>
    </row>
    <row r="535" spans="25:25" s="25" customFormat="1">
      <c r="Y535" s="24"/>
    </row>
    <row r="536" spans="25:25" s="25" customFormat="1">
      <c r="Y536" s="24"/>
    </row>
    <row r="537" spans="25:25" s="25" customFormat="1">
      <c r="Y537" s="24"/>
    </row>
    <row r="538" spans="25:25" s="25" customFormat="1">
      <c r="Y538" s="24"/>
    </row>
    <row r="539" spans="25:25" s="25" customFormat="1">
      <c r="Y539" s="24"/>
    </row>
    <row r="540" spans="25:25" s="25" customFormat="1">
      <c r="Y540" s="24"/>
    </row>
    <row r="541" spans="25:25" s="25" customFormat="1">
      <c r="Y541" s="24"/>
    </row>
    <row r="542" spans="25:25" s="25" customFormat="1">
      <c r="Y542" s="24"/>
    </row>
    <row r="543" spans="25:25" s="25" customFormat="1">
      <c r="Y543" s="24"/>
    </row>
    <row r="544" spans="25:25" s="25" customFormat="1">
      <c r="Y544" s="24"/>
    </row>
    <row r="545" spans="25:25" s="25" customFormat="1">
      <c r="Y545" s="24"/>
    </row>
    <row r="546" spans="25:25" s="25" customFormat="1">
      <c r="Y546" s="24"/>
    </row>
    <row r="547" spans="25:25" s="25" customFormat="1">
      <c r="Y547" s="24"/>
    </row>
    <row r="548" spans="25:25" s="25" customFormat="1">
      <c r="Y548" s="24"/>
    </row>
    <row r="549" spans="25:25" s="25" customFormat="1">
      <c r="Y549" s="24"/>
    </row>
    <row r="550" spans="25:25" s="25" customFormat="1">
      <c r="Y550" s="24"/>
    </row>
    <row r="551" spans="25:25" s="25" customFormat="1">
      <c r="Y551" s="24"/>
    </row>
    <row r="552" spans="25:25" s="25" customFormat="1">
      <c r="Y552" s="24"/>
    </row>
    <row r="553" spans="25:25" s="25" customFormat="1">
      <c r="Y553" s="24"/>
    </row>
    <row r="554" spans="25:25" s="25" customFormat="1">
      <c r="Y554" s="24"/>
    </row>
    <row r="555" spans="25:25" s="25" customFormat="1">
      <c r="Y555" s="24"/>
    </row>
    <row r="556" spans="25:25" s="25" customFormat="1">
      <c r="Y556" s="24"/>
    </row>
    <row r="557" spans="25:25" s="25" customFormat="1">
      <c r="Y557" s="24"/>
    </row>
    <row r="558" spans="25:25" s="25" customFormat="1">
      <c r="Y558" s="24"/>
    </row>
    <row r="559" spans="25:25" s="25" customFormat="1">
      <c r="Y559" s="24"/>
    </row>
    <row r="560" spans="25:25" s="25" customFormat="1">
      <c r="Y560" s="24"/>
    </row>
    <row r="561" spans="25:25" s="25" customFormat="1">
      <c r="Y561" s="24"/>
    </row>
    <row r="562" spans="25:25" s="25" customFormat="1">
      <c r="Y562" s="24"/>
    </row>
    <row r="563" spans="25:25" s="25" customFormat="1">
      <c r="Y563" s="24"/>
    </row>
    <row r="564" spans="25:25" s="25" customFormat="1">
      <c r="Y564" s="24"/>
    </row>
    <row r="565" spans="25:25" s="25" customFormat="1">
      <c r="Y565" s="24"/>
    </row>
    <row r="566" spans="25:25" s="25" customFormat="1">
      <c r="Y566" s="24"/>
    </row>
    <row r="567" spans="25:25" s="25" customFormat="1">
      <c r="Y567" s="24"/>
    </row>
    <row r="568" spans="25:25" s="25" customFormat="1">
      <c r="Y568" s="24"/>
    </row>
    <row r="569" spans="25:25" s="25" customFormat="1">
      <c r="Y569" s="24"/>
    </row>
    <row r="570" spans="25:25" s="25" customFormat="1">
      <c r="Y570" s="24"/>
    </row>
    <row r="571" spans="25:25" s="25" customFormat="1">
      <c r="Y571" s="24"/>
    </row>
    <row r="572" spans="25:25" s="25" customFormat="1">
      <c r="Y572" s="24"/>
    </row>
    <row r="573" spans="25:25" s="25" customFormat="1">
      <c r="Y573" s="24"/>
    </row>
    <row r="574" spans="25:25" s="25" customFormat="1">
      <c r="Y574" s="24"/>
    </row>
    <row r="575" spans="25:25" s="25" customFormat="1">
      <c r="Y575" s="24"/>
    </row>
    <row r="576" spans="25:25" s="25" customFormat="1">
      <c r="Y576" s="24"/>
    </row>
    <row r="577" spans="25:25" s="25" customFormat="1">
      <c r="Y577" s="24"/>
    </row>
    <row r="578" spans="25:25" s="25" customFormat="1">
      <c r="Y578" s="24"/>
    </row>
    <row r="579" spans="25:25" s="25" customFormat="1">
      <c r="Y579" s="24"/>
    </row>
    <row r="580" spans="25:25" s="25" customFormat="1">
      <c r="Y580" s="24"/>
    </row>
    <row r="581" spans="25:25" s="25" customFormat="1">
      <c r="Y581" s="24"/>
    </row>
    <row r="582" spans="25:25" s="25" customFormat="1">
      <c r="Y582" s="24"/>
    </row>
    <row r="583" spans="25:25" s="25" customFormat="1">
      <c r="Y583" s="24"/>
    </row>
    <row r="584" spans="25:25" s="25" customFormat="1">
      <c r="Y584" s="24"/>
    </row>
    <row r="585" spans="25:25" s="25" customFormat="1">
      <c r="Y585" s="24"/>
    </row>
    <row r="586" spans="25:25" s="25" customFormat="1">
      <c r="Y586" s="24"/>
    </row>
    <row r="587" spans="25:25" s="25" customFormat="1">
      <c r="Y587" s="24"/>
    </row>
    <row r="588" spans="25:25" s="25" customFormat="1">
      <c r="Y588" s="24"/>
    </row>
    <row r="589" spans="25:25" s="25" customFormat="1">
      <c r="Y589" s="24"/>
    </row>
    <row r="590" spans="25:25" s="25" customFormat="1">
      <c r="Y590" s="24"/>
    </row>
    <row r="591" spans="25:25" s="25" customFormat="1">
      <c r="Y591" s="24"/>
    </row>
    <row r="592" spans="25:25" s="25" customFormat="1">
      <c r="Y592" s="24"/>
    </row>
    <row r="593" spans="25:25" s="25" customFormat="1">
      <c r="Y593" s="24"/>
    </row>
    <row r="594" spans="25:25" s="25" customFormat="1">
      <c r="Y594" s="24"/>
    </row>
    <row r="595" spans="25:25" s="25" customFormat="1">
      <c r="Y595" s="24"/>
    </row>
    <row r="596" spans="25:25" s="25" customFormat="1">
      <c r="Y596" s="24"/>
    </row>
    <row r="597" spans="25:25" s="25" customFormat="1">
      <c r="Y597" s="24"/>
    </row>
    <row r="598" spans="25:25" s="25" customFormat="1">
      <c r="Y598" s="24"/>
    </row>
    <row r="599" spans="25:25" s="25" customFormat="1">
      <c r="Y599" s="24"/>
    </row>
    <row r="600" spans="25:25" s="25" customFormat="1">
      <c r="Y600" s="24"/>
    </row>
    <row r="601" spans="25:25" s="25" customFormat="1">
      <c r="Y601" s="24"/>
    </row>
    <row r="602" spans="25:25" s="25" customFormat="1">
      <c r="Y602" s="24"/>
    </row>
    <row r="603" spans="25:25" s="25" customFormat="1">
      <c r="Y603" s="24"/>
    </row>
    <row r="604" spans="25:25" s="25" customFormat="1">
      <c r="Y604" s="24"/>
    </row>
    <row r="605" spans="25:25" s="25" customFormat="1">
      <c r="Y605" s="24"/>
    </row>
    <row r="606" spans="25:25" s="25" customFormat="1">
      <c r="Y606" s="24"/>
    </row>
    <row r="607" spans="25:25" s="25" customFormat="1">
      <c r="Y607" s="24"/>
    </row>
    <row r="608" spans="25:25" s="25" customFormat="1">
      <c r="Y608" s="24"/>
    </row>
    <row r="609" spans="25:25" s="25" customFormat="1">
      <c r="Y609" s="24"/>
    </row>
    <row r="610" spans="25:25" s="25" customFormat="1">
      <c r="Y610" s="24"/>
    </row>
    <row r="611" spans="25:25" s="25" customFormat="1">
      <c r="Y611" s="24"/>
    </row>
    <row r="612" spans="25:25" s="25" customFormat="1">
      <c r="Y612" s="24"/>
    </row>
    <row r="613" spans="25:25" s="25" customFormat="1">
      <c r="Y613" s="24"/>
    </row>
    <row r="614" spans="25:25" s="25" customFormat="1">
      <c r="Y614" s="24"/>
    </row>
    <row r="615" spans="25:25" s="25" customFormat="1">
      <c r="Y615" s="24"/>
    </row>
    <row r="616" spans="25:25" s="25" customFormat="1">
      <c r="Y616" s="24"/>
    </row>
    <row r="617" spans="25:25" s="25" customFormat="1">
      <c r="Y617" s="24"/>
    </row>
    <row r="618" spans="25:25" s="25" customFormat="1">
      <c r="Y618" s="24"/>
    </row>
    <row r="619" spans="25:25" s="25" customFormat="1">
      <c r="Y619" s="24"/>
    </row>
    <row r="620" spans="25:25" s="25" customFormat="1">
      <c r="Y620" s="24"/>
    </row>
    <row r="621" spans="25:25" s="25" customFormat="1">
      <c r="Y621" s="24"/>
    </row>
    <row r="622" spans="25:25" s="25" customFormat="1">
      <c r="Y622" s="24"/>
    </row>
    <row r="623" spans="25:25" s="25" customFormat="1">
      <c r="Y623" s="24"/>
    </row>
    <row r="624" spans="25:25" s="25" customFormat="1">
      <c r="Y624" s="24"/>
    </row>
    <row r="625" spans="25:25" s="25" customFormat="1">
      <c r="Y625" s="24"/>
    </row>
    <row r="626" spans="25:25" s="25" customFormat="1">
      <c r="Y626" s="24"/>
    </row>
    <row r="627" spans="25:25" s="25" customFormat="1">
      <c r="Y627" s="24"/>
    </row>
    <row r="628" spans="25:25" s="25" customFormat="1">
      <c r="Y628" s="24"/>
    </row>
    <row r="629" spans="25:25" s="25" customFormat="1">
      <c r="Y629" s="24"/>
    </row>
    <row r="630" spans="25:25" s="25" customFormat="1">
      <c r="Y630" s="24"/>
    </row>
    <row r="631" spans="25:25" s="25" customFormat="1">
      <c r="Y631" s="24"/>
    </row>
    <row r="632" spans="25:25" s="25" customFormat="1">
      <c r="Y632" s="24"/>
    </row>
    <row r="633" spans="25:25" s="25" customFormat="1">
      <c r="Y633" s="24"/>
    </row>
    <row r="634" spans="25:25" s="25" customFormat="1">
      <c r="Y634" s="24"/>
    </row>
    <row r="635" spans="25:25" s="25" customFormat="1">
      <c r="Y635" s="24"/>
    </row>
    <row r="636" spans="25:25" s="25" customFormat="1">
      <c r="Y636" s="24"/>
    </row>
    <row r="637" spans="25:25" s="25" customFormat="1">
      <c r="Y637" s="24"/>
    </row>
    <row r="638" spans="25:25" s="25" customFormat="1">
      <c r="Y638" s="24"/>
    </row>
    <row r="639" spans="25:25" s="25" customFormat="1">
      <c r="Y639" s="24"/>
    </row>
    <row r="640" spans="25:25" s="25" customFormat="1">
      <c r="Y640" s="24"/>
    </row>
    <row r="641" spans="25:25" s="25" customFormat="1">
      <c r="Y641" s="24"/>
    </row>
    <row r="642" spans="25:25" s="25" customFormat="1">
      <c r="Y642" s="24"/>
    </row>
    <row r="643" spans="25:25" s="25" customFormat="1">
      <c r="Y643" s="24"/>
    </row>
    <row r="644" spans="25:25" s="25" customFormat="1">
      <c r="Y644" s="24"/>
    </row>
    <row r="645" spans="25:25" s="25" customFormat="1">
      <c r="Y645" s="24"/>
    </row>
    <row r="646" spans="25:25" s="25" customFormat="1">
      <c r="Y646" s="24"/>
    </row>
    <row r="647" spans="25:25" s="25" customFormat="1">
      <c r="Y647" s="24"/>
    </row>
    <row r="648" spans="25:25" s="25" customFormat="1">
      <c r="Y648" s="24"/>
    </row>
    <row r="649" spans="25:25" s="25" customFormat="1">
      <c r="Y649" s="24"/>
    </row>
    <row r="650" spans="25:25" s="25" customFormat="1">
      <c r="Y650" s="24"/>
    </row>
    <row r="651" spans="25:25" s="25" customFormat="1">
      <c r="Y651" s="24"/>
    </row>
    <row r="652" spans="25:25" s="25" customFormat="1">
      <c r="Y652" s="24"/>
    </row>
    <row r="653" spans="25:25" s="25" customFormat="1">
      <c r="Y653" s="24"/>
    </row>
    <row r="654" spans="25:25" s="25" customFormat="1">
      <c r="Y654" s="24"/>
    </row>
    <row r="655" spans="25:25" s="25" customFormat="1">
      <c r="Y655" s="24"/>
    </row>
    <row r="656" spans="25:25" s="25" customFormat="1">
      <c r="Y656" s="24"/>
    </row>
    <row r="657" spans="25:25" s="25" customFormat="1">
      <c r="Y657" s="24"/>
    </row>
    <row r="658" spans="25:25" s="25" customFormat="1">
      <c r="Y658" s="24"/>
    </row>
    <row r="659" spans="25:25" s="25" customFormat="1">
      <c r="Y659" s="24"/>
    </row>
    <row r="660" spans="25:25" s="25" customFormat="1">
      <c r="Y660" s="24"/>
    </row>
    <row r="661" spans="25:25" s="25" customFormat="1">
      <c r="Y661" s="24"/>
    </row>
    <row r="662" spans="25:25" s="25" customFormat="1">
      <c r="Y662" s="24"/>
    </row>
    <row r="663" spans="25:25" s="25" customFormat="1">
      <c r="Y663" s="24"/>
    </row>
    <row r="664" spans="25:25" s="25" customFormat="1">
      <c r="Y664" s="24"/>
    </row>
    <row r="665" spans="25:25" s="25" customFormat="1">
      <c r="Y665" s="24"/>
    </row>
    <row r="666" spans="25:25" s="25" customFormat="1">
      <c r="Y666" s="24"/>
    </row>
    <row r="667" spans="25:25" s="25" customFormat="1">
      <c r="Y667" s="24"/>
    </row>
    <row r="668" spans="25:25" s="25" customFormat="1">
      <c r="Y668" s="24"/>
    </row>
    <row r="669" spans="25:25" s="25" customFormat="1">
      <c r="Y669" s="24"/>
    </row>
    <row r="670" spans="25:25" s="25" customFormat="1">
      <c r="Y670" s="24"/>
    </row>
    <row r="671" spans="25:25" s="25" customFormat="1">
      <c r="Y671" s="24"/>
    </row>
    <row r="672" spans="25:25" s="25" customFormat="1">
      <c r="Y672" s="24"/>
    </row>
    <row r="673" spans="25:25" s="25" customFormat="1">
      <c r="Y673" s="24"/>
    </row>
    <row r="674" spans="25:25" s="25" customFormat="1">
      <c r="Y674" s="24"/>
    </row>
    <row r="675" spans="25:25" s="25" customFormat="1">
      <c r="Y675" s="24"/>
    </row>
    <row r="676" spans="25:25" s="25" customFormat="1">
      <c r="Y676" s="24"/>
    </row>
    <row r="677" spans="25:25" s="25" customFormat="1">
      <c r="Y677" s="24"/>
    </row>
    <row r="678" spans="25:25" s="25" customFormat="1">
      <c r="Y678" s="24"/>
    </row>
    <row r="679" spans="25:25" s="25" customFormat="1">
      <c r="Y679" s="24"/>
    </row>
    <row r="680" spans="25:25" s="25" customFormat="1">
      <c r="Y680" s="24"/>
    </row>
    <row r="681" spans="25:25" s="25" customFormat="1">
      <c r="Y681" s="24"/>
    </row>
    <row r="682" spans="25:25" s="25" customFormat="1">
      <c r="Y682" s="24"/>
    </row>
    <row r="683" spans="25:25" s="25" customFormat="1">
      <c r="Y683" s="24"/>
    </row>
    <row r="684" spans="25:25" s="25" customFormat="1">
      <c r="Y684" s="24"/>
    </row>
    <row r="685" spans="25:25" s="25" customFormat="1">
      <c r="Y685" s="24"/>
    </row>
    <row r="686" spans="25:25" s="25" customFormat="1">
      <c r="Y686" s="24"/>
    </row>
    <row r="687" spans="25:25" s="25" customFormat="1">
      <c r="Y687" s="24"/>
    </row>
    <row r="688" spans="25:25" s="25" customFormat="1">
      <c r="Y688" s="24"/>
    </row>
    <row r="689" spans="25:25" s="25" customFormat="1">
      <c r="Y689" s="24"/>
    </row>
    <row r="690" spans="25:25" s="25" customFormat="1">
      <c r="Y690" s="24"/>
    </row>
    <row r="691" spans="25:25" s="25" customFormat="1">
      <c r="Y691" s="24"/>
    </row>
    <row r="692" spans="25:25" s="25" customFormat="1">
      <c r="Y692" s="24"/>
    </row>
    <row r="693" spans="25:25" s="25" customFormat="1">
      <c r="Y693" s="24"/>
    </row>
    <row r="694" spans="25:25" s="25" customFormat="1">
      <c r="Y694" s="24"/>
    </row>
    <row r="695" spans="25:25" s="25" customFormat="1">
      <c r="Y695" s="24"/>
    </row>
    <row r="696" spans="25:25" s="25" customFormat="1">
      <c r="Y696" s="24"/>
    </row>
    <row r="697" spans="25:25" s="25" customFormat="1">
      <c r="Y697" s="24"/>
    </row>
    <row r="698" spans="25:25" s="25" customFormat="1">
      <c r="Y698" s="24"/>
    </row>
    <row r="699" spans="25:25" s="25" customFormat="1">
      <c r="Y699" s="24"/>
    </row>
    <row r="700" spans="25:25" s="25" customFormat="1">
      <c r="Y700" s="24"/>
    </row>
    <row r="701" spans="25:25" s="25" customFormat="1">
      <c r="Y701" s="24"/>
    </row>
    <row r="702" spans="25:25" s="25" customFormat="1">
      <c r="Y702" s="24"/>
    </row>
    <row r="703" spans="25:25" s="25" customFormat="1">
      <c r="Y703" s="24"/>
    </row>
    <row r="704" spans="25:25" s="25" customFormat="1">
      <c r="Y704" s="24"/>
    </row>
    <row r="705" spans="25:25" s="25" customFormat="1">
      <c r="Y705" s="24"/>
    </row>
    <row r="706" spans="25:25" s="25" customFormat="1">
      <c r="Y706" s="24"/>
    </row>
    <row r="707" spans="25:25" s="25" customFormat="1">
      <c r="Y707" s="24"/>
    </row>
    <row r="708" spans="25:25" s="25" customFormat="1">
      <c r="Y708" s="24"/>
    </row>
    <row r="709" spans="25:25" s="25" customFormat="1">
      <c r="Y709" s="24"/>
    </row>
    <row r="710" spans="25:25" s="25" customFormat="1">
      <c r="Y710" s="24"/>
    </row>
    <row r="711" spans="25:25" s="25" customFormat="1">
      <c r="Y711" s="24"/>
    </row>
    <row r="712" spans="25:25" s="25" customFormat="1">
      <c r="Y712" s="24"/>
    </row>
    <row r="713" spans="25:25" s="25" customFormat="1">
      <c r="Y713" s="24"/>
    </row>
    <row r="714" spans="25:25" s="25" customFormat="1">
      <c r="Y714" s="24"/>
    </row>
    <row r="715" spans="25:25" s="25" customFormat="1">
      <c r="Y715" s="24"/>
    </row>
    <row r="716" spans="25:25" s="25" customFormat="1">
      <c r="Y716" s="24"/>
    </row>
    <row r="717" spans="25:25" s="25" customFormat="1">
      <c r="Y717" s="24"/>
    </row>
    <row r="718" spans="25:25" s="25" customFormat="1">
      <c r="Y718" s="24"/>
    </row>
    <row r="719" spans="25:25" s="25" customFormat="1">
      <c r="Y719" s="24"/>
    </row>
    <row r="720" spans="25:25" s="25" customFormat="1">
      <c r="Y720" s="24"/>
    </row>
    <row r="721" spans="25:25" s="25" customFormat="1">
      <c r="Y721" s="24"/>
    </row>
    <row r="722" spans="25:25" s="25" customFormat="1">
      <c r="Y722" s="24"/>
    </row>
    <row r="723" spans="25:25" s="25" customFormat="1">
      <c r="Y723" s="24"/>
    </row>
    <row r="724" spans="25:25" s="25" customFormat="1">
      <c r="Y724" s="24"/>
    </row>
    <row r="725" spans="25:25" s="25" customFormat="1">
      <c r="Y725" s="24"/>
    </row>
    <row r="726" spans="25:25" s="25" customFormat="1">
      <c r="Y726" s="24"/>
    </row>
    <row r="727" spans="25:25" s="25" customFormat="1">
      <c r="Y727" s="24"/>
    </row>
    <row r="728" spans="25:25" s="25" customFormat="1">
      <c r="Y728" s="24"/>
    </row>
    <row r="729" spans="25:25" s="25" customFormat="1">
      <c r="Y729" s="24"/>
    </row>
    <row r="730" spans="25:25" s="25" customFormat="1">
      <c r="Y730" s="24"/>
    </row>
    <row r="731" spans="25:25" s="25" customFormat="1">
      <c r="Y731" s="24"/>
    </row>
    <row r="732" spans="25:25" s="25" customFormat="1">
      <c r="Y732" s="24"/>
    </row>
    <row r="733" spans="25:25" s="25" customFormat="1">
      <c r="Y733" s="24"/>
    </row>
    <row r="734" spans="25:25" s="25" customFormat="1">
      <c r="Y734" s="24"/>
    </row>
    <row r="735" spans="25:25" s="25" customFormat="1">
      <c r="Y735" s="24"/>
    </row>
    <row r="736" spans="25:25" s="25" customFormat="1">
      <c r="Y736" s="24"/>
    </row>
    <row r="737" spans="25:25" s="25" customFormat="1">
      <c r="Y737" s="24"/>
    </row>
    <row r="738" spans="25:25" s="25" customFormat="1">
      <c r="Y738" s="24"/>
    </row>
    <row r="739" spans="25:25" s="25" customFormat="1">
      <c r="Y739" s="24"/>
    </row>
    <row r="740" spans="25:25" s="25" customFormat="1">
      <c r="Y740" s="24"/>
    </row>
    <row r="741" spans="25:25" s="25" customFormat="1">
      <c r="Y741" s="24"/>
    </row>
    <row r="742" spans="25:25" s="25" customFormat="1">
      <c r="Y742" s="24"/>
    </row>
    <row r="743" spans="25:25" s="25" customFormat="1">
      <c r="Y743" s="24"/>
    </row>
    <row r="744" spans="25:25" s="25" customFormat="1">
      <c r="Y744" s="24"/>
    </row>
    <row r="745" spans="25:25" s="25" customFormat="1">
      <c r="Y745" s="24"/>
    </row>
    <row r="746" spans="25:25" s="25" customFormat="1">
      <c r="Y746" s="24"/>
    </row>
    <row r="747" spans="25:25" s="25" customFormat="1">
      <c r="Y747" s="24"/>
    </row>
    <row r="748" spans="25:25" s="25" customFormat="1">
      <c r="Y748" s="24"/>
    </row>
    <row r="749" spans="25:25" s="25" customFormat="1">
      <c r="Y749" s="24"/>
    </row>
    <row r="750" spans="25:25" s="25" customFormat="1">
      <c r="Y750" s="24"/>
    </row>
    <row r="751" spans="25:25" s="25" customFormat="1">
      <c r="Y751" s="24"/>
    </row>
    <row r="752" spans="25:25" s="25" customFormat="1">
      <c r="Y752" s="24"/>
    </row>
    <row r="753" spans="25:25" s="25" customFormat="1">
      <c r="Y753" s="24"/>
    </row>
    <row r="754" spans="25:25" s="25" customFormat="1">
      <c r="Y754" s="24"/>
    </row>
    <row r="755" spans="25:25" s="25" customFormat="1">
      <c r="Y755" s="24"/>
    </row>
    <row r="756" spans="25:25" s="25" customFormat="1">
      <c r="Y756" s="24"/>
    </row>
    <row r="757" spans="25:25" s="25" customFormat="1">
      <c r="Y757" s="24"/>
    </row>
    <row r="758" spans="25:25" s="25" customFormat="1">
      <c r="Y758" s="24"/>
    </row>
    <row r="759" spans="25:25" s="25" customFormat="1">
      <c r="Y759" s="24"/>
    </row>
    <row r="760" spans="25:25" s="25" customFormat="1">
      <c r="Y760" s="24"/>
    </row>
    <row r="761" spans="25:25" s="25" customFormat="1">
      <c r="Y761" s="24"/>
    </row>
    <row r="762" spans="25:25" s="25" customFormat="1">
      <c r="Y762" s="24"/>
    </row>
    <row r="763" spans="25:25" s="25" customFormat="1">
      <c r="Y763" s="24"/>
    </row>
    <row r="764" spans="25:25" s="25" customFormat="1">
      <c r="Y764" s="24"/>
    </row>
    <row r="765" spans="25:25" s="25" customFormat="1">
      <c r="Y765" s="24"/>
    </row>
    <row r="766" spans="25:25" s="25" customFormat="1">
      <c r="Y766" s="24"/>
    </row>
    <row r="767" spans="25:25" s="25" customFormat="1">
      <c r="Y767" s="24"/>
    </row>
    <row r="768" spans="25:25" s="25" customFormat="1">
      <c r="Y768" s="24"/>
    </row>
    <row r="769" spans="25:25" s="25" customFormat="1">
      <c r="Y769" s="24"/>
    </row>
    <row r="770" spans="25:25" s="25" customFormat="1">
      <c r="Y770" s="24"/>
    </row>
    <row r="771" spans="25:25" s="25" customFormat="1">
      <c r="Y771" s="24"/>
    </row>
    <row r="772" spans="25:25" s="25" customFormat="1">
      <c r="Y772" s="24"/>
    </row>
    <row r="773" spans="25:25" s="25" customFormat="1">
      <c r="Y773" s="24"/>
    </row>
    <row r="774" spans="25:25" s="25" customFormat="1">
      <c r="Y774" s="24"/>
    </row>
    <row r="775" spans="25:25" s="25" customFormat="1">
      <c r="Y775" s="24"/>
    </row>
    <row r="776" spans="25:25" s="25" customFormat="1">
      <c r="Y776" s="24"/>
    </row>
    <row r="777" spans="25:25" s="25" customFormat="1">
      <c r="Y777" s="24"/>
    </row>
    <row r="778" spans="25:25" s="25" customFormat="1">
      <c r="Y778" s="24"/>
    </row>
    <row r="779" spans="25:25" s="25" customFormat="1">
      <c r="Y779" s="24"/>
    </row>
    <row r="780" spans="25:25" s="25" customFormat="1">
      <c r="Y780" s="24"/>
    </row>
    <row r="781" spans="25:25" s="25" customFormat="1">
      <c r="Y781" s="24"/>
    </row>
    <row r="782" spans="25:25" s="25" customFormat="1">
      <c r="Y782" s="24"/>
    </row>
    <row r="783" spans="25:25" s="25" customFormat="1">
      <c r="Y783" s="24"/>
    </row>
    <row r="784" spans="25:25" s="25" customFormat="1">
      <c r="Y784" s="24"/>
    </row>
    <row r="785" spans="25:25" s="25" customFormat="1">
      <c r="Y785" s="24"/>
    </row>
    <row r="786" spans="25:25" s="25" customFormat="1">
      <c r="Y786" s="24"/>
    </row>
    <row r="787" spans="25:25" s="25" customFormat="1">
      <c r="Y787" s="24"/>
    </row>
    <row r="788" spans="25:25" s="25" customFormat="1">
      <c r="Y788" s="24"/>
    </row>
    <row r="789" spans="25:25" s="25" customFormat="1">
      <c r="Y789" s="24"/>
    </row>
    <row r="790" spans="25:25" s="25" customFormat="1">
      <c r="Y790" s="24"/>
    </row>
    <row r="791" spans="25:25" s="25" customFormat="1">
      <c r="Y791" s="24"/>
    </row>
    <row r="792" spans="25:25" s="25" customFormat="1">
      <c r="Y792" s="24"/>
    </row>
    <row r="793" spans="25:25" s="25" customFormat="1">
      <c r="Y793" s="24"/>
    </row>
    <row r="794" spans="25:25" s="25" customFormat="1">
      <c r="Y794" s="24"/>
    </row>
    <row r="795" spans="25:25" s="25" customFormat="1">
      <c r="Y795" s="24"/>
    </row>
    <row r="796" spans="25:25" s="25" customFormat="1">
      <c r="Y796" s="24"/>
    </row>
    <row r="797" spans="25:25" s="25" customFormat="1">
      <c r="Y797" s="24"/>
    </row>
    <row r="798" spans="25:25" s="25" customFormat="1">
      <c r="Y798" s="24"/>
    </row>
    <row r="799" spans="25:25" s="25" customFormat="1">
      <c r="Y799" s="24"/>
    </row>
    <row r="800" spans="25:25" s="25" customFormat="1">
      <c r="Y800" s="24"/>
    </row>
    <row r="801" spans="25:25" s="25" customFormat="1">
      <c r="Y801" s="24"/>
    </row>
    <row r="802" spans="25:25" s="25" customFormat="1">
      <c r="Y802" s="24"/>
    </row>
    <row r="803" spans="25:25" s="25" customFormat="1">
      <c r="Y803" s="24"/>
    </row>
    <row r="804" spans="25:25" s="25" customFormat="1">
      <c r="Y804" s="24"/>
    </row>
    <row r="805" spans="25:25" s="25" customFormat="1">
      <c r="Y805" s="24"/>
    </row>
    <row r="806" spans="25:25" s="25" customFormat="1">
      <c r="Y806" s="24"/>
    </row>
    <row r="807" spans="25:25" s="25" customFormat="1">
      <c r="Y807" s="24"/>
    </row>
    <row r="808" spans="25:25" s="25" customFormat="1">
      <c r="Y808" s="24"/>
    </row>
    <row r="809" spans="25:25" s="25" customFormat="1">
      <c r="Y809" s="24"/>
    </row>
    <row r="810" spans="25:25" s="25" customFormat="1">
      <c r="Y810" s="24"/>
    </row>
    <row r="811" spans="25:25" s="25" customFormat="1">
      <c r="Y811" s="24"/>
    </row>
    <row r="812" spans="25:25" s="25" customFormat="1">
      <c r="Y812" s="24"/>
    </row>
    <row r="813" spans="25:25" s="25" customFormat="1">
      <c r="Y813" s="24"/>
    </row>
    <row r="814" spans="25:25" s="25" customFormat="1">
      <c r="Y814" s="24"/>
    </row>
    <row r="815" spans="25:25" s="25" customFormat="1">
      <c r="Y815" s="24"/>
    </row>
    <row r="816" spans="25:25" s="25" customFormat="1">
      <c r="Y816" s="24"/>
    </row>
    <row r="817" spans="25:25" s="25" customFormat="1">
      <c r="Y817" s="24"/>
    </row>
    <row r="818" spans="25:25" s="25" customFormat="1">
      <c r="Y818" s="24"/>
    </row>
    <row r="819" spans="25:25" s="25" customFormat="1">
      <c r="Y819" s="24"/>
    </row>
    <row r="820" spans="25:25" s="25" customFormat="1">
      <c r="Y820" s="24"/>
    </row>
    <row r="821" spans="25:25" s="25" customFormat="1">
      <c r="Y821" s="24"/>
    </row>
    <row r="822" spans="25:25" s="25" customFormat="1">
      <c r="Y822" s="24"/>
    </row>
    <row r="823" spans="25:25" s="25" customFormat="1">
      <c r="Y823" s="24"/>
    </row>
    <row r="824" spans="25:25" s="25" customFormat="1">
      <c r="Y824" s="24"/>
    </row>
    <row r="825" spans="25:25" s="25" customFormat="1">
      <c r="Y825" s="24"/>
    </row>
    <row r="826" spans="25:25" s="25" customFormat="1">
      <c r="Y826" s="24"/>
    </row>
    <row r="827" spans="25:25" s="25" customFormat="1">
      <c r="Y827" s="24"/>
    </row>
    <row r="828" spans="25:25" s="25" customFormat="1">
      <c r="Y828" s="24"/>
    </row>
    <row r="829" spans="25:25" s="25" customFormat="1">
      <c r="Y829" s="24"/>
    </row>
    <row r="830" spans="25:25" s="25" customFormat="1">
      <c r="Y830" s="24"/>
    </row>
    <row r="831" spans="25:25" s="25" customFormat="1">
      <c r="Y831" s="24"/>
    </row>
    <row r="832" spans="25:25" s="25" customFormat="1">
      <c r="Y832" s="24"/>
    </row>
    <row r="833" spans="25:25" s="25" customFormat="1">
      <c r="Y833" s="24"/>
    </row>
    <row r="834" spans="25:25" s="25" customFormat="1">
      <c r="Y834" s="24"/>
    </row>
    <row r="835" spans="25:25" s="25" customFormat="1">
      <c r="Y835" s="24"/>
    </row>
    <row r="836" spans="25:25" s="25" customFormat="1">
      <c r="Y836" s="24"/>
    </row>
    <row r="837" spans="25:25" s="25" customFormat="1">
      <c r="Y837" s="24"/>
    </row>
    <row r="838" spans="25:25" s="25" customFormat="1">
      <c r="Y838" s="24"/>
    </row>
    <row r="839" spans="25:25" s="25" customFormat="1">
      <c r="Y839" s="24"/>
    </row>
    <row r="840" spans="25:25" s="25" customFormat="1">
      <c r="Y840" s="24"/>
    </row>
    <row r="841" spans="25:25" s="25" customFormat="1">
      <c r="Y841" s="24"/>
    </row>
    <row r="842" spans="25:25" s="25" customFormat="1">
      <c r="Y842" s="24"/>
    </row>
    <row r="843" spans="25:25" s="25" customFormat="1">
      <c r="Y843" s="24"/>
    </row>
    <row r="844" spans="25:25" s="25" customFormat="1">
      <c r="Y844" s="24"/>
    </row>
    <row r="845" spans="25:25" s="25" customFormat="1">
      <c r="Y845" s="24"/>
    </row>
    <row r="846" spans="25:25" s="25" customFormat="1">
      <c r="Y846" s="24"/>
    </row>
    <row r="847" spans="25:25" s="25" customFormat="1">
      <c r="Y847" s="24"/>
    </row>
    <row r="848" spans="25:25" s="25" customFormat="1">
      <c r="Y848" s="24"/>
    </row>
    <row r="849" spans="25:25" s="25" customFormat="1">
      <c r="Y849" s="24"/>
    </row>
    <row r="850" spans="25:25" s="25" customFormat="1">
      <c r="Y850" s="24"/>
    </row>
    <row r="851" spans="25:25" s="25" customFormat="1">
      <c r="Y851" s="24"/>
    </row>
    <row r="852" spans="25:25" s="25" customFormat="1">
      <c r="Y852" s="24"/>
    </row>
    <row r="853" spans="25:25" s="25" customFormat="1">
      <c r="Y853" s="24"/>
    </row>
    <row r="854" spans="25:25" s="25" customFormat="1">
      <c r="Y854" s="24"/>
    </row>
    <row r="855" spans="25:25" s="25" customFormat="1">
      <c r="Y855" s="24"/>
    </row>
    <row r="856" spans="25:25" s="25" customFormat="1">
      <c r="Y856" s="24"/>
    </row>
    <row r="857" spans="25:25" s="25" customFormat="1">
      <c r="Y857" s="24"/>
    </row>
    <row r="858" spans="25:25" s="25" customFormat="1">
      <c r="Y858" s="24"/>
    </row>
    <row r="859" spans="25:25" s="25" customFormat="1">
      <c r="Y859" s="24"/>
    </row>
    <row r="860" spans="25:25" s="25" customFormat="1">
      <c r="Y860" s="24"/>
    </row>
    <row r="861" spans="25:25" s="25" customFormat="1">
      <c r="Y861" s="24"/>
    </row>
    <row r="862" spans="25:25" s="25" customFormat="1">
      <c r="Y862" s="24"/>
    </row>
    <row r="863" spans="25:25" s="25" customFormat="1">
      <c r="Y863" s="24"/>
    </row>
    <row r="864" spans="25:25" s="25" customFormat="1">
      <c r="Y864" s="24"/>
    </row>
    <row r="865" spans="25:25" s="25" customFormat="1">
      <c r="Y865" s="24"/>
    </row>
    <row r="866" spans="25:25" s="25" customFormat="1">
      <c r="Y866" s="24"/>
    </row>
    <row r="867" spans="25:25" s="25" customFormat="1">
      <c r="Y867" s="24"/>
    </row>
    <row r="868" spans="25:25" s="25" customFormat="1">
      <c r="Y868" s="24"/>
    </row>
    <row r="869" spans="25:25" s="25" customFormat="1">
      <c r="Y869" s="24"/>
    </row>
    <row r="870" spans="25:25" s="25" customFormat="1">
      <c r="Y870" s="24"/>
    </row>
    <row r="871" spans="25:25" s="25" customFormat="1">
      <c r="Y871" s="24"/>
    </row>
    <row r="872" spans="25:25" s="25" customFormat="1">
      <c r="Y872" s="24"/>
    </row>
    <row r="873" spans="25:25" s="25" customFormat="1">
      <c r="Y873" s="24"/>
    </row>
    <row r="874" spans="25:25" s="25" customFormat="1">
      <c r="Y874" s="24"/>
    </row>
    <row r="875" spans="25:25" s="25" customFormat="1">
      <c r="Y875" s="24"/>
    </row>
    <row r="876" spans="25:25" s="25" customFormat="1">
      <c r="Y876" s="24"/>
    </row>
    <row r="877" spans="25:25" s="25" customFormat="1">
      <c r="Y877" s="24"/>
    </row>
    <row r="878" spans="25:25" s="25" customFormat="1">
      <c r="Y878" s="24"/>
    </row>
    <row r="879" spans="25:25" s="25" customFormat="1">
      <c r="Y879" s="24"/>
    </row>
    <row r="880" spans="25:25" s="25" customFormat="1">
      <c r="Y880" s="24"/>
    </row>
    <row r="881" spans="25:25" s="25" customFormat="1">
      <c r="Y881" s="24"/>
    </row>
    <row r="882" spans="25:25" s="25" customFormat="1">
      <c r="Y882" s="24"/>
    </row>
    <row r="883" spans="25:25" s="25" customFormat="1">
      <c r="Y883" s="24"/>
    </row>
    <row r="884" spans="25:25" s="25" customFormat="1">
      <c r="Y884" s="24"/>
    </row>
    <row r="885" spans="25:25" s="25" customFormat="1">
      <c r="Y885" s="24"/>
    </row>
    <row r="886" spans="25:25" s="25" customFormat="1">
      <c r="Y886" s="24"/>
    </row>
    <row r="887" spans="25:25" s="25" customFormat="1">
      <c r="Y887" s="24"/>
    </row>
    <row r="888" spans="25:25" s="25" customFormat="1">
      <c r="Y888" s="24"/>
    </row>
    <row r="889" spans="25:25" s="25" customFormat="1">
      <c r="Y889" s="24"/>
    </row>
    <row r="890" spans="25:25" s="25" customFormat="1">
      <c r="Y890" s="24"/>
    </row>
    <row r="891" spans="25:25" s="25" customFormat="1">
      <c r="Y891" s="24"/>
    </row>
    <row r="892" spans="25:25" s="25" customFormat="1">
      <c r="Y892" s="24"/>
    </row>
    <row r="893" spans="25:25" s="25" customFormat="1">
      <c r="Y893" s="24"/>
    </row>
    <row r="894" spans="25:25" s="25" customFormat="1">
      <c r="Y894" s="24"/>
    </row>
    <row r="895" spans="25:25" s="25" customFormat="1">
      <c r="Y895" s="24"/>
    </row>
    <row r="896" spans="25:25" s="25" customFormat="1">
      <c r="Y896" s="24"/>
    </row>
    <row r="897" spans="25:25" s="25" customFormat="1">
      <c r="Y897" s="24"/>
    </row>
    <row r="898" spans="25:25" s="25" customFormat="1">
      <c r="Y898" s="24"/>
    </row>
    <row r="899" spans="25:25" s="25" customFormat="1">
      <c r="Y899" s="24"/>
    </row>
    <row r="900" spans="25:25" s="25" customFormat="1">
      <c r="Y900" s="24"/>
    </row>
    <row r="901" spans="25:25" s="25" customFormat="1">
      <c r="Y901" s="24"/>
    </row>
    <row r="902" spans="25:25" s="25" customFormat="1">
      <c r="Y902" s="24"/>
    </row>
    <row r="903" spans="25:25" s="25" customFormat="1">
      <c r="Y903" s="24"/>
    </row>
    <row r="904" spans="25:25" s="25" customFormat="1">
      <c r="Y904" s="24"/>
    </row>
    <row r="905" spans="25:25" s="25" customFormat="1">
      <c r="Y905" s="24"/>
    </row>
    <row r="906" spans="25:25" s="25" customFormat="1">
      <c r="Y906" s="24"/>
    </row>
    <row r="907" spans="25:25" s="25" customFormat="1">
      <c r="Y907" s="24"/>
    </row>
    <row r="908" spans="25:25" s="25" customFormat="1">
      <c r="Y908" s="24"/>
    </row>
    <row r="909" spans="25:25" s="25" customFormat="1">
      <c r="Y909" s="24"/>
    </row>
    <row r="910" spans="25:25" s="25" customFormat="1">
      <c r="Y910" s="24"/>
    </row>
    <row r="911" spans="25:25" s="25" customFormat="1">
      <c r="Y911" s="24"/>
    </row>
    <row r="912" spans="25:25" s="25" customFormat="1">
      <c r="Y912" s="24"/>
    </row>
    <row r="913" spans="25:25" s="25" customFormat="1">
      <c r="Y913" s="24"/>
    </row>
    <row r="914" spans="25:25" s="25" customFormat="1">
      <c r="Y914" s="24"/>
    </row>
    <row r="915" spans="25:25" s="25" customFormat="1">
      <c r="Y915" s="24"/>
    </row>
    <row r="916" spans="25:25" s="25" customFormat="1">
      <c r="Y916" s="24"/>
    </row>
    <row r="917" spans="25:25" s="25" customFormat="1">
      <c r="Y917" s="24"/>
    </row>
    <row r="918" spans="25:25" s="25" customFormat="1">
      <c r="Y918" s="24"/>
    </row>
    <row r="919" spans="25:25" s="25" customFormat="1">
      <c r="Y919" s="24"/>
    </row>
    <row r="920" spans="25:25" s="25" customFormat="1">
      <c r="Y920" s="24"/>
    </row>
    <row r="921" spans="25:25" s="25" customFormat="1">
      <c r="Y921" s="24"/>
    </row>
    <row r="922" spans="25:25" s="25" customFormat="1">
      <c r="Y922" s="24"/>
    </row>
    <row r="923" spans="25:25" s="25" customFormat="1">
      <c r="Y923" s="24"/>
    </row>
    <row r="924" spans="25:25" s="25" customFormat="1">
      <c r="Y924" s="24"/>
    </row>
    <row r="925" spans="25:25" s="25" customFormat="1">
      <c r="Y925" s="24"/>
    </row>
    <row r="926" spans="25:25" s="25" customFormat="1">
      <c r="Y926" s="24"/>
    </row>
    <row r="927" spans="25:25" s="25" customFormat="1">
      <c r="Y927" s="24"/>
    </row>
    <row r="928" spans="25:25" s="25" customFormat="1">
      <c r="Y928" s="24"/>
    </row>
    <row r="929" spans="25:25" s="25" customFormat="1">
      <c r="Y929" s="24"/>
    </row>
    <row r="930" spans="25:25" s="25" customFormat="1">
      <c r="Y930" s="24"/>
    </row>
    <row r="931" spans="25:25" s="25" customFormat="1">
      <c r="Y931" s="24"/>
    </row>
    <row r="932" spans="25:25" s="25" customFormat="1">
      <c r="Y932" s="24"/>
    </row>
    <row r="933" spans="25:25" s="25" customFormat="1">
      <c r="Y933" s="24"/>
    </row>
    <row r="934" spans="25:25" s="25" customFormat="1">
      <c r="Y934" s="24"/>
    </row>
    <row r="935" spans="25:25" s="25" customFormat="1">
      <c r="Y935" s="24"/>
    </row>
    <row r="936" spans="25:25" s="25" customFormat="1">
      <c r="Y936" s="24"/>
    </row>
    <row r="937" spans="25:25" s="25" customFormat="1">
      <c r="Y937" s="24"/>
    </row>
    <row r="938" spans="25:25" s="25" customFormat="1">
      <c r="Y938" s="24"/>
    </row>
    <row r="939" spans="25:25" s="25" customFormat="1">
      <c r="Y939" s="24"/>
    </row>
    <row r="940" spans="25:25" s="25" customFormat="1">
      <c r="Y940" s="24"/>
    </row>
    <row r="941" spans="25:25" s="25" customFormat="1">
      <c r="Y941" s="24"/>
    </row>
    <row r="942" spans="25:25" s="25" customFormat="1">
      <c r="Y942" s="24"/>
    </row>
    <row r="943" spans="25:25" s="25" customFormat="1">
      <c r="Y943" s="24"/>
    </row>
    <row r="944" spans="25:25" s="25" customFormat="1">
      <c r="Y944" s="24"/>
    </row>
    <row r="945" spans="25:25" s="25" customFormat="1">
      <c r="Y945" s="24"/>
    </row>
    <row r="946" spans="25:25" s="25" customFormat="1">
      <c r="Y946" s="24"/>
    </row>
    <row r="947" spans="25:25" s="25" customFormat="1">
      <c r="Y947" s="24"/>
    </row>
    <row r="948" spans="25:25" s="25" customFormat="1">
      <c r="Y948" s="24"/>
    </row>
    <row r="949" spans="25:25" s="25" customFormat="1">
      <c r="Y949" s="24"/>
    </row>
    <row r="950" spans="25:25" s="25" customFormat="1">
      <c r="Y950" s="24"/>
    </row>
    <row r="951" spans="25:25" s="25" customFormat="1">
      <c r="Y951" s="24"/>
    </row>
    <row r="952" spans="25:25" s="25" customFormat="1">
      <c r="Y952" s="24"/>
    </row>
    <row r="953" spans="25:25" s="25" customFormat="1">
      <c r="Y953" s="24"/>
    </row>
    <row r="954" spans="25:25" s="25" customFormat="1">
      <c r="Y954" s="24"/>
    </row>
    <row r="955" spans="25:25" s="25" customFormat="1">
      <c r="Y955" s="24"/>
    </row>
    <row r="956" spans="25:25" s="25" customFormat="1">
      <c r="Y956" s="24"/>
    </row>
    <row r="957" spans="25:25" s="25" customFormat="1">
      <c r="Y957" s="24"/>
    </row>
    <row r="958" spans="25:25" s="25" customFormat="1">
      <c r="Y958" s="24"/>
    </row>
    <row r="959" spans="25:25" s="25" customFormat="1">
      <c r="Y959" s="24"/>
    </row>
    <row r="960" spans="25:25" s="25" customFormat="1">
      <c r="Y960" s="24"/>
    </row>
    <row r="961" spans="25:25" s="25" customFormat="1">
      <c r="Y961" s="24"/>
    </row>
    <row r="962" spans="25:25" s="25" customFormat="1">
      <c r="Y962" s="24"/>
    </row>
    <row r="963" spans="25:25" s="25" customFormat="1">
      <c r="Y963" s="24"/>
    </row>
    <row r="964" spans="25:25" s="25" customFormat="1">
      <c r="Y964" s="24"/>
    </row>
    <row r="965" spans="25:25" s="25" customFormat="1">
      <c r="Y965" s="24"/>
    </row>
    <row r="966" spans="25:25" s="25" customFormat="1">
      <c r="Y966" s="24"/>
    </row>
    <row r="967" spans="25:25" s="25" customFormat="1">
      <c r="Y967" s="24"/>
    </row>
    <row r="968" spans="25:25" s="25" customFormat="1">
      <c r="Y968" s="24"/>
    </row>
    <row r="969" spans="25:25" s="25" customFormat="1">
      <c r="Y969" s="24"/>
    </row>
    <row r="970" spans="25:25" s="25" customFormat="1">
      <c r="Y970" s="24"/>
    </row>
    <row r="971" spans="25:25" s="25" customFormat="1">
      <c r="Y971" s="24"/>
    </row>
    <row r="972" spans="25:25" s="25" customFormat="1">
      <c r="Y972" s="24"/>
    </row>
    <row r="973" spans="25:25" s="25" customFormat="1">
      <c r="Y973" s="24"/>
    </row>
    <row r="974" spans="25:25" s="25" customFormat="1">
      <c r="Y974" s="24"/>
    </row>
    <row r="975" spans="25:25" s="25" customFormat="1">
      <c r="Y975" s="24"/>
    </row>
    <row r="976" spans="25:25" s="25" customFormat="1">
      <c r="Y976" s="24"/>
    </row>
    <row r="977" spans="25:25" s="25" customFormat="1">
      <c r="Y977" s="24"/>
    </row>
    <row r="978" spans="25:25" s="25" customFormat="1">
      <c r="Y978" s="24"/>
    </row>
    <row r="979" spans="25:25" s="25" customFormat="1">
      <c r="Y979" s="24"/>
    </row>
    <row r="980" spans="25:25" s="25" customFormat="1">
      <c r="Y980" s="24"/>
    </row>
    <row r="981" spans="25:25" s="25" customFormat="1">
      <c r="Y981" s="24"/>
    </row>
    <row r="982" spans="25:25" s="25" customFormat="1">
      <c r="Y982" s="24"/>
    </row>
    <row r="983" spans="25:25" s="25" customFormat="1">
      <c r="Y983" s="24"/>
    </row>
    <row r="984" spans="25:25" s="25" customFormat="1">
      <c r="Y984" s="24"/>
    </row>
    <row r="985" spans="25:25" s="25" customFormat="1">
      <c r="Y985" s="24"/>
    </row>
    <row r="986" spans="25:25" s="25" customFormat="1">
      <c r="Y986" s="24"/>
    </row>
    <row r="987" spans="25:25" s="25" customFormat="1">
      <c r="Y987" s="24"/>
    </row>
    <row r="988" spans="25:25" s="25" customFormat="1">
      <c r="Y988" s="24"/>
    </row>
    <row r="989" spans="25:25" s="25" customFormat="1">
      <c r="Y989" s="24"/>
    </row>
    <row r="990" spans="25:25" s="25" customFormat="1">
      <c r="Y990" s="24"/>
    </row>
    <row r="991" spans="25:25" s="25" customFormat="1">
      <c r="Y991" s="24"/>
    </row>
    <row r="992" spans="25:25" s="25" customFormat="1">
      <c r="Y992" s="24"/>
    </row>
    <row r="993" spans="25:25" s="25" customFormat="1">
      <c r="Y993" s="24"/>
    </row>
    <row r="994" spans="25:25" s="25" customFormat="1">
      <c r="Y994" s="24"/>
    </row>
    <row r="995" spans="25:25" s="25" customFormat="1">
      <c r="Y995" s="24"/>
    </row>
    <row r="996" spans="25:25" s="25" customFormat="1">
      <c r="Y996" s="24"/>
    </row>
    <row r="997" spans="25:25" s="25" customFormat="1">
      <c r="Y997" s="24"/>
    </row>
    <row r="998" spans="25:25" s="25" customFormat="1">
      <c r="Y998" s="24"/>
    </row>
    <row r="999" spans="25:25" s="25" customFormat="1">
      <c r="Y999" s="24"/>
    </row>
    <row r="1000" spans="25:25" s="25" customFormat="1">
      <c r="Y1000" s="24"/>
    </row>
    <row r="1001" spans="25:25" s="25" customFormat="1">
      <c r="Y1001" s="24"/>
    </row>
    <row r="1002" spans="25:25" s="25" customFormat="1">
      <c r="Y1002" s="24"/>
    </row>
    <row r="1003" spans="25:25" s="25" customFormat="1">
      <c r="Y1003" s="24"/>
    </row>
    <row r="1004" spans="25:25" s="25" customFormat="1">
      <c r="Y1004" s="24"/>
    </row>
    <row r="1005" spans="25:25" s="25" customFormat="1">
      <c r="Y1005" s="24"/>
    </row>
    <row r="1006" spans="25:25" s="25" customFormat="1">
      <c r="Y1006" s="24"/>
    </row>
    <row r="1007" spans="25:25" s="25" customFormat="1">
      <c r="Y1007" s="24"/>
    </row>
    <row r="1008" spans="25:25" s="25" customFormat="1">
      <c r="Y1008" s="24"/>
    </row>
    <row r="1009" spans="25:25" s="25" customFormat="1">
      <c r="Y1009" s="24"/>
    </row>
    <row r="1010" spans="25:25" s="25" customFormat="1">
      <c r="Y1010" s="24"/>
    </row>
    <row r="1011" spans="25:25" s="25" customFormat="1">
      <c r="Y1011" s="24"/>
    </row>
    <row r="1012" spans="25:25" s="25" customFormat="1">
      <c r="Y1012" s="24"/>
    </row>
    <row r="1013" spans="25:25" s="25" customFormat="1">
      <c r="Y1013" s="24"/>
    </row>
    <row r="1014" spans="25:25" s="25" customFormat="1">
      <c r="Y1014" s="24"/>
    </row>
    <row r="1015" spans="25:25" s="25" customFormat="1">
      <c r="Y1015" s="24"/>
    </row>
    <row r="1016" spans="25:25" s="25" customFormat="1">
      <c r="Y1016" s="24"/>
    </row>
    <row r="1017" spans="25:25" s="25" customFormat="1">
      <c r="Y1017" s="24"/>
    </row>
    <row r="1018" spans="25:25" s="25" customFormat="1">
      <c r="Y1018" s="24"/>
    </row>
    <row r="1019" spans="25:25" s="25" customFormat="1">
      <c r="Y1019" s="24"/>
    </row>
    <row r="1020" spans="25:25" s="25" customFormat="1">
      <c r="Y1020" s="24"/>
    </row>
    <row r="1021" spans="25:25" s="25" customFormat="1">
      <c r="Y1021" s="24"/>
    </row>
    <row r="1022" spans="25:25" s="25" customFormat="1">
      <c r="Y1022" s="24"/>
    </row>
    <row r="1023" spans="25:25" s="25" customFormat="1">
      <c r="Y1023" s="24"/>
    </row>
    <row r="1024" spans="25:25" s="25" customFormat="1">
      <c r="Y1024" s="24"/>
    </row>
    <row r="1025" spans="25:25" s="25" customFormat="1">
      <c r="Y1025" s="24"/>
    </row>
    <row r="1026" spans="25:25" s="25" customFormat="1">
      <c r="Y1026" s="24"/>
    </row>
    <row r="1027" spans="25:25" s="25" customFormat="1">
      <c r="Y1027" s="24"/>
    </row>
    <row r="1028" spans="25:25" s="25" customFormat="1">
      <c r="Y1028" s="24"/>
    </row>
    <row r="1029" spans="25:25" s="25" customFormat="1">
      <c r="Y1029" s="24"/>
    </row>
    <row r="1030" spans="25:25" s="25" customFormat="1">
      <c r="Y1030" s="24"/>
    </row>
    <row r="1031" spans="25:25" s="25" customFormat="1">
      <c r="Y1031" s="24"/>
    </row>
    <row r="1032" spans="25:25" s="25" customFormat="1">
      <c r="Y1032" s="24"/>
    </row>
  </sheetData>
  <mergeCells count="10">
    <mergeCell ref="X34:Y34"/>
    <mergeCell ref="B34:C34"/>
    <mergeCell ref="D34:E34"/>
    <mergeCell ref="F34:G34"/>
    <mergeCell ref="J34:K34"/>
    <mergeCell ref="L34:M34"/>
    <mergeCell ref="N34:O34"/>
    <mergeCell ref="H34:I34"/>
    <mergeCell ref="R34:S34"/>
    <mergeCell ref="V34:W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C1032"/>
  <sheetViews>
    <sheetView workbookViewId="0"/>
  </sheetViews>
  <sheetFormatPr baseColWidth="10" defaultColWidth="9.109375" defaultRowHeight="10.5"/>
  <cols>
    <col min="1" max="1" width="17.88671875" style="1" customWidth="1"/>
    <col min="2" max="8" width="5.109375" style="1" customWidth="1"/>
    <col min="9" max="9" width="4.33203125" style="1" customWidth="1"/>
    <col min="10" max="15" width="5.109375" style="1" hidden="1" customWidth="1"/>
    <col min="16" max="19" width="5.109375" style="1" customWidth="1"/>
    <col min="20" max="21" width="5.88671875" style="1" hidden="1" customWidth="1"/>
    <col min="22" max="24" width="5.109375" style="1" customWidth="1"/>
    <col min="25" max="25" width="5.109375" style="23" customWidth="1"/>
    <col min="26" max="26" width="5.88671875" style="1" customWidth="1"/>
    <col min="27" max="27" width="9.109375" style="1" customWidth="1"/>
    <col min="28" max="249" width="9.33203125" style="1" customWidth="1"/>
    <col min="250" max="16384" width="9.109375" style="1"/>
  </cols>
  <sheetData>
    <row r="1" spans="1:237" s="25" customFormat="1" ht="15.75" customHeight="1">
      <c r="A1" s="27" t="s">
        <v>75</v>
      </c>
      <c r="B1" s="28"/>
      <c r="C1" s="28"/>
      <c r="D1" s="28"/>
      <c r="E1" s="28"/>
      <c r="F1" s="28"/>
      <c r="G1" s="28"/>
      <c r="H1" s="28"/>
      <c r="I1" s="28"/>
      <c r="J1" s="28"/>
      <c r="K1" s="28"/>
      <c r="L1" s="34"/>
      <c r="M1" s="32"/>
      <c r="N1" s="28"/>
      <c r="O1" s="28"/>
      <c r="P1" s="28"/>
      <c r="Q1" s="28"/>
      <c r="R1" s="28"/>
      <c r="S1" s="28"/>
      <c r="T1" s="28"/>
      <c r="U1" s="28"/>
      <c r="V1" s="28"/>
      <c r="W1" s="28"/>
      <c r="X1" s="28"/>
      <c r="Y1" s="28"/>
      <c r="Z1" s="28"/>
      <c r="AA1" s="29" t="s">
        <v>79</v>
      </c>
    </row>
    <row r="2" spans="1:237" s="25" customFormat="1" ht="18.75" customHeight="1">
      <c r="A2" s="116" t="s">
        <v>66</v>
      </c>
      <c r="B2" s="36"/>
      <c r="C2" s="36"/>
      <c r="D2" s="36"/>
      <c r="E2" s="36"/>
      <c r="F2" s="36"/>
      <c r="G2" s="36"/>
      <c r="H2" s="36"/>
      <c r="I2" s="36"/>
      <c r="J2" s="36"/>
      <c r="K2" s="36"/>
      <c r="L2" s="117"/>
      <c r="M2" s="37"/>
      <c r="N2" s="36"/>
      <c r="O2" s="36"/>
      <c r="P2" s="36"/>
      <c r="Q2" s="36"/>
      <c r="R2" s="36"/>
      <c r="S2" s="36"/>
      <c r="T2" s="36"/>
      <c r="U2" s="36"/>
      <c r="V2" s="36"/>
      <c r="W2" s="36"/>
      <c r="X2" s="36"/>
      <c r="Y2" s="36"/>
      <c r="Z2" s="36"/>
      <c r="AA2" s="36"/>
    </row>
    <row r="3" spans="1:237" s="31" customFormat="1" ht="19.5" customHeight="1">
      <c r="A3" s="100"/>
      <c r="B3" s="118" t="s">
        <v>72</v>
      </c>
      <c r="C3" s="100"/>
      <c r="D3" s="118" t="s">
        <v>25</v>
      </c>
      <c r="E3" s="100"/>
      <c r="F3" s="118" t="s">
        <v>46</v>
      </c>
      <c r="G3" s="100"/>
      <c r="H3" s="118" t="s">
        <v>26</v>
      </c>
      <c r="I3" s="100"/>
      <c r="J3" s="118"/>
      <c r="K3" s="100"/>
      <c r="L3" s="119"/>
      <c r="M3" s="120"/>
      <c r="N3" s="118"/>
      <c r="O3" s="100"/>
      <c r="P3" s="118" t="s">
        <v>64</v>
      </c>
      <c r="Q3" s="100"/>
      <c r="R3" s="118" t="s">
        <v>57</v>
      </c>
      <c r="S3" s="100"/>
      <c r="T3" s="118"/>
      <c r="U3" s="100"/>
      <c r="V3" s="118" t="s">
        <v>27</v>
      </c>
      <c r="W3" s="100"/>
      <c r="X3" s="118" t="s">
        <v>0</v>
      </c>
      <c r="Y3" s="121"/>
      <c r="Z3" s="100"/>
      <c r="AA3" s="100"/>
    </row>
    <row r="4" spans="1:237" s="31" customFormat="1" ht="19.5" customHeight="1">
      <c r="A4" s="122"/>
      <c r="B4" s="123" t="s">
        <v>28</v>
      </c>
      <c r="C4" s="124" t="s">
        <v>30</v>
      </c>
      <c r="D4" s="123" t="s">
        <v>28</v>
      </c>
      <c r="E4" s="124" t="s">
        <v>30</v>
      </c>
      <c r="F4" s="123" t="s">
        <v>28</v>
      </c>
      <c r="G4" s="124" t="s">
        <v>30</v>
      </c>
      <c r="H4" s="123" t="s">
        <v>28</v>
      </c>
      <c r="I4" s="124" t="s">
        <v>30</v>
      </c>
      <c r="J4" s="123"/>
      <c r="K4" s="124"/>
      <c r="L4" s="125"/>
      <c r="M4" s="126"/>
      <c r="N4" s="123"/>
      <c r="O4" s="124"/>
      <c r="P4" s="123" t="s">
        <v>28</v>
      </c>
      <c r="Q4" s="124" t="s">
        <v>30</v>
      </c>
      <c r="R4" s="123" t="s">
        <v>28</v>
      </c>
      <c r="S4" s="124" t="s">
        <v>30</v>
      </c>
      <c r="T4" s="123"/>
      <c r="U4" s="124"/>
      <c r="V4" s="123" t="s">
        <v>28</v>
      </c>
      <c r="W4" s="124" t="s">
        <v>30</v>
      </c>
      <c r="X4" s="123" t="s">
        <v>28</v>
      </c>
      <c r="Y4" s="127" t="s">
        <v>30</v>
      </c>
      <c r="Z4" s="128" t="s">
        <v>0</v>
      </c>
      <c r="AA4" s="129" t="s">
        <v>31</v>
      </c>
    </row>
    <row r="5" spans="1:237" s="25" customFormat="1" ht="12.65" customHeight="1">
      <c r="A5" s="39"/>
      <c r="B5" s="40">
        <f>SUM(B7:B32)</f>
        <v>1</v>
      </c>
      <c r="C5" s="40">
        <f>SUM(C7:C32)</f>
        <v>12</v>
      </c>
      <c r="D5" s="40">
        <f t="shared" ref="D5:Y5" si="0">SUM(D7:D32)</f>
        <v>2</v>
      </c>
      <c r="E5" s="40">
        <f t="shared" si="0"/>
        <v>11</v>
      </c>
      <c r="F5" s="40">
        <f t="shared" si="0"/>
        <v>4</v>
      </c>
      <c r="G5" s="40">
        <f t="shared" si="0"/>
        <v>8</v>
      </c>
      <c r="H5" s="40">
        <f t="shared" si="0"/>
        <v>0</v>
      </c>
      <c r="I5" s="40">
        <f t="shared" si="0"/>
        <v>5</v>
      </c>
      <c r="J5" s="40"/>
      <c r="K5" s="40"/>
      <c r="L5" s="40"/>
      <c r="M5" s="40"/>
      <c r="N5" s="40"/>
      <c r="O5" s="40"/>
      <c r="P5" s="40">
        <f t="shared" si="0"/>
        <v>0</v>
      </c>
      <c r="Q5" s="40">
        <f t="shared" si="0"/>
        <v>1</v>
      </c>
      <c r="R5" s="40">
        <f t="shared" si="0"/>
        <v>0</v>
      </c>
      <c r="S5" s="40">
        <f t="shared" si="0"/>
        <v>1</v>
      </c>
      <c r="T5" s="40">
        <f t="shared" si="0"/>
        <v>0</v>
      </c>
      <c r="U5" s="40">
        <f t="shared" si="0"/>
        <v>0</v>
      </c>
      <c r="V5" s="40">
        <f t="shared" si="0"/>
        <v>0</v>
      </c>
      <c r="W5" s="40">
        <f t="shared" si="0"/>
        <v>1</v>
      </c>
      <c r="X5" s="40">
        <f t="shared" si="0"/>
        <v>7</v>
      </c>
      <c r="Y5" s="40">
        <f t="shared" si="0"/>
        <v>39</v>
      </c>
      <c r="Z5" s="40">
        <f>SUM(Z7:Z32)</f>
        <v>46</v>
      </c>
      <c r="AA5" s="41">
        <f>(X5/Z5)*100</f>
        <v>15.217391304347828</v>
      </c>
      <c r="AB5" s="33"/>
    </row>
    <row r="6" spans="1:237" s="25" customFormat="1" ht="12.65" customHeight="1">
      <c r="A6" s="35"/>
      <c r="B6" s="42"/>
      <c r="C6" s="43"/>
      <c r="D6" s="42"/>
      <c r="E6" s="43"/>
      <c r="F6" s="42"/>
      <c r="G6" s="43"/>
      <c r="H6" s="42"/>
      <c r="I6" s="43"/>
      <c r="J6" s="42"/>
      <c r="K6" s="43"/>
      <c r="L6" s="42"/>
      <c r="M6" s="43"/>
      <c r="N6" s="42"/>
      <c r="O6" s="43"/>
      <c r="P6" s="42"/>
      <c r="Q6" s="43"/>
      <c r="R6" s="42"/>
      <c r="S6" s="43"/>
      <c r="T6" s="42"/>
      <c r="U6" s="43"/>
      <c r="V6" s="42"/>
      <c r="W6" s="43"/>
      <c r="X6" s="42"/>
      <c r="Y6" s="42"/>
      <c r="Z6" s="42"/>
      <c r="AA6" s="44"/>
      <c r="AB6" s="33"/>
    </row>
    <row r="7" spans="1:237" s="5" customFormat="1">
      <c r="A7" s="45" t="s">
        <v>1</v>
      </c>
      <c r="B7" s="46" t="s">
        <v>35</v>
      </c>
      <c r="C7" s="46">
        <v>1</v>
      </c>
      <c r="D7" s="42">
        <v>0</v>
      </c>
      <c r="E7" s="46" t="s">
        <v>35</v>
      </c>
      <c r="F7" s="46" t="s">
        <v>35</v>
      </c>
      <c r="G7" s="46">
        <v>1</v>
      </c>
      <c r="H7" s="46" t="s">
        <v>35</v>
      </c>
      <c r="I7" s="42">
        <v>0</v>
      </c>
      <c r="J7" s="46"/>
      <c r="K7" s="46"/>
      <c r="L7" s="46"/>
      <c r="M7" s="46"/>
      <c r="N7" s="46"/>
      <c r="O7" s="46"/>
      <c r="P7" s="46" t="s">
        <v>35</v>
      </c>
      <c r="Q7" s="46" t="s">
        <v>35</v>
      </c>
      <c r="R7" s="46" t="s">
        <v>35</v>
      </c>
      <c r="S7" s="42">
        <v>0</v>
      </c>
      <c r="T7" s="46"/>
      <c r="U7" s="46"/>
      <c r="V7" s="46" t="s">
        <v>35</v>
      </c>
      <c r="W7" s="46" t="s">
        <v>35</v>
      </c>
      <c r="X7" s="46">
        <f t="shared" ref="X7:Y32" si="1">SUM(B7,D7,F7,H7,P7,R7,V7)</f>
        <v>0</v>
      </c>
      <c r="Y7" s="46">
        <f t="shared" si="1"/>
        <v>2</v>
      </c>
      <c r="Z7" s="46">
        <f>SUM(X7:Y7)</f>
        <v>2</v>
      </c>
      <c r="AA7" s="44">
        <f>(X7/Z7)*100</f>
        <v>0</v>
      </c>
      <c r="AB7" s="25"/>
      <c r="AC7" s="30"/>
      <c r="AD7" s="30"/>
      <c r="AE7" s="25"/>
      <c r="AF7" s="25"/>
      <c r="AG7" s="25"/>
      <c r="AH7" s="30"/>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row>
    <row r="8" spans="1:237" s="5" customFormat="1">
      <c r="A8" s="45" t="s">
        <v>2</v>
      </c>
      <c r="B8" s="42">
        <v>0</v>
      </c>
      <c r="C8" s="46" t="s">
        <v>35</v>
      </c>
      <c r="D8" s="46" t="s">
        <v>35</v>
      </c>
      <c r="E8" s="46" t="s">
        <v>35</v>
      </c>
      <c r="F8" s="46" t="s">
        <v>35</v>
      </c>
      <c r="G8" s="46">
        <v>1</v>
      </c>
      <c r="H8" s="46" t="s">
        <v>35</v>
      </c>
      <c r="I8" s="42">
        <v>0</v>
      </c>
      <c r="J8" s="46"/>
      <c r="K8" s="46"/>
      <c r="L8" s="46"/>
      <c r="M8" s="46"/>
      <c r="N8" s="46"/>
      <c r="O8" s="46"/>
      <c r="P8" s="46" t="s">
        <v>35</v>
      </c>
      <c r="Q8" s="46">
        <v>1</v>
      </c>
      <c r="R8" s="42">
        <v>0</v>
      </c>
      <c r="S8" s="46" t="s">
        <v>35</v>
      </c>
      <c r="T8" s="46"/>
      <c r="U8" s="46"/>
      <c r="V8" s="46" t="s">
        <v>35</v>
      </c>
      <c r="W8" s="46" t="s">
        <v>35</v>
      </c>
      <c r="X8" s="46">
        <f t="shared" si="1"/>
        <v>0</v>
      </c>
      <c r="Y8" s="46">
        <f t="shared" si="1"/>
        <v>2</v>
      </c>
      <c r="Z8" s="46">
        <f t="shared" ref="Z8:Z32" si="2">SUM(X8:Y8)</f>
        <v>2</v>
      </c>
      <c r="AA8" s="44">
        <f t="shared" ref="AA8:AA32" si="3">(X8/Z8)*100</f>
        <v>0</v>
      </c>
      <c r="AB8" s="25"/>
      <c r="AC8" s="30"/>
      <c r="AD8" s="30"/>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row>
    <row r="9" spans="1:237" s="5" customFormat="1">
      <c r="A9" s="45" t="s">
        <v>3</v>
      </c>
      <c r="B9" s="46" t="s">
        <v>35</v>
      </c>
      <c r="C9" s="46">
        <v>1</v>
      </c>
      <c r="D9" s="46" t="s">
        <v>35</v>
      </c>
      <c r="E9" s="46">
        <v>1</v>
      </c>
      <c r="F9" s="42">
        <v>0</v>
      </c>
      <c r="G9" s="46" t="s">
        <v>35</v>
      </c>
      <c r="H9" s="42">
        <v>0</v>
      </c>
      <c r="I9" s="46" t="s">
        <v>35</v>
      </c>
      <c r="J9" s="42"/>
      <c r="K9" s="46"/>
      <c r="L9" s="42"/>
      <c r="M9" s="46"/>
      <c r="N9" s="42"/>
      <c r="O9" s="46"/>
      <c r="P9" s="46" t="s">
        <v>35</v>
      </c>
      <c r="Q9" s="46" t="s">
        <v>35</v>
      </c>
      <c r="R9" s="46" t="s">
        <v>35</v>
      </c>
      <c r="S9" s="42">
        <v>0</v>
      </c>
      <c r="T9" s="46"/>
      <c r="U9" s="46"/>
      <c r="V9" s="46" t="s">
        <v>35</v>
      </c>
      <c r="W9" s="42">
        <v>0</v>
      </c>
      <c r="X9" s="46">
        <f t="shared" si="1"/>
        <v>0</v>
      </c>
      <c r="Y9" s="46">
        <f t="shared" si="1"/>
        <v>2</v>
      </c>
      <c r="Z9" s="46">
        <f t="shared" si="2"/>
        <v>2</v>
      </c>
      <c r="AA9" s="44">
        <f t="shared" si="3"/>
        <v>0</v>
      </c>
      <c r="AB9" s="25"/>
      <c r="AC9" s="22"/>
      <c r="AD9" s="22"/>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row>
    <row r="10" spans="1:237" s="5" customFormat="1">
      <c r="A10" s="45" t="s">
        <v>4</v>
      </c>
      <c r="B10" s="46" t="s">
        <v>35</v>
      </c>
      <c r="C10" s="46">
        <v>1</v>
      </c>
      <c r="D10" s="46" t="s">
        <v>35</v>
      </c>
      <c r="E10" s="46">
        <v>1</v>
      </c>
      <c r="F10" s="46" t="s">
        <v>35</v>
      </c>
      <c r="G10" s="46" t="s">
        <v>35</v>
      </c>
      <c r="H10" s="46" t="s">
        <v>35</v>
      </c>
      <c r="I10" s="46" t="s">
        <v>35</v>
      </c>
      <c r="J10" s="46"/>
      <c r="K10" s="46"/>
      <c r="L10" s="46"/>
      <c r="M10" s="46"/>
      <c r="N10" s="46"/>
      <c r="O10" s="46"/>
      <c r="P10" s="46" t="s">
        <v>35</v>
      </c>
      <c r="Q10" s="46" t="s">
        <v>35</v>
      </c>
      <c r="R10" s="46" t="s">
        <v>35</v>
      </c>
      <c r="S10" s="46" t="s">
        <v>35</v>
      </c>
      <c r="T10" s="46"/>
      <c r="U10" s="46"/>
      <c r="V10" s="46" t="s">
        <v>35</v>
      </c>
      <c r="W10" s="46" t="s">
        <v>35</v>
      </c>
      <c r="X10" s="46">
        <f t="shared" si="1"/>
        <v>0</v>
      </c>
      <c r="Y10" s="46">
        <f t="shared" si="1"/>
        <v>2</v>
      </c>
      <c r="Z10" s="46">
        <f t="shared" si="2"/>
        <v>2</v>
      </c>
      <c r="AA10" s="44">
        <f t="shared" si="3"/>
        <v>0</v>
      </c>
      <c r="AB10" s="25"/>
      <c r="AC10" s="22"/>
      <c r="AD10" s="22"/>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row>
    <row r="11" spans="1:237" s="5" customFormat="1">
      <c r="A11" s="45" t="s">
        <v>5</v>
      </c>
      <c r="B11" s="46" t="s">
        <v>35</v>
      </c>
      <c r="C11" s="46" t="s">
        <v>35</v>
      </c>
      <c r="D11" s="46" t="s">
        <v>35</v>
      </c>
      <c r="E11" s="46" t="s">
        <v>35</v>
      </c>
      <c r="F11" s="46" t="s">
        <v>35</v>
      </c>
      <c r="G11" s="46" t="s">
        <v>35</v>
      </c>
      <c r="H11" s="46" t="s">
        <v>35</v>
      </c>
      <c r="I11" s="46">
        <v>2</v>
      </c>
      <c r="J11" s="46"/>
      <c r="K11" s="46"/>
      <c r="L11" s="46"/>
      <c r="M11" s="46"/>
      <c r="N11" s="46"/>
      <c r="O11" s="46"/>
      <c r="P11" s="46" t="s">
        <v>35</v>
      </c>
      <c r="Q11" s="46" t="s">
        <v>35</v>
      </c>
      <c r="R11" s="46" t="s">
        <v>35</v>
      </c>
      <c r="S11" s="46" t="s">
        <v>35</v>
      </c>
      <c r="T11" s="46"/>
      <c r="U11" s="46"/>
      <c r="V11" s="42">
        <v>0</v>
      </c>
      <c r="W11" s="42">
        <v>0</v>
      </c>
      <c r="X11" s="46">
        <f t="shared" si="1"/>
        <v>0</v>
      </c>
      <c r="Y11" s="46">
        <f t="shared" si="1"/>
        <v>2</v>
      </c>
      <c r="Z11" s="46">
        <f t="shared" si="2"/>
        <v>2</v>
      </c>
      <c r="AA11" s="44">
        <f t="shared" si="3"/>
        <v>0</v>
      </c>
      <c r="AB11" s="25"/>
      <c r="AC11" s="22"/>
      <c r="AD11" s="22"/>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row>
    <row r="12" spans="1:237" s="5" customFormat="1">
      <c r="A12" s="45" t="s">
        <v>6</v>
      </c>
      <c r="B12" s="46" t="s">
        <v>35</v>
      </c>
      <c r="C12" s="42">
        <v>0</v>
      </c>
      <c r="D12" s="46" t="s">
        <v>35</v>
      </c>
      <c r="E12" s="46">
        <v>1</v>
      </c>
      <c r="F12" s="46" t="s">
        <v>35</v>
      </c>
      <c r="G12" s="46" t="s">
        <v>35</v>
      </c>
      <c r="H12" s="46" t="s">
        <v>35</v>
      </c>
      <c r="I12" s="42">
        <v>0</v>
      </c>
      <c r="J12" s="46"/>
      <c r="K12" s="46"/>
      <c r="L12" s="46"/>
      <c r="M12" s="46"/>
      <c r="N12" s="46"/>
      <c r="O12" s="46"/>
      <c r="P12" s="46" t="s">
        <v>35</v>
      </c>
      <c r="Q12" s="46" t="s">
        <v>35</v>
      </c>
      <c r="R12" s="46" t="s">
        <v>35</v>
      </c>
      <c r="S12" s="46" t="s">
        <v>35</v>
      </c>
      <c r="T12" s="46"/>
      <c r="U12" s="46"/>
      <c r="V12" s="46" t="s">
        <v>35</v>
      </c>
      <c r="W12" s="46" t="s">
        <v>35</v>
      </c>
      <c r="X12" s="46">
        <f t="shared" si="1"/>
        <v>0</v>
      </c>
      <c r="Y12" s="46">
        <f t="shared" si="1"/>
        <v>1</v>
      </c>
      <c r="Z12" s="46">
        <f t="shared" si="2"/>
        <v>1</v>
      </c>
      <c r="AA12" s="44">
        <f t="shared" si="3"/>
        <v>0</v>
      </c>
      <c r="AB12" s="25"/>
      <c r="AC12" s="22"/>
      <c r="AD12" s="22"/>
    </row>
    <row r="13" spans="1:237" s="5" customFormat="1">
      <c r="A13" s="45" t="s">
        <v>7</v>
      </c>
      <c r="B13" s="46" t="s">
        <v>35</v>
      </c>
      <c r="C13" s="46">
        <v>1</v>
      </c>
      <c r="D13" s="42">
        <v>0</v>
      </c>
      <c r="E13" s="46" t="s">
        <v>35</v>
      </c>
      <c r="F13" s="46" t="s">
        <v>35</v>
      </c>
      <c r="G13" s="46" t="s">
        <v>35</v>
      </c>
      <c r="H13" s="46" t="s">
        <v>35</v>
      </c>
      <c r="I13" s="46" t="s">
        <v>35</v>
      </c>
      <c r="J13" s="46"/>
      <c r="K13" s="46"/>
      <c r="L13" s="46"/>
      <c r="M13" s="46"/>
      <c r="N13" s="46"/>
      <c r="O13" s="46"/>
      <c r="P13" s="46" t="s">
        <v>35</v>
      </c>
      <c r="Q13" s="46" t="s">
        <v>35</v>
      </c>
      <c r="R13" s="46" t="s">
        <v>35</v>
      </c>
      <c r="S13" s="46" t="s">
        <v>35</v>
      </c>
      <c r="T13" s="46"/>
      <c r="U13" s="46"/>
      <c r="V13" s="46" t="s">
        <v>35</v>
      </c>
      <c r="W13" s="42">
        <v>0</v>
      </c>
      <c r="X13" s="46">
        <f t="shared" si="1"/>
        <v>0</v>
      </c>
      <c r="Y13" s="46">
        <f t="shared" si="1"/>
        <v>1</v>
      </c>
      <c r="Z13" s="46">
        <f t="shared" si="2"/>
        <v>1</v>
      </c>
      <c r="AA13" s="44">
        <f t="shared" si="3"/>
        <v>0</v>
      </c>
      <c r="AB13" s="25"/>
      <c r="AC13" s="22"/>
      <c r="AD13" s="22"/>
    </row>
    <row r="14" spans="1:237" s="5" customFormat="1">
      <c r="A14" s="45" t="s">
        <v>8</v>
      </c>
      <c r="B14" s="46" t="s">
        <v>35</v>
      </c>
      <c r="C14" s="46">
        <v>1</v>
      </c>
      <c r="D14" s="46" t="s">
        <v>35</v>
      </c>
      <c r="E14" s="46" t="s">
        <v>35</v>
      </c>
      <c r="F14" s="46" t="s">
        <v>35</v>
      </c>
      <c r="G14" s="46" t="s">
        <v>35</v>
      </c>
      <c r="H14" s="46" t="s">
        <v>35</v>
      </c>
      <c r="I14" s="46">
        <v>1</v>
      </c>
      <c r="J14" s="46"/>
      <c r="K14" s="46"/>
      <c r="L14" s="46"/>
      <c r="M14" s="46"/>
      <c r="N14" s="46"/>
      <c r="O14" s="46"/>
      <c r="P14" s="46" t="s">
        <v>35</v>
      </c>
      <c r="Q14" s="46" t="s">
        <v>35</v>
      </c>
      <c r="R14" s="46" t="s">
        <v>35</v>
      </c>
      <c r="S14" s="46" t="s">
        <v>35</v>
      </c>
      <c r="T14" s="46"/>
      <c r="U14" s="46"/>
      <c r="V14" s="46" t="s">
        <v>35</v>
      </c>
      <c r="W14" s="42">
        <v>0</v>
      </c>
      <c r="X14" s="46">
        <f t="shared" si="1"/>
        <v>0</v>
      </c>
      <c r="Y14" s="46">
        <f t="shared" si="1"/>
        <v>2</v>
      </c>
      <c r="Z14" s="46">
        <f t="shared" si="2"/>
        <v>2</v>
      </c>
      <c r="AA14" s="44">
        <f t="shared" si="3"/>
        <v>0</v>
      </c>
      <c r="AB14" s="25"/>
      <c r="AC14" s="22"/>
      <c r="AD14" s="22"/>
    </row>
    <row r="15" spans="1:237" s="5" customFormat="1">
      <c r="A15" s="45" t="s">
        <v>9</v>
      </c>
      <c r="B15" s="46" t="s">
        <v>35</v>
      </c>
      <c r="C15" s="46">
        <v>1</v>
      </c>
      <c r="D15" s="46" t="s">
        <v>35</v>
      </c>
      <c r="E15" s="46">
        <v>1</v>
      </c>
      <c r="F15" s="42">
        <v>0</v>
      </c>
      <c r="G15" s="46" t="s">
        <v>35</v>
      </c>
      <c r="H15" s="46" t="s">
        <v>35</v>
      </c>
      <c r="I15" s="42">
        <v>0</v>
      </c>
      <c r="J15" s="42"/>
      <c r="K15" s="46"/>
      <c r="L15" s="42"/>
      <c r="M15" s="46"/>
      <c r="N15" s="42"/>
      <c r="O15" s="46"/>
      <c r="P15" s="46" t="s">
        <v>35</v>
      </c>
      <c r="Q15" s="46" t="s">
        <v>35</v>
      </c>
      <c r="R15" s="46" t="s">
        <v>35</v>
      </c>
      <c r="S15" s="42">
        <v>0</v>
      </c>
      <c r="T15" s="46"/>
      <c r="U15" s="46"/>
      <c r="V15" s="46" t="s">
        <v>35</v>
      </c>
      <c r="W15" s="42">
        <v>0</v>
      </c>
      <c r="X15" s="46">
        <f t="shared" si="1"/>
        <v>0</v>
      </c>
      <c r="Y15" s="46">
        <f t="shared" si="1"/>
        <v>2</v>
      </c>
      <c r="Z15" s="46">
        <f t="shared" si="2"/>
        <v>2</v>
      </c>
      <c r="AA15" s="44">
        <f t="shared" si="3"/>
        <v>0</v>
      </c>
      <c r="AB15" s="25"/>
      <c r="AC15" s="22"/>
      <c r="AD15" s="22"/>
    </row>
    <row r="16" spans="1:237" s="5" customFormat="1">
      <c r="A16" s="45" t="s">
        <v>23</v>
      </c>
      <c r="B16" s="46" t="s">
        <v>35</v>
      </c>
      <c r="C16" s="42">
        <v>0</v>
      </c>
      <c r="D16" s="46" t="s">
        <v>35</v>
      </c>
      <c r="E16" s="46">
        <v>1</v>
      </c>
      <c r="F16" s="46" t="s">
        <v>35</v>
      </c>
      <c r="G16" s="46">
        <v>1</v>
      </c>
      <c r="H16" s="46" t="s">
        <v>35</v>
      </c>
      <c r="I16" s="42">
        <v>0</v>
      </c>
      <c r="J16" s="46"/>
      <c r="K16" s="46"/>
      <c r="L16" s="46"/>
      <c r="M16" s="46"/>
      <c r="N16" s="46"/>
      <c r="O16" s="46"/>
      <c r="P16" s="46" t="s">
        <v>35</v>
      </c>
      <c r="Q16" s="42">
        <v>0</v>
      </c>
      <c r="R16" s="46" t="s">
        <v>35</v>
      </c>
      <c r="S16" s="46" t="s">
        <v>35</v>
      </c>
      <c r="T16" s="46"/>
      <c r="U16" s="46"/>
      <c r="V16" s="46" t="s">
        <v>35</v>
      </c>
      <c r="W16" s="46" t="s">
        <v>35</v>
      </c>
      <c r="X16" s="46">
        <f t="shared" si="1"/>
        <v>0</v>
      </c>
      <c r="Y16" s="46">
        <f t="shared" si="1"/>
        <v>2</v>
      </c>
      <c r="Z16" s="46">
        <f t="shared" si="2"/>
        <v>2</v>
      </c>
      <c r="AA16" s="44">
        <f t="shared" si="3"/>
        <v>0</v>
      </c>
      <c r="AB16" s="25"/>
      <c r="AC16" s="22"/>
      <c r="AD16" s="22"/>
    </row>
    <row r="17" spans="1:158" s="5" customFormat="1">
      <c r="A17" s="45" t="s">
        <v>10</v>
      </c>
      <c r="B17" s="42">
        <v>0</v>
      </c>
      <c r="C17" s="46" t="s">
        <v>35</v>
      </c>
      <c r="D17" s="46" t="s">
        <v>35</v>
      </c>
      <c r="E17" s="46">
        <v>1</v>
      </c>
      <c r="F17" s="46" t="s">
        <v>35</v>
      </c>
      <c r="G17" s="46">
        <v>1</v>
      </c>
      <c r="H17" s="46" t="s">
        <v>35</v>
      </c>
      <c r="I17" s="42">
        <v>0</v>
      </c>
      <c r="J17" s="46"/>
      <c r="K17" s="46"/>
      <c r="L17" s="46"/>
      <c r="M17" s="46"/>
      <c r="N17" s="46"/>
      <c r="O17" s="46"/>
      <c r="P17" s="46" t="s">
        <v>35</v>
      </c>
      <c r="Q17" s="46" t="s">
        <v>35</v>
      </c>
      <c r="R17" s="46" t="s">
        <v>35</v>
      </c>
      <c r="S17" s="46" t="s">
        <v>35</v>
      </c>
      <c r="T17" s="46"/>
      <c r="U17" s="46"/>
      <c r="V17" s="46" t="s">
        <v>35</v>
      </c>
      <c r="W17" s="46" t="s">
        <v>35</v>
      </c>
      <c r="X17" s="46">
        <f t="shared" si="1"/>
        <v>0</v>
      </c>
      <c r="Y17" s="46">
        <f t="shared" si="1"/>
        <v>2</v>
      </c>
      <c r="Z17" s="46">
        <f t="shared" si="2"/>
        <v>2</v>
      </c>
      <c r="AA17" s="44">
        <f t="shared" si="3"/>
        <v>0</v>
      </c>
      <c r="AB17" s="25"/>
      <c r="AC17" s="22"/>
      <c r="AD17" s="22"/>
    </row>
    <row r="18" spans="1:158" s="5" customFormat="1">
      <c r="A18" s="45" t="s">
        <v>11</v>
      </c>
      <c r="B18" s="46" t="s">
        <v>35</v>
      </c>
      <c r="C18" s="42">
        <v>0</v>
      </c>
      <c r="D18" s="46" t="s">
        <v>35</v>
      </c>
      <c r="E18" s="46" t="s">
        <v>35</v>
      </c>
      <c r="F18" s="46">
        <v>1</v>
      </c>
      <c r="G18" s="46" t="s">
        <v>35</v>
      </c>
      <c r="H18" s="46" t="s">
        <v>35</v>
      </c>
      <c r="I18" s="46" t="s">
        <v>35</v>
      </c>
      <c r="J18" s="46"/>
      <c r="K18" s="46"/>
      <c r="L18" s="46"/>
      <c r="M18" s="46"/>
      <c r="N18" s="46"/>
      <c r="O18" s="46"/>
      <c r="P18" s="46" t="s">
        <v>35</v>
      </c>
      <c r="Q18" s="46" t="s">
        <v>35</v>
      </c>
      <c r="R18" s="46" t="s">
        <v>35</v>
      </c>
      <c r="S18" s="46" t="s">
        <v>35</v>
      </c>
      <c r="T18" s="46"/>
      <c r="U18" s="46"/>
      <c r="V18" s="46" t="s">
        <v>35</v>
      </c>
      <c r="W18" s="42">
        <v>0</v>
      </c>
      <c r="X18" s="46">
        <f t="shared" si="1"/>
        <v>1</v>
      </c>
      <c r="Y18" s="46">
        <f t="shared" si="1"/>
        <v>0</v>
      </c>
      <c r="Z18" s="46">
        <f t="shared" si="2"/>
        <v>1</v>
      </c>
      <c r="AA18" s="44">
        <f t="shared" si="3"/>
        <v>100</v>
      </c>
      <c r="AB18" s="25"/>
      <c r="AC18" s="22"/>
      <c r="AD18" s="22"/>
    </row>
    <row r="19" spans="1:158" s="5" customFormat="1">
      <c r="A19" s="45" t="s">
        <v>12</v>
      </c>
      <c r="B19" s="46" t="s">
        <v>35</v>
      </c>
      <c r="C19" s="42">
        <v>0</v>
      </c>
      <c r="D19" s="46" t="s">
        <v>35</v>
      </c>
      <c r="E19" s="46" t="s">
        <v>35</v>
      </c>
      <c r="F19" s="46" t="s">
        <v>35</v>
      </c>
      <c r="G19" s="46">
        <v>1</v>
      </c>
      <c r="H19" s="46" t="s">
        <v>35</v>
      </c>
      <c r="I19" s="46" t="s">
        <v>35</v>
      </c>
      <c r="J19" s="46"/>
      <c r="K19" s="46"/>
      <c r="L19" s="46"/>
      <c r="M19" s="46"/>
      <c r="N19" s="46"/>
      <c r="O19" s="46"/>
      <c r="P19" s="46" t="s">
        <v>35</v>
      </c>
      <c r="Q19" s="46" t="s">
        <v>35</v>
      </c>
      <c r="R19" s="46" t="s">
        <v>35</v>
      </c>
      <c r="S19" s="46" t="s">
        <v>35</v>
      </c>
      <c r="T19" s="46"/>
      <c r="U19" s="46"/>
      <c r="V19" s="46" t="s">
        <v>35</v>
      </c>
      <c r="W19" s="46" t="s">
        <v>35</v>
      </c>
      <c r="X19" s="46">
        <f t="shared" si="1"/>
        <v>0</v>
      </c>
      <c r="Y19" s="46">
        <f t="shared" si="1"/>
        <v>1</v>
      </c>
      <c r="Z19" s="46">
        <f t="shared" si="2"/>
        <v>1</v>
      </c>
      <c r="AA19" s="44">
        <f t="shared" si="3"/>
        <v>0</v>
      </c>
      <c r="AB19" s="25"/>
      <c r="AC19" s="22"/>
      <c r="AD19" s="22"/>
    </row>
    <row r="20" spans="1:158" s="5" customFormat="1">
      <c r="A20" s="45" t="s">
        <v>13</v>
      </c>
      <c r="B20" s="46" t="s">
        <v>35</v>
      </c>
      <c r="C20" s="42">
        <v>0</v>
      </c>
      <c r="D20" s="46" t="s">
        <v>35</v>
      </c>
      <c r="E20" s="46" t="s">
        <v>35</v>
      </c>
      <c r="F20" s="46" t="s">
        <v>35</v>
      </c>
      <c r="G20" s="42">
        <v>0</v>
      </c>
      <c r="H20" s="46" t="s">
        <v>35</v>
      </c>
      <c r="I20" s="46">
        <v>1</v>
      </c>
      <c r="J20" s="46"/>
      <c r="K20" s="42"/>
      <c r="L20" s="46"/>
      <c r="M20" s="42"/>
      <c r="N20" s="46"/>
      <c r="O20" s="42"/>
      <c r="P20" s="46" t="s">
        <v>35</v>
      </c>
      <c r="Q20" s="46" t="s">
        <v>35</v>
      </c>
      <c r="R20" s="46" t="s">
        <v>35</v>
      </c>
      <c r="S20" s="46" t="s">
        <v>35</v>
      </c>
      <c r="T20" s="46"/>
      <c r="U20" s="46"/>
      <c r="V20" s="46" t="s">
        <v>35</v>
      </c>
      <c r="W20" s="46">
        <v>1</v>
      </c>
      <c r="X20" s="46">
        <f t="shared" si="1"/>
        <v>0</v>
      </c>
      <c r="Y20" s="46">
        <f t="shared" si="1"/>
        <v>2</v>
      </c>
      <c r="Z20" s="46">
        <f t="shared" si="2"/>
        <v>2</v>
      </c>
      <c r="AA20" s="44">
        <f t="shared" si="3"/>
        <v>0</v>
      </c>
      <c r="AB20" s="25"/>
      <c r="AC20" s="30"/>
      <c r="AD20" s="3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row>
    <row r="21" spans="1:158" s="5" customFormat="1">
      <c r="A21" s="45" t="s">
        <v>41</v>
      </c>
      <c r="B21" s="46" t="s">
        <v>35</v>
      </c>
      <c r="C21" s="46">
        <v>1</v>
      </c>
      <c r="D21" s="46" t="s">
        <v>35</v>
      </c>
      <c r="E21" s="46" t="s">
        <v>35</v>
      </c>
      <c r="F21" s="46" t="s">
        <v>35</v>
      </c>
      <c r="G21" s="46" t="s">
        <v>35</v>
      </c>
      <c r="H21" s="46" t="s">
        <v>35</v>
      </c>
      <c r="I21" s="46" t="s">
        <v>35</v>
      </c>
      <c r="J21" s="46"/>
      <c r="K21" s="46"/>
      <c r="L21" s="46"/>
      <c r="M21" s="46"/>
      <c r="N21" s="46"/>
      <c r="O21" s="46"/>
      <c r="P21" s="46" t="s">
        <v>35</v>
      </c>
      <c r="Q21" s="46" t="s">
        <v>35</v>
      </c>
      <c r="R21" s="46" t="s">
        <v>35</v>
      </c>
      <c r="S21" s="46" t="s">
        <v>35</v>
      </c>
      <c r="T21" s="46"/>
      <c r="U21" s="46"/>
      <c r="V21" s="46" t="s">
        <v>35</v>
      </c>
      <c r="W21" s="46" t="s">
        <v>35</v>
      </c>
      <c r="X21" s="46">
        <f t="shared" si="1"/>
        <v>0</v>
      </c>
      <c r="Y21" s="46">
        <f t="shared" si="1"/>
        <v>1</v>
      </c>
      <c r="Z21" s="46">
        <f t="shared" si="2"/>
        <v>1</v>
      </c>
      <c r="AA21" s="44">
        <f t="shared" si="3"/>
        <v>0</v>
      </c>
      <c r="AB21" s="25"/>
      <c r="AC21" s="30"/>
      <c r="AD21" s="3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row>
    <row r="22" spans="1:158">
      <c r="A22" s="45" t="s">
        <v>42</v>
      </c>
      <c r="B22" s="46" t="s">
        <v>35</v>
      </c>
      <c r="C22" s="46" t="s">
        <v>35</v>
      </c>
      <c r="D22" s="46" t="s">
        <v>35</v>
      </c>
      <c r="E22" s="46">
        <v>1</v>
      </c>
      <c r="F22" s="46" t="s">
        <v>35</v>
      </c>
      <c r="G22" s="46" t="s">
        <v>35</v>
      </c>
      <c r="H22" s="46" t="s">
        <v>35</v>
      </c>
      <c r="I22" s="46" t="s">
        <v>35</v>
      </c>
      <c r="J22" s="46"/>
      <c r="K22" s="46"/>
      <c r="L22" s="46"/>
      <c r="M22" s="46"/>
      <c r="N22" s="46"/>
      <c r="O22" s="46"/>
      <c r="P22" s="46" t="s">
        <v>35</v>
      </c>
      <c r="Q22" s="46" t="s">
        <v>35</v>
      </c>
      <c r="R22" s="46" t="s">
        <v>35</v>
      </c>
      <c r="S22" s="46" t="s">
        <v>35</v>
      </c>
      <c r="T22" s="46"/>
      <c r="U22" s="46"/>
      <c r="V22" s="46" t="s">
        <v>35</v>
      </c>
      <c r="W22" s="46" t="s">
        <v>35</v>
      </c>
      <c r="X22" s="46">
        <f t="shared" si="1"/>
        <v>0</v>
      </c>
      <c r="Y22" s="46">
        <f t="shared" si="1"/>
        <v>1</v>
      </c>
      <c r="Z22" s="46">
        <f t="shared" si="2"/>
        <v>1</v>
      </c>
      <c r="AA22" s="44">
        <f t="shared" si="3"/>
        <v>0</v>
      </c>
      <c r="AB22" s="25"/>
      <c r="AC22" s="30"/>
      <c r="AD22" s="3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row>
    <row r="23" spans="1:158" s="5" customFormat="1">
      <c r="A23" s="45" t="s">
        <v>43</v>
      </c>
      <c r="B23" s="46">
        <v>1</v>
      </c>
      <c r="C23" s="46" t="s">
        <v>35</v>
      </c>
      <c r="D23" s="46" t="s">
        <v>35</v>
      </c>
      <c r="E23" s="42">
        <v>0</v>
      </c>
      <c r="F23" s="46" t="s">
        <v>35</v>
      </c>
      <c r="G23" s="46">
        <v>1</v>
      </c>
      <c r="H23" s="46" t="s">
        <v>35</v>
      </c>
      <c r="I23" s="42">
        <v>0</v>
      </c>
      <c r="J23" s="46"/>
      <c r="K23" s="46"/>
      <c r="L23" s="46"/>
      <c r="M23" s="46"/>
      <c r="N23" s="46"/>
      <c r="O23" s="46"/>
      <c r="P23" s="46" t="s">
        <v>35</v>
      </c>
      <c r="Q23" s="42">
        <v>0</v>
      </c>
      <c r="R23" s="42">
        <v>0</v>
      </c>
      <c r="S23" s="46" t="s">
        <v>35</v>
      </c>
      <c r="T23" s="46"/>
      <c r="U23" s="46"/>
      <c r="V23" s="46" t="s">
        <v>35</v>
      </c>
      <c r="W23" s="42">
        <v>0</v>
      </c>
      <c r="X23" s="46">
        <f t="shared" si="1"/>
        <v>1</v>
      </c>
      <c r="Y23" s="46">
        <f t="shared" si="1"/>
        <v>1</v>
      </c>
      <c r="Z23" s="46">
        <f t="shared" si="2"/>
        <v>2</v>
      </c>
      <c r="AA23" s="44">
        <f t="shared" si="3"/>
        <v>50</v>
      </c>
      <c r="AB23" s="25"/>
      <c r="AC23" s="30"/>
      <c r="AD23" s="30"/>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row>
    <row r="24" spans="1:158" s="5" customFormat="1">
      <c r="A24" s="45" t="s">
        <v>14</v>
      </c>
      <c r="B24" s="46" t="s">
        <v>35</v>
      </c>
      <c r="C24" s="46">
        <v>1</v>
      </c>
      <c r="D24" s="46" t="s">
        <v>35</v>
      </c>
      <c r="E24" s="46">
        <v>1</v>
      </c>
      <c r="F24" s="46" t="s">
        <v>35</v>
      </c>
      <c r="G24" s="46" t="s">
        <v>35</v>
      </c>
      <c r="H24" s="46" t="s">
        <v>35</v>
      </c>
      <c r="I24" s="46" t="s">
        <v>35</v>
      </c>
      <c r="J24" s="46"/>
      <c r="K24" s="46"/>
      <c r="L24" s="46"/>
      <c r="M24" s="46"/>
      <c r="N24" s="46"/>
      <c r="O24" s="46"/>
      <c r="P24" s="46" t="s">
        <v>35</v>
      </c>
      <c r="Q24" s="46" t="s">
        <v>35</v>
      </c>
      <c r="R24" s="46" t="s">
        <v>35</v>
      </c>
      <c r="S24" s="46" t="s">
        <v>35</v>
      </c>
      <c r="T24" s="46"/>
      <c r="U24" s="46"/>
      <c r="V24" s="46" t="s">
        <v>35</v>
      </c>
      <c r="W24" s="46" t="s">
        <v>35</v>
      </c>
      <c r="X24" s="46">
        <f t="shared" si="1"/>
        <v>0</v>
      </c>
      <c r="Y24" s="46">
        <f t="shared" si="1"/>
        <v>2</v>
      </c>
      <c r="Z24" s="46">
        <f t="shared" si="2"/>
        <v>2</v>
      </c>
      <c r="AA24" s="44">
        <f t="shared" si="3"/>
        <v>0</v>
      </c>
      <c r="AB24" s="25"/>
      <c r="AC24" s="22"/>
      <c r="AD24" s="22"/>
    </row>
    <row r="25" spans="1:158" s="5" customFormat="1">
      <c r="A25" s="45" t="s">
        <v>15</v>
      </c>
      <c r="B25" s="46" t="s">
        <v>35</v>
      </c>
      <c r="C25" s="46">
        <v>1</v>
      </c>
      <c r="D25" s="42">
        <v>0</v>
      </c>
      <c r="E25" s="46" t="s">
        <v>35</v>
      </c>
      <c r="F25" s="46">
        <v>1</v>
      </c>
      <c r="G25" s="46" t="s">
        <v>35</v>
      </c>
      <c r="H25" s="46" t="s">
        <v>35</v>
      </c>
      <c r="I25" s="42">
        <v>0</v>
      </c>
      <c r="J25" s="46"/>
      <c r="K25" s="46"/>
      <c r="L25" s="46"/>
      <c r="M25" s="46"/>
      <c r="N25" s="46"/>
      <c r="O25" s="46"/>
      <c r="P25" s="46" t="s">
        <v>35</v>
      </c>
      <c r="Q25" s="42">
        <v>0</v>
      </c>
      <c r="R25" s="42">
        <v>0</v>
      </c>
      <c r="S25" s="46" t="s">
        <v>35</v>
      </c>
      <c r="T25" s="46"/>
      <c r="U25" s="46"/>
      <c r="V25" s="46" t="s">
        <v>35</v>
      </c>
      <c r="W25" s="46" t="s">
        <v>35</v>
      </c>
      <c r="X25" s="46">
        <f t="shared" si="1"/>
        <v>1</v>
      </c>
      <c r="Y25" s="46">
        <f t="shared" si="1"/>
        <v>1</v>
      </c>
      <c r="Z25" s="46">
        <f t="shared" si="2"/>
        <v>2</v>
      </c>
      <c r="AA25" s="44">
        <f t="shared" si="3"/>
        <v>50</v>
      </c>
      <c r="AB25" s="25"/>
      <c r="AC25" s="22"/>
      <c r="AD25" s="22"/>
    </row>
    <row r="26" spans="1:158" s="5" customFormat="1">
      <c r="A26" s="45" t="s">
        <v>16</v>
      </c>
      <c r="B26" s="46" t="s">
        <v>35</v>
      </c>
      <c r="C26" s="46" t="s">
        <v>35</v>
      </c>
      <c r="D26" s="46">
        <v>1</v>
      </c>
      <c r="E26" s="46" t="s">
        <v>35</v>
      </c>
      <c r="F26" s="46" t="s">
        <v>35</v>
      </c>
      <c r="G26" s="46" t="s">
        <v>35</v>
      </c>
      <c r="H26" s="46" t="s">
        <v>35</v>
      </c>
      <c r="I26" s="46">
        <v>1</v>
      </c>
      <c r="J26" s="46"/>
      <c r="K26" s="46"/>
      <c r="L26" s="46"/>
      <c r="M26" s="46"/>
      <c r="N26" s="46"/>
      <c r="O26" s="46"/>
      <c r="P26" s="46" t="s">
        <v>35</v>
      </c>
      <c r="Q26" s="46" t="s">
        <v>35</v>
      </c>
      <c r="R26" s="46" t="s">
        <v>35</v>
      </c>
      <c r="S26" s="46" t="s">
        <v>35</v>
      </c>
      <c r="T26" s="46"/>
      <c r="U26" s="46"/>
      <c r="V26" s="46" t="s">
        <v>35</v>
      </c>
      <c r="W26" s="46" t="s">
        <v>35</v>
      </c>
      <c r="X26" s="46">
        <f t="shared" si="1"/>
        <v>1</v>
      </c>
      <c r="Y26" s="46">
        <f t="shared" si="1"/>
        <v>1</v>
      </c>
      <c r="Z26" s="46">
        <f t="shared" si="2"/>
        <v>2</v>
      </c>
      <c r="AA26" s="44">
        <f t="shared" si="3"/>
        <v>50</v>
      </c>
      <c r="AB26" s="25"/>
      <c r="AC26" s="22"/>
      <c r="AD26" s="22"/>
    </row>
    <row r="27" spans="1:158" s="5" customFormat="1">
      <c r="A27" s="45" t="s">
        <v>22</v>
      </c>
      <c r="B27" s="46" t="s">
        <v>35</v>
      </c>
      <c r="C27" s="46">
        <v>1</v>
      </c>
      <c r="D27" s="46" t="s">
        <v>35</v>
      </c>
      <c r="E27" s="46">
        <v>1</v>
      </c>
      <c r="F27" s="46" t="s">
        <v>35</v>
      </c>
      <c r="G27" s="42">
        <v>0</v>
      </c>
      <c r="H27" s="46" t="s">
        <v>35</v>
      </c>
      <c r="I27" s="46" t="s">
        <v>35</v>
      </c>
      <c r="J27" s="46"/>
      <c r="K27" s="42"/>
      <c r="L27" s="46"/>
      <c r="M27" s="42"/>
      <c r="N27" s="46"/>
      <c r="O27" s="42"/>
      <c r="P27" s="46" t="s">
        <v>35</v>
      </c>
      <c r="Q27" s="46" t="s">
        <v>35</v>
      </c>
      <c r="R27" s="46" t="s">
        <v>35</v>
      </c>
      <c r="S27" s="42">
        <v>0</v>
      </c>
      <c r="T27" s="46"/>
      <c r="U27" s="46"/>
      <c r="V27" s="46" t="s">
        <v>35</v>
      </c>
      <c r="W27" s="46" t="s">
        <v>35</v>
      </c>
      <c r="X27" s="46">
        <f t="shared" si="1"/>
        <v>0</v>
      </c>
      <c r="Y27" s="46">
        <f t="shared" si="1"/>
        <v>2</v>
      </c>
      <c r="Z27" s="46">
        <f t="shared" si="2"/>
        <v>2</v>
      </c>
      <c r="AA27" s="44">
        <f t="shared" si="3"/>
        <v>0</v>
      </c>
      <c r="AB27" s="25"/>
      <c r="AC27" s="22"/>
      <c r="AD27" s="22"/>
    </row>
    <row r="28" spans="1:158" s="5" customFormat="1">
      <c r="A28" s="45" t="s">
        <v>20</v>
      </c>
      <c r="B28" s="46" t="s">
        <v>35</v>
      </c>
      <c r="C28" s="46">
        <v>1</v>
      </c>
      <c r="D28" s="46" t="s">
        <v>35</v>
      </c>
      <c r="E28" s="46" t="s">
        <v>35</v>
      </c>
      <c r="F28" s="46">
        <v>1</v>
      </c>
      <c r="G28" s="46" t="s">
        <v>35</v>
      </c>
      <c r="H28" s="42">
        <v>0</v>
      </c>
      <c r="I28" s="46" t="s">
        <v>35</v>
      </c>
      <c r="J28" s="46"/>
      <c r="K28" s="46"/>
      <c r="L28" s="46"/>
      <c r="M28" s="46"/>
      <c r="N28" s="46"/>
      <c r="O28" s="46"/>
      <c r="P28" s="46" t="s">
        <v>35</v>
      </c>
      <c r="Q28" s="46" t="s">
        <v>35</v>
      </c>
      <c r="R28" s="46" t="s">
        <v>35</v>
      </c>
      <c r="S28" s="42">
        <v>0</v>
      </c>
      <c r="T28" s="46"/>
      <c r="U28" s="46"/>
      <c r="V28" s="42">
        <v>0</v>
      </c>
      <c r="W28" s="42">
        <v>0</v>
      </c>
      <c r="X28" s="46">
        <f t="shared" si="1"/>
        <v>1</v>
      </c>
      <c r="Y28" s="46">
        <f t="shared" si="1"/>
        <v>1</v>
      </c>
      <c r="Z28" s="46">
        <f t="shared" si="2"/>
        <v>2</v>
      </c>
      <c r="AA28" s="44">
        <f t="shared" si="3"/>
        <v>50</v>
      </c>
      <c r="AB28" s="25"/>
      <c r="AC28" s="22"/>
      <c r="AD28" s="22"/>
    </row>
    <row r="29" spans="1:158" s="5" customFormat="1">
      <c r="A29" s="45" t="s">
        <v>19</v>
      </c>
      <c r="B29" s="46" t="s">
        <v>35</v>
      </c>
      <c r="C29" s="42">
        <v>0</v>
      </c>
      <c r="D29" s="46" t="s">
        <v>35</v>
      </c>
      <c r="E29" s="46">
        <v>2</v>
      </c>
      <c r="F29" s="46" t="s">
        <v>35</v>
      </c>
      <c r="G29" s="42">
        <v>0</v>
      </c>
      <c r="H29" s="46" t="s">
        <v>35</v>
      </c>
      <c r="I29" s="42">
        <v>0</v>
      </c>
      <c r="J29" s="46"/>
      <c r="K29" s="42"/>
      <c r="L29" s="46"/>
      <c r="M29" s="42"/>
      <c r="N29" s="46"/>
      <c r="O29" s="42"/>
      <c r="P29" s="46" t="s">
        <v>35</v>
      </c>
      <c r="Q29" s="46" t="s">
        <v>35</v>
      </c>
      <c r="R29" s="46" t="s">
        <v>35</v>
      </c>
      <c r="S29" s="42">
        <v>0</v>
      </c>
      <c r="T29" s="46"/>
      <c r="U29" s="46"/>
      <c r="V29" s="46" t="s">
        <v>35</v>
      </c>
      <c r="W29" s="46" t="s">
        <v>35</v>
      </c>
      <c r="X29" s="46">
        <f t="shared" si="1"/>
        <v>0</v>
      </c>
      <c r="Y29" s="46">
        <f t="shared" si="1"/>
        <v>2</v>
      </c>
      <c r="Z29" s="46">
        <f t="shared" si="2"/>
        <v>2</v>
      </c>
      <c r="AA29" s="44">
        <f t="shared" si="3"/>
        <v>0</v>
      </c>
      <c r="AB29" s="25"/>
      <c r="AC29" s="22"/>
      <c r="AD29" s="22"/>
    </row>
    <row r="30" spans="1:158" s="5" customFormat="1">
      <c r="A30" s="45" t="s">
        <v>21</v>
      </c>
      <c r="B30" s="46" t="s">
        <v>35</v>
      </c>
      <c r="C30" s="46">
        <v>1</v>
      </c>
      <c r="D30" s="46" t="s">
        <v>35</v>
      </c>
      <c r="E30" s="46" t="s">
        <v>35</v>
      </c>
      <c r="F30" s="42">
        <v>0</v>
      </c>
      <c r="G30" s="46">
        <v>1</v>
      </c>
      <c r="H30" s="46" t="s">
        <v>35</v>
      </c>
      <c r="I30" s="46" t="s">
        <v>35</v>
      </c>
      <c r="J30" s="42"/>
      <c r="K30" s="46"/>
      <c r="L30" s="42"/>
      <c r="M30" s="46"/>
      <c r="N30" s="42"/>
      <c r="O30" s="46"/>
      <c r="P30" s="46" t="s">
        <v>35</v>
      </c>
      <c r="Q30" s="42">
        <v>0</v>
      </c>
      <c r="R30" s="42">
        <v>0</v>
      </c>
      <c r="S30" s="42">
        <v>0</v>
      </c>
      <c r="T30" s="46"/>
      <c r="U30" s="46"/>
      <c r="V30" s="42">
        <v>0</v>
      </c>
      <c r="W30" s="46" t="s">
        <v>35</v>
      </c>
      <c r="X30" s="46">
        <f t="shared" si="1"/>
        <v>0</v>
      </c>
      <c r="Y30" s="46">
        <f t="shared" si="1"/>
        <v>2</v>
      </c>
      <c r="Z30" s="46">
        <f t="shared" si="2"/>
        <v>2</v>
      </c>
      <c r="AA30" s="44">
        <f t="shared" si="3"/>
        <v>0</v>
      </c>
      <c r="AB30" s="25"/>
      <c r="AC30" s="22"/>
      <c r="AD30" s="22"/>
    </row>
    <row r="31" spans="1:158" s="5" customFormat="1">
      <c r="A31" s="45" t="s">
        <v>18</v>
      </c>
      <c r="B31" s="46" t="s">
        <v>35</v>
      </c>
      <c r="C31" s="42">
        <v>0</v>
      </c>
      <c r="D31" s="46" t="s">
        <v>35</v>
      </c>
      <c r="E31" s="42">
        <v>0</v>
      </c>
      <c r="F31" s="46">
        <v>1</v>
      </c>
      <c r="G31" s="46" t="s">
        <v>35</v>
      </c>
      <c r="H31" s="42">
        <v>0</v>
      </c>
      <c r="I31" s="42">
        <v>0</v>
      </c>
      <c r="J31" s="46"/>
      <c r="K31" s="46"/>
      <c r="L31" s="46"/>
      <c r="M31" s="46"/>
      <c r="N31" s="46"/>
      <c r="O31" s="46"/>
      <c r="P31" s="46" t="s">
        <v>35</v>
      </c>
      <c r="Q31" s="42">
        <v>0</v>
      </c>
      <c r="R31" s="46" t="s">
        <v>35</v>
      </c>
      <c r="S31" s="46">
        <v>1</v>
      </c>
      <c r="T31" s="46"/>
      <c r="U31" s="46"/>
      <c r="V31" s="46" t="s">
        <v>35</v>
      </c>
      <c r="W31" s="46" t="s">
        <v>35</v>
      </c>
      <c r="X31" s="46">
        <f t="shared" si="1"/>
        <v>1</v>
      </c>
      <c r="Y31" s="46">
        <f t="shared" si="1"/>
        <v>1</v>
      </c>
      <c r="Z31" s="46">
        <f t="shared" si="2"/>
        <v>2</v>
      </c>
      <c r="AA31" s="44">
        <f t="shared" si="3"/>
        <v>50</v>
      </c>
      <c r="AB31" s="25"/>
      <c r="AC31" s="30"/>
      <c r="AD31" s="30"/>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row>
    <row r="32" spans="1:158" s="5" customFormat="1">
      <c r="A32" s="47" t="s">
        <v>17</v>
      </c>
      <c r="B32" s="46" t="s">
        <v>35</v>
      </c>
      <c r="C32" s="46" t="s">
        <v>35</v>
      </c>
      <c r="D32" s="46">
        <v>1</v>
      </c>
      <c r="E32" s="42">
        <v>0</v>
      </c>
      <c r="F32" s="46" t="s">
        <v>35</v>
      </c>
      <c r="G32" s="46">
        <v>1</v>
      </c>
      <c r="H32" s="46" t="s">
        <v>35</v>
      </c>
      <c r="I32" s="42">
        <v>0</v>
      </c>
      <c r="J32" s="46"/>
      <c r="K32" s="46"/>
      <c r="L32" s="46"/>
      <c r="M32" s="46"/>
      <c r="N32" s="46"/>
      <c r="O32" s="46"/>
      <c r="P32" s="46" t="s">
        <v>35</v>
      </c>
      <c r="Q32" s="46" t="s">
        <v>35</v>
      </c>
      <c r="R32" s="46" t="s">
        <v>35</v>
      </c>
      <c r="S32" s="42">
        <v>0</v>
      </c>
      <c r="T32" s="46"/>
      <c r="U32" s="46"/>
      <c r="V32" s="46" t="s">
        <v>35</v>
      </c>
      <c r="W32" s="46" t="s">
        <v>35</v>
      </c>
      <c r="X32" s="46">
        <f t="shared" si="1"/>
        <v>1</v>
      </c>
      <c r="Y32" s="46">
        <f t="shared" si="1"/>
        <v>1</v>
      </c>
      <c r="Z32" s="46">
        <f t="shared" si="2"/>
        <v>2</v>
      </c>
      <c r="AA32" s="44">
        <f t="shared" si="3"/>
        <v>50</v>
      </c>
      <c r="AB32" s="25"/>
      <c r="AC32" s="30"/>
      <c r="AD32" s="30"/>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row>
    <row r="33" spans="1:140">
      <c r="A33" s="45"/>
      <c r="B33" s="42"/>
      <c r="C33" s="43"/>
      <c r="D33" s="42"/>
      <c r="E33" s="43"/>
      <c r="F33" s="42"/>
      <c r="G33" s="43"/>
      <c r="H33" s="42"/>
      <c r="I33" s="43"/>
      <c r="J33" s="42"/>
      <c r="K33" s="43"/>
      <c r="L33" s="42"/>
      <c r="M33" s="43"/>
      <c r="N33" s="42"/>
      <c r="O33" s="43"/>
      <c r="P33" s="42"/>
      <c r="Q33" s="42"/>
      <c r="R33" s="42"/>
      <c r="S33" s="42"/>
      <c r="T33" s="42"/>
      <c r="U33" s="43"/>
      <c r="V33" s="42"/>
      <c r="W33" s="43"/>
      <c r="X33" s="42"/>
      <c r="Y33" s="42"/>
      <c r="Z33" s="42"/>
      <c r="AA33" s="48"/>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row>
    <row r="34" spans="1:140">
      <c r="A34" s="39" t="s">
        <v>29</v>
      </c>
      <c r="B34" s="201">
        <v>7.6923076923076925</v>
      </c>
      <c r="C34" s="206"/>
      <c r="D34" s="201">
        <v>15.384615384615385</v>
      </c>
      <c r="E34" s="206"/>
      <c r="F34" s="201">
        <v>33.333333333333336</v>
      </c>
      <c r="G34" s="206"/>
      <c r="H34" s="41">
        <v>0</v>
      </c>
      <c r="I34" s="41"/>
      <c r="J34" s="201"/>
      <c r="K34" s="206"/>
      <c r="L34" s="201"/>
      <c r="M34" s="206"/>
      <c r="N34" s="201"/>
      <c r="O34" s="206"/>
      <c r="P34" s="41">
        <v>0</v>
      </c>
      <c r="Q34" s="41"/>
      <c r="R34" s="41">
        <v>0</v>
      </c>
      <c r="S34" s="41"/>
      <c r="T34" s="41">
        <v>0</v>
      </c>
      <c r="U34" s="41"/>
      <c r="V34" s="41">
        <v>0</v>
      </c>
      <c r="W34" s="41"/>
      <c r="X34" s="201">
        <v>15.217391304347824</v>
      </c>
      <c r="Y34" s="205"/>
      <c r="Z34" s="49"/>
      <c r="AA34" s="49"/>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row>
    <row r="35" spans="1:140" s="25" customFormat="1">
      <c r="A35" s="50"/>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spans="1:140" s="25" customFormat="1">
      <c r="A36" s="35" t="s">
        <v>65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row>
    <row r="37" spans="1:140" s="25" customFormat="1">
      <c r="A37" s="50" t="s">
        <v>61</v>
      </c>
      <c r="B37" s="51"/>
      <c r="C37" s="51"/>
      <c r="D37" s="51"/>
      <c r="E37" s="51"/>
      <c r="F37" s="51"/>
      <c r="G37" s="51"/>
      <c r="H37" s="51"/>
      <c r="I37" s="51"/>
      <c r="J37" s="51"/>
      <c r="K37" s="51"/>
      <c r="L37" s="51"/>
      <c r="M37" s="51"/>
      <c r="N37" s="51"/>
      <c r="O37" s="51"/>
      <c r="P37" s="51"/>
      <c r="Q37" s="51"/>
      <c r="R37" s="51"/>
      <c r="S37" s="51"/>
      <c r="T37" s="35"/>
      <c r="U37" s="35"/>
      <c r="V37" s="35"/>
      <c r="W37" s="35"/>
      <c r="X37" s="51"/>
      <c r="Y37" s="51"/>
      <c r="Z37" s="51"/>
      <c r="AA37" s="35"/>
    </row>
    <row r="38" spans="1:140" s="25" customFormat="1">
      <c r="A38" s="50" t="s">
        <v>76</v>
      </c>
      <c r="B38" s="35"/>
      <c r="C38" s="35"/>
      <c r="D38" s="35"/>
      <c r="E38" s="35"/>
      <c r="F38" s="35"/>
      <c r="G38" s="35"/>
      <c r="H38" s="35"/>
      <c r="I38" s="35"/>
      <c r="J38" s="35"/>
      <c r="K38" s="35"/>
      <c r="L38" s="35"/>
      <c r="M38" s="35"/>
      <c r="N38" s="35"/>
      <c r="O38" s="35"/>
      <c r="P38" s="35"/>
      <c r="Q38" s="35"/>
      <c r="R38" s="35"/>
      <c r="S38" s="35"/>
      <c r="T38" s="35"/>
      <c r="U38" s="35"/>
      <c r="V38" s="35"/>
      <c r="W38" s="35"/>
      <c r="X38" s="35"/>
      <c r="Y38" s="51"/>
      <c r="Z38" s="51"/>
      <c r="AA38" s="51"/>
    </row>
    <row r="39" spans="1:140" s="25" customFormat="1">
      <c r="A39" s="35"/>
      <c r="B39" s="35"/>
      <c r="C39" s="35"/>
      <c r="D39" s="35"/>
      <c r="E39" s="35"/>
      <c r="F39" s="35"/>
      <c r="G39" s="35"/>
      <c r="H39" s="35"/>
      <c r="I39" s="35"/>
      <c r="J39" s="35"/>
      <c r="K39" s="35"/>
      <c r="L39" s="35"/>
      <c r="M39" s="35"/>
      <c r="N39" s="35"/>
      <c r="O39" s="35"/>
      <c r="P39" s="35"/>
      <c r="Q39" s="35"/>
      <c r="R39" s="35"/>
      <c r="S39" s="35"/>
      <c r="T39" s="35"/>
      <c r="U39" s="35"/>
      <c r="V39" s="35"/>
      <c r="W39" s="35"/>
      <c r="X39" s="35"/>
      <c r="Y39" s="51"/>
      <c r="Z39" s="35"/>
      <c r="AA39" s="35"/>
    </row>
    <row r="40" spans="1:140" s="25" customFormat="1">
      <c r="A40" s="35" t="s">
        <v>77</v>
      </c>
      <c r="B40" s="35"/>
      <c r="C40" s="35"/>
      <c r="D40" s="35"/>
      <c r="E40" s="35"/>
      <c r="F40" s="35"/>
      <c r="G40" s="35"/>
      <c r="H40" s="35"/>
      <c r="I40" s="35"/>
      <c r="J40" s="35"/>
      <c r="K40" s="35"/>
      <c r="L40" s="35"/>
      <c r="M40" s="35"/>
      <c r="N40" s="35"/>
      <c r="O40" s="35"/>
      <c r="P40" s="35"/>
      <c r="Q40" s="35"/>
      <c r="R40" s="35"/>
      <c r="S40" s="35"/>
      <c r="T40" s="35"/>
      <c r="U40" s="35"/>
      <c r="V40" s="35"/>
      <c r="W40" s="35"/>
      <c r="X40" s="35"/>
      <c r="Y40" s="51"/>
      <c r="Z40" s="35"/>
      <c r="AA40" s="35"/>
    </row>
    <row r="41" spans="1:140" s="25" customFormat="1">
      <c r="A41" s="35" t="s">
        <v>78</v>
      </c>
      <c r="B41" s="35"/>
      <c r="C41" s="35"/>
      <c r="D41" s="35"/>
      <c r="E41" s="35"/>
      <c r="F41" s="35"/>
      <c r="G41" s="35"/>
      <c r="H41" s="35"/>
      <c r="I41" s="35"/>
      <c r="J41" s="35"/>
      <c r="K41" s="35"/>
      <c r="L41" s="35"/>
      <c r="M41" s="35"/>
      <c r="N41" s="35"/>
      <c r="O41" s="35"/>
      <c r="P41" s="35"/>
      <c r="Q41" s="35"/>
      <c r="R41" s="35"/>
      <c r="S41" s="35"/>
      <c r="T41" s="35"/>
      <c r="U41" s="35"/>
      <c r="V41" s="35"/>
      <c r="W41" s="35"/>
      <c r="X41" s="35"/>
      <c r="Y41" s="51"/>
      <c r="Z41" s="35"/>
      <c r="AA41" s="35"/>
    </row>
    <row r="42" spans="1:140" s="25" customFormat="1">
      <c r="A42" s="35"/>
      <c r="B42" s="35"/>
      <c r="C42" s="35"/>
      <c r="D42" s="35"/>
      <c r="E42" s="35"/>
      <c r="F42" s="35"/>
      <c r="G42" s="35"/>
      <c r="H42" s="35"/>
      <c r="I42" s="35"/>
      <c r="J42" s="35"/>
      <c r="K42" s="35"/>
      <c r="L42" s="35"/>
      <c r="M42" s="35"/>
      <c r="N42" s="35"/>
      <c r="O42" s="35"/>
      <c r="P42" s="35"/>
      <c r="Q42" s="35"/>
      <c r="R42" s="35"/>
      <c r="S42" s="35"/>
      <c r="T42" s="35"/>
      <c r="U42" s="35"/>
      <c r="V42" s="35"/>
      <c r="W42" s="35"/>
      <c r="X42" s="35"/>
      <c r="Y42" s="51"/>
      <c r="Z42" s="35"/>
      <c r="AA42" s="35"/>
    </row>
    <row r="43" spans="1:140" s="26" customFormat="1" ht="10">
      <c r="A43" s="104" t="s">
        <v>83</v>
      </c>
      <c r="B43" s="53"/>
      <c r="C43" s="35"/>
      <c r="D43" s="35"/>
      <c r="E43" s="35"/>
      <c r="F43" s="50"/>
      <c r="G43" s="35"/>
      <c r="H43" s="35"/>
      <c r="I43" s="35"/>
      <c r="J43" s="35"/>
      <c r="K43" s="35"/>
      <c r="L43" s="35"/>
      <c r="M43" s="35"/>
      <c r="N43" s="35"/>
      <c r="O43" s="35"/>
      <c r="P43" s="35"/>
      <c r="Q43" s="35"/>
      <c r="R43" s="35"/>
      <c r="S43" s="35"/>
      <c r="T43" s="35"/>
      <c r="U43" s="35"/>
      <c r="V43" s="35"/>
      <c r="W43" s="35"/>
      <c r="X43" s="35"/>
      <c r="Y43" s="51"/>
      <c r="Z43" s="35"/>
      <c r="AA43" s="35"/>
    </row>
    <row r="44" spans="1:140" s="26" customFormat="1" ht="10">
      <c r="A44" s="104" t="s">
        <v>80</v>
      </c>
      <c r="B44" s="35"/>
      <c r="C44" s="35"/>
      <c r="D44" s="35"/>
      <c r="E44" s="35"/>
      <c r="F44" s="35"/>
      <c r="G44" s="35"/>
      <c r="H44" s="35"/>
      <c r="I44" s="35"/>
      <c r="J44" s="35"/>
      <c r="K44" s="35"/>
      <c r="L44" s="35"/>
      <c r="M44" s="35"/>
      <c r="N44" s="35"/>
      <c r="O44" s="35"/>
      <c r="P44" s="35"/>
      <c r="Q44" s="35"/>
      <c r="R44" s="35"/>
      <c r="S44" s="35"/>
      <c r="T44" s="35"/>
      <c r="U44" s="35"/>
      <c r="V44" s="35"/>
      <c r="W44" s="35"/>
      <c r="X44" s="35"/>
      <c r="Y44" s="51"/>
      <c r="Z44" s="35"/>
      <c r="AA44" s="35"/>
    </row>
    <row r="45" spans="1:140" s="26" customFormat="1" ht="14">
      <c r="A45" s="106"/>
      <c r="B45" s="35"/>
      <c r="C45" s="35"/>
      <c r="D45" s="35"/>
      <c r="E45" s="35"/>
      <c r="F45" s="35"/>
      <c r="G45" s="35"/>
      <c r="H45" s="35"/>
      <c r="I45" s="35"/>
      <c r="J45" s="35"/>
      <c r="K45" s="35"/>
      <c r="L45" s="35"/>
      <c r="M45" s="35"/>
      <c r="N45" s="35"/>
      <c r="O45" s="35"/>
      <c r="P45" s="35"/>
      <c r="Q45" s="35"/>
      <c r="R45" s="35"/>
      <c r="S45" s="35"/>
      <c r="T45" s="35"/>
      <c r="U45" s="35"/>
      <c r="V45" s="35"/>
      <c r="W45" s="35"/>
      <c r="X45" s="35"/>
      <c r="Y45" s="51"/>
      <c r="Z45" s="35"/>
      <c r="AA45" s="35"/>
    </row>
    <row r="46" spans="1:140" s="26" customFormat="1" ht="10">
      <c r="A46" s="107" t="s">
        <v>82</v>
      </c>
      <c r="B46" s="35"/>
      <c r="C46" s="35"/>
      <c r="D46" s="35"/>
      <c r="E46" s="35"/>
      <c r="F46" s="50"/>
      <c r="G46" s="35"/>
      <c r="H46" s="35"/>
      <c r="I46" s="35"/>
      <c r="J46" s="35"/>
      <c r="K46" s="35"/>
      <c r="L46" s="35"/>
      <c r="M46" s="35"/>
      <c r="N46" s="35"/>
      <c r="O46" s="35"/>
      <c r="P46" s="35"/>
      <c r="Q46" s="35"/>
      <c r="R46" s="35"/>
      <c r="S46" s="35"/>
      <c r="T46" s="35"/>
      <c r="U46" s="35"/>
      <c r="V46" s="35"/>
      <c r="W46" s="35"/>
      <c r="X46" s="35"/>
      <c r="Y46" s="51"/>
      <c r="Z46" s="35"/>
      <c r="AA46" s="35"/>
    </row>
    <row r="47" spans="1:140" s="25" customFormat="1">
      <c r="A47" s="52"/>
      <c r="B47" s="35"/>
      <c r="C47" s="35"/>
      <c r="D47" s="35"/>
      <c r="E47" s="35"/>
      <c r="F47" s="35"/>
      <c r="G47" s="35"/>
      <c r="H47" s="35"/>
      <c r="I47" s="35"/>
      <c r="J47" s="35"/>
      <c r="K47" s="35"/>
      <c r="L47" s="35"/>
      <c r="M47" s="35"/>
      <c r="N47" s="35"/>
      <c r="O47" s="35"/>
      <c r="P47" s="35"/>
      <c r="Q47" s="35"/>
      <c r="R47" s="35"/>
      <c r="S47" s="35"/>
      <c r="T47" s="35"/>
      <c r="U47" s="35"/>
      <c r="V47" s="35"/>
      <c r="W47" s="35"/>
      <c r="X47" s="35"/>
      <c r="Y47" s="51"/>
      <c r="Z47" s="35"/>
      <c r="AA47" s="35"/>
    </row>
    <row r="48" spans="1:140" s="25" customFormat="1">
      <c r="Y48" s="24"/>
    </row>
    <row r="49" spans="25:25" s="25" customFormat="1">
      <c r="Y49" s="24"/>
    </row>
    <row r="50" spans="25:25" s="25" customFormat="1">
      <c r="Y50" s="24"/>
    </row>
    <row r="51" spans="25:25" s="25" customFormat="1">
      <c r="Y51" s="24"/>
    </row>
    <row r="52" spans="25:25" s="25" customFormat="1">
      <c r="Y52" s="24"/>
    </row>
    <row r="53" spans="25:25" s="25" customFormat="1">
      <c r="Y53" s="24"/>
    </row>
    <row r="54" spans="25:25" s="25" customFormat="1">
      <c r="Y54" s="24"/>
    </row>
    <row r="55" spans="25:25" s="25" customFormat="1">
      <c r="Y55" s="24"/>
    </row>
    <row r="56" spans="25:25" s="25" customFormat="1">
      <c r="Y56" s="24"/>
    </row>
    <row r="57" spans="25:25" s="25" customFormat="1">
      <c r="Y57" s="24"/>
    </row>
    <row r="58" spans="25:25" s="25" customFormat="1">
      <c r="Y58" s="24"/>
    </row>
    <row r="59" spans="25:25" s="25" customFormat="1">
      <c r="Y59" s="24"/>
    </row>
    <row r="60" spans="25:25" s="25" customFormat="1">
      <c r="Y60" s="24"/>
    </row>
    <row r="61" spans="25:25" s="25" customFormat="1">
      <c r="Y61" s="24"/>
    </row>
    <row r="62" spans="25:25" s="25" customFormat="1">
      <c r="Y62" s="24"/>
    </row>
    <row r="63" spans="25:25" s="25" customFormat="1">
      <c r="Y63" s="24"/>
    </row>
    <row r="64" spans="25:25" s="25" customFormat="1">
      <c r="Y64" s="24"/>
    </row>
    <row r="65" spans="25:25" s="25" customFormat="1">
      <c r="Y65" s="24"/>
    </row>
    <row r="66" spans="25:25" s="25" customFormat="1">
      <c r="Y66" s="24"/>
    </row>
    <row r="67" spans="25:25" s="25" customFormat="1">
      <c r="Y67" s="24"/>
    </row>
    <row r="68" spans="25:25" s="25" customFormat="1">
      <c r="Y68" s="24"/>
    </row>
    <row r="69" spans="25:25" s="25" customFormat="1">
      <c r="Y69" s="24"/>
    </row>
    <row r="70" spans="25:25" s="25" customFormat="1">
      <c r="Y70" s="24"/>
    </row>
    <row r="71" spans="25:25" s="25" customFormat="1">
      <c r="Y71" s="24"/>
    </row>
    <row r="72" spans="25:25" s="25" customFormat="1">
      <c r="Y72" s="24"/>
    </row>
    <row r="73" spans="25:25" s="25" customFormat="1">
      <c r="Y73" s="24"/>
    </row>
    <row r="74" spans="25:25" s="25" customFormat="1">
      <c r="Y74" s="24"/>
    </row>
    <row r="75" spans="25:25" s="25" customFormat="1">
      <c r="Y75" s="24"/>
    </row>
    <row r="76" spans="25:25" s="25" customFormat="1">
      <c r="Y76" s="24"/>
    </row>
    <row r="77" spans="25:25" s="25" customFormat="1">
      <c r="Y77" s="24"/>
    </row>
    <row r="78" spans="25:25" s="25" customFormat="1">
      <c r="Y78" s="24"/>
    </row>
    <row r="79" spans="25:25" s="25" customFormat="1">
      <c r="Y79" s="24"/>
    </row>
    <row r="80" spans="25:25" s="25" customFormat="1">
      <c r="Y80" s="24"/>
    </row>
    <row r="81" spans="25:25" s="25" customFormat="1">
      <c r="Y81" s="24"/>
    </row>
    <row r="82" spans="25:25" s="25" customFormat="1">
      <c r="Y82" s="24"/>
    </row>
    <row r="83" spans="25:25" s="25" customFormat="1">
      <c r="Y83" s="24"/>
    </row>
    <row r="84" spans="25:25" s="25" customFormat="1">
      <c r="Y84" s="24"/>
    </row>
    <row r="85" spans="25:25" s="25" customFormat="1">
      <c r="Y85" s="24"/>
    </row>
    <row r="86" spans="25:25" s="25" customFormat="1">
      <c r="Y86" s="24"/>
    </row>
    <row r="87" spans="25:25" s="25" customFormat="1">
      <c r="Y87" s="24"/>
    </row>
    <row r="88" spans="25:25" s="25" customFormat="1">
      <c r="Y88" s="24"/>
    </row>
    <row r="89" spans="25:25" s="25" customFormat="1">
      <c r="Y89" s="24"/>
    </row>
    <row r="90" spans="25:25" s="25" customFormat="1">
      <c r="Y90" s="24"/>
    </row>
    <row r="91" spans="25:25" s="25" customFormat="1">
      <c r="Y91" s="24"/>
    </row>
    <row r="92" spans="25:25" s="25" customFormat="1">
      <c r="Y92" s="24"/>
    </row>
    <row r="93" spans="25:25" s="25" customFormat="1">
      <c r="Y93" s="24"/>
    </row>
    <row r="94" spans="25:25" s="25" customFormat="1">
      <c r="Y94" s="24"/>
    </row>
    <row r="95" spans="25:25" s="25" customFormat="1">
      <c r="Y95" s="24"/>
    </row>
    <row r="96" spans="25:25" s="25" customFormat="1">
      <c r="Y96" s="24"/>
    </row>
    <row r="97" spans="25:25" s="25" customFormat="1">
      <c r="Y97" s="24"/>
    </row>
    <row r="98" spans="25:25" s="25" customFormat="1">
      <c r="Y98" s="24"/>
    </row>
    <row r="99" spans="25:25" s="25" customFormat="1">
      <c r="Y99" s="24"/>
    </row>
    <row r="100" spans="25:25" s="25" customFormat="1">
      <c r="Y100" s="24"/>
    </row>
    <row r="101" spans="25:25" s="25" customFormat="1">
      <c r="Y101" s="24"/>
    </row>
    <row r="102" spans="25:25" s="25" customFormat="1">
      <c r="Y102" s="24"/>
    </row>
    <row r="103" spans="25:25" s="25" customFormat="1">
      <c r="Y103" s="24"/>
    </row>
    <row r="104" spans="25:25" s="25" customFormat="1">
      <c r="Y104" s="24"/>
    </row>
    <row r="105" spans="25:25" s="25" customFormat="1">
      <c r="Y105" s="24"/>
    </row>
    <row r="106" spans="25:25" s="25" customFormat="1">
      <c r="Y106" s="24"/>
    </row>
    <row r="107" spans="25:25" s="25" customFormat="1">
      <c r="Y107" s="24"/>
    </row>
    <row r="108" spans="25:25" s="25" customFormat="1">
      <c r="Y108" s="24"/>
    </row>
    <row r="109" spans="25:25" s="25" customFormat="1">
      <c r="Y109" s="24"/>
    </row>
    <row r="110" spans="25:25" s="25" customFormat="1">
      <c r="Y110" s="24"/>
    </row>
    <row r="111" spans="25:25" s="25" customFormat="1">
      <c r="Y111" s="24"/>
    </row>
    <row r="112" spans="25:25" s="25" customFormat="1">
      <c r="Y112" s="24"/>
    </row>
    <row r="113" spans="25:25" s="25" customFormat="1">
      <c r="Y113" s="24"/>
    </row>
    <row r="114" spans="25:25" s="25" customFormat="1">
      <c r="Y114" s="24"/>
    </row>
    <row r="115" spans="25:25" s="25" customFormat="1">
      <c r="Y115" s="24"/>
    </row>
    <row r="116" spans="25:25" s="25" customFormat="1">
      <c r="Y116" s="24"/>
    </row>
    <row r="117" spans="25:25" s="25" customFormat="1">
      <c r="Y117" s="24"/>
    </row>
    <row r="118" spans="25:25" s="25" customFormat="1">
      <c r="Y118" s="24"/>
    </row>
    <row r="119" spans="25:25" s="25" customFormat="1">
      <c r="Y119" s="24"/>
    </row>
    <row r="120" spans="25:25" s="25" customFormat="1">
      <c r="Y120" s="24"/>
    </row>
    <row r="121" spans="25:25" s="25" customFormat="1">
      <c r="Y121" s="24"/>
    </row>
    <row r="122" spans="25:25" s="25" customFormat="1">
      <c r="Y122" s="24"/>
    </row>
    <row r="123" spans="25:25" s="25" customFormat="1">
      <c r="Y123" s="24"/>
    </row>
    <row r="124" spans="25:25" s="25" customFormat="1">
      <c r="Y124" s="24"/>
    </row>
    <row r="125" spans="25:25" s="25" customFormat="1">
      <c r="Y125" s="24"/>
    </row>
    <row r="126" spans="25:25" s="25" customFormat="1">
      <c r="Y126" s="24"/>
    </row>
    <row r="127" spans="25:25" s="25" customFormat="1">
      <c r="Y127" s="24"/>
    </row>
    <row r="128" spans="25:25" s="25" customFormat="1">
      <c r="Y128" s="24"/>
    </row>
    <row r="129" spans="25:25" s="25" customFormat="1">
      <c r="Y129" s="24"/>
    </row>
    <row r="130" spans="25:25" s="25" customFormat="1">
      <c r="Y130" s="24"/>
    </row>
    <row r="131" spans="25:25" s="25" customFormat="1">
      <c r="Y131" s="24"/>
    </row>
    <row r="132" spans="25:25" s="25" customFormat="1">
      <c r="Y132" s="24"/>
    </row>
    <row r="133" spans="25:25" s="25" customFormat="1">
      <c r="Y133" s="24"/>
    </row>
    <row r="134" spans="25:25" s="25" customFormat="1">
      <c r="Y134" s="24"/>
    </row>
    <row r="135" spans="25:25" s="25" customFormat="1">
      <c r="Y135" s="24"/>
    </row>
    <row r="136" spans="25:25" s="25" customFormat="1">
      <c r="Y136" s="24"/>
    </row>
    <row r="137" spans="25:25" s="25" customFormat="1">
      <c r="Y137" s="24"/>
    </row>
    <row r="138" spans="25:25" s="25" customFormat="1">
      <c r="Y138" s="24"/>
    </row>
    <row r="139" spans="25:25" s="25" customFormat="1">
      <c r="Y139" s="24"/>
    </row>
    <row r="140" spans="25:25" s="25" customFormat="1">
      <c r="Y140" s="24"/>
    </row>
    <row r="141" spans="25:25" s="25" customFormat="1">
      <c r="Y141" s="24"/>
    </row>
    <row r="142" spans="25:25" s="25" customFormat="1">
      <c r="Y142" s="24"/>
    </row>
    <row r="143" spans="25:25" s="25" customFormat="1">
      <c r="Y143" s="24"/>
    </row>
    <row r="144" spans="25:25" s="25" customFormat="1">
      <c r="Y144" s="24"/>
    </row>
    <row r="145" spans="25:25" s="25" customFormat="1">
      <c r="Y145" s="24"/>
    </row>
    <row r="146" spans="25:25" s="25" customFormat="1">
      <c r="Y146" s="24"/>
    </row>
    <row r="147" spans="25:25" s="25" customFormat="1">
      <c r="Y147" s="24"/>
    </row>
    <row r="148" spans="25:25" s="25" customFormat="1">
      <c r="Y148" s="24"/>
    </row>
    <row r="149" spans="25:25" s="25" customFormat="1">
      <c r="Y149" s="24"/>
    </row>
    <row r="150" spans="25:25" s="25" customFormat="1">
      <c r="Y150" s="24"/>
    </row>
    <row r="151" spans="25:25" s="25" customFormat="1">
      <c r="Y151" s="24"/>
    </row>
    <row r="152" spans="25:25" s="25" customFormat="1">
      <c r="Y152" s="24"/>
    </row>
    <row r="153" spans="25:25" s="25" customFormat="1">
      <c r="Y153" s="24"/>
    </row>
    <row r="154" spans="25:25" s="25" customFormat="1">
      <c r="Y154" s="24"/>
    </row>
    <row r="155" spans="25:25" s="25" customFormat="1">
      <c r="Y155" s="24"/>
    </row>
    <row r="156" spans="25:25" s="25" customFormat="1">
      <c r="Y156" s="24"/>
    </row>
    <row r="157" spans="25:25" s="25" customFormat="1">
      <c r="Y157" s="24"/>
    </row>
    <row r="158" spans="25:25" s="25" customFormat="1">
      <c r="Y158" s="24"/>
    </row>
    <row r="159" spans="25:25" s="25" customFormat="1">
      <c r="Y159" s="24"/>
    </row>
    <row r="160" spans="25:25" s="25" customFormat="1">
      <c r="Y160" s="24"/>
    </row>
    <row r="161" spans="25:25" s="25" customFormat="1">
      <c r="Y161" s="24"/>
    </row>
    <row r="162" spans="25:25" s="25" customFormat="1">
      <c r="Y162" s="24"/>
    </row>
    <row r="163" spans="25:25" s="25" customFormat="1">
      <c r="Y163" s="24"/>
    </row>
    <row r="164" spans="25:25" s="25" customFormat="1">
      <c r="Y164" s="24"/>
    </row>
    <row r="165" spans="25:25" s="25" customFormat="1">
      <c r="Y165" s="24"/>
    </row>
    <row r="166" spans="25:25" s="25" customFormat="1">
      <c r="Y166" s="24"/>
    </row>
    <row r="167" spans="25:25" s="25" customFormat="1">
      <c r="Y167" s="24"/>
    </row>
    <row r="168" spans="25:25" s="25" customFormat="1">
      <c r="Y168" s="24"/>
    </row>
    <row r="169" spans="25:25" s="25" customFormat="1">
      <c r="Y169" s="24"/>
    </row>
    <row r="170" spans="25:25" s="25" customFormat="1">
      <c r="Y170" s="24"/>
    </row>
    <row r="171" spans="25:25" s="25" customFormat="1">
      <c r="Y171" s="24"/>
    </row>
    <row r="172" spans="25:25" s="25" customFormat="1">
      <c r="Y172" s="24"/>
    </row>
    <row r="173" spans="25:25" s="25" customFormat="1">
      <c r="Y173" s="24"/>
    </row>
    <row r="174" spans="25:25" s="25" customFormat="1">
      <c r="Y174" s="24"/>
    </row>
    <row r="175" spans="25:25" s="25" customFormat="1">
      <c r="Y175" s="24"/>
    </row>
    <row r="176" spans="25:25" s="25" customFormat="1">
      <c r="Y176" s="24"/>
    </row>
    <row r="177" spans="25:25" s="25" customFormat="1">
      <c r="Y177" s="24"/>
    </row>
    <row r="178" spans="25:25" s="25" customFormat="1">
      <c r="Y178" s="24"/>
    </row>
    <row r="179" spans="25:25" s="25" customFormat="1">
      <c r="Y179" s="24"/>
    </row>
    <row r="180" spans="25:25" s="25" customFormat="1">
      <c r="Y180" s="24"/>
    </row>
    <row r="181" spans="25:25" s="25" customFormat="1">
      <c r="Y181" s="24"/>
    </row>
    <row r="182" spans="25:25" s="25" customFormat="1">
      <c r="Y182" s="24"/>
    </row>
    <row r="183" spans="25:25" s="25" customFormat="1">
      <c r="Y183" s="24"/>
    </row>
    <row r="184" spans="25:25" s="25" customFormat="1">
      <c r="Y184" s="24"/>
    </row>
    <row r="185" spans="25:25" s="25" customFormat="1">
      <c r="Y185" s="24"/>
    </row>
    <row r="186" spans="25:25" s="25" customFormat="1">
      <c r="Y186" s="24"/>
    </row>
    <row r="187" spans="25:25" s="25" customFormat="1">
      <c r="Y187" s="24"/>
    </row>
    <row r="188" spans="25:25" s="25" customFormat="1">
      <c r="Y188" s="24"/>
    </row>
    <row r="189" spans="25:25" s="25" customFormat="1">
      <c r="Y189" s="24"/>
    </row>
    <row r="190" spans="25:25" s="25" customFormat="1">
      <c r="Y190" s="24"/>
    </row>
    <row r="191" spans="25:25" s="25" customFormat="1">
      <c r="Y191" s="24"/>
    </row>
    <row r="192" spans="25:25" s="25" customFormat="1">
      <c r="Y192" s="24"/>
    </row>
    <row r="193" spans="25:25" s="25" customFormat="1">
      <c r="Y193" s="24"/>
    </row>
    <row r="194" spans="25:25" s="25" customFormat="1">
      <c r="Y194" s="24"/>
    </row>
    <row r="195" spans="25:25" s="25" customFormat="1">
      <c r="Y195" s="24"/>
    </row>
    <row r="196" spans="25:25" s="25" customFormat="1">
      <c r="Y196" s="24"/>
    </row>
    <row r="197" spans="25:25" s="25" customFormat="1">
      <c r="Y197" s="24"/>
    </row>
    <row r="198" spans="25:25" s="25" customFormat="1">
      <c r="Y198" s="24"/>
    </row>
    <row r="199" spans="25:25" s="25" customFormat="1">
      <c r="Y199" s="24"/>
    </row>
    <row r="200" spans="25:25" s="25" customFormat="1">
      <c r="Y200" s="24"/>
    </row>
    <row r="201" spans="25:25" s="25" customFormat="1">
      <c r="Y201" s="24"/>
    </row>
    <row r="202" spans="25:25" s="25" customFormat="1">
      <c r="Y202" s="24"/>
    </row>
    <row r="203" spans="25:25" s="25" customFormat="1">
      <c r="Y203" s="24"/>
    </row>
    <row r="204" spans="25:25" s="25" customFormat="1">
      <c r="Y204" s="24"/>
    </row>
    <row r="205" spans="25:25" s="25" customFormat="1">
      <c r="Y205" s="24"/>
    </row>
    <row r="206" spans="25:25" s="25" customFormat="1">
      <c r="Y206" s="24"/>
    </row>
    <row r="207" spans="25:25" s="25" customFormat="1">
      <c r="Y207" s="24"/>
    </row>
    <row r="208" spans="25:25" s="25" customFormat="1">
      <c r="Y208" s="24"/>
    </row>
    <row r="209" spans="25:25" s="25" customFormat="1">
      <c r="Y209" s="24"/>
    </row>
    <row r="210" spans="25:25" s="25" customFormat="1">
      <c r="Y210" s="24"/>
    </row>
    <row r="211" spans="25:25" s="25" customFormat="1">
      <c r="Y211" s="24"/>
    </row>
    <row r="212" spans="25:25" s="25" customFormat="1">
      <c r="Y212" s="24"/>
    </row>
    <row r="213" spans="25:25" s="25" customFormat="1">
      <c r="Y213" s="24"/>
    </row>
    <row r="214" spans="25:25" s="25" customFormat="1">
      <c r="Y214" s="24"/>
    </row>
    <row r="215" spans="25:25" s="25" customFormat="1">
      <c r="Y215" s="24"/>
    </row>
    <row r="216" spans="25:25" s="25" customFormat="1">
      <c r="Y216" s="24"/>
    </row>
    <row r="217" spans="25:25" s="25" customFormat="1">
      <c r="Y217" s="24"/>
    </row>
    <row r="218" spans="25:25" s="25" customFormat="1">
      <c r="Y218" s="24"/>
    </row>
    <row r="219" spans="25:25" s="25" customFormat="1">
      <c r="Y219" s="24"/>
    </row>
    <row r="220" spans="25:25" s="25" customFormat="1">
      <c r="Y220" s="24"/>
    </row>
    <row r="221" spans="25:25" s="25" customFormat="1">
      <c r="Y221" s="24"/>
    </row>
    <row r="222" spans="25:25" s="25" customFormat="1">
      <c r="Y222" s="24"/>
    </row>
    <row r="223" spans="25:25" s="25" customFormat="1">
      <c r="Y223" s="24"/>
    </row>
    <row r="224" spans="25:25" s="25" customFormat="1">
      <c r="Y224" s="24"/>
    </row>
    <row r="225" spans="25:25" s="25" customFormat="1">
      <c r="Y225" s="24"/>
    </row>
    <row r="226" spans="25:25" s="25" customFormat="1">
      <c r="Y226" s="24"/>
    </row>
    <row r="227" spans="25:25" s="25" customFormat="1">
      <c r="Y227" s="24"/>
    </row>
    <row r="228" spans="25:25" s="25" customFormat="1">
      <c r="Y228" s="24"/>
    </row>
    <row r="229" spans="25:25" s="25" customFormat="1">
      <c r="Y229" s="24"/>
    </row>
    <row r="230" spans="25:25" s="25" customFormat="1">
      <c r="Y230" s="24"/>
    </row>
    <row r="231" spans="25:25" s="25" customFormat="1">
      <c r="Y231" s="24"/>
    </row>
    <row r="232" spans="25:25" s="25" customFormat="1">
      <c r="Y232" s="24"/>
    </row>
    <row r="233" spans="25:25" s="25" customFormat="1">
      <c r="Y233" s="24"/>
    </row>
    <row r="234" spans="25:25" s="25" customFormat="1">
      <c r="Y234" s="24"/>
    </row>
    <row r="235" spans="25:25" s="25" customFormat="1">
      <c r="Y235" s="24"/>
    </row>
    <row r="236" spans="25:25" s="25" customFormat="1">
      <c r="Y236" s="24"/>
    </row>
    <row r="237" spans="25:25" s="25" customFormat="1">
      <c r="Y237" s="24"/>
    </row>
    <row r="238" spans="25:25" s="25" customFormat="1">
      <c r="Y238" s="24"/>
    </row>
    <row r="239" spans="25:25" s="25" customFormat="1">
      <c r="Y239" s="24"/>
    </row>
    <row r="240" spans="25:25" s="25" customFormat="1">
      <c r="Y240" s="24"/>
    </row>
    <row r="241" spans="25:25" s="25" customFormat="1">
      <c r="Y241" s="24"/>
    </row>
    <row r="242" spans="25:25" s="25" customFormat="1">
      <c r="Y242" s="24"/>
    </row>
    <row r="243" spans="25:25" s="25" customFormat="1">
      <c r="Y243" s="24"/>
    </row>
    <row r="244" spans="25:25" s="25" customFormat="1">
      <c r="Y244" s="24"/>
    </row>
    <row r="245" spans="25:25" s="25" customFormat="1">
      <c r="Y245" s="24"/>
    </row>
    <row r="246" spans="25:25" s="25" customFormat="1">
      <c r="Y246" s="24"/>
    </row>
    <row r="247" spans="25:25" s="25" customFormat="1">
      <c r="Y247" s="24"/>
    </row>
    <row r="248" spans="25:25" s="25" customFormat="1">
      <c r="Y248" s="24"/>
    </row>
    <row r="249" spans="25:25" s="25" customFormat="1">
      <c r="Y249" s="24"/>
    </row>
    <row r="250" spans="25:25" s="25" customFormat="1">
      <c r="Y250" s="24"/>
    </row>
    <row r="251" spans="25:25" s="25" customFormat="1">
      <c r="Y251" s="24"/>
    </row>
    <row r="252" spans="25:25" s="25" customFormat="1">
      <c r="Y252" s="24"/>
    </row>
    <row r="253" spans="25:25" s="25" customFormat="1">
      <c r="Y253" s="24"/>
    </row>
    <row r="254" spans="25:25" s="25" customFormat="1">
      <c r="Y254" s="24"/>
    </row>
    <row r="255" spans="25:25" s="25" customFormat="1">
      <c r="Y255" s="24"/>
    </row>
    <row r="256" spans="25:25" s="25" customFormat="1">
      <c r="Y256" s="24"/>
    </row>
    <row r="257" spans="25:25" s="25" customFormat="1">
      <c r="Y257" s="24"/>
    </row>
    <row r="258" spans="25:25" s="25" customFormat="1">
      <c r="Y258" s="24"/>
    </row>
    <row r="259" spans="25:25" s="25" customFormat="1">
      <c r="Y259" s="24"/>
    </row>
    <row r="260" spans="25:25" s="25" customFormat="1">
      <c r="Y260" s="24"/>
    </row>
    <row r="261" spans="25:25" s="25" customFormat="1">
      <c r="Y261" s="24"/>
    </row>
    <row r="262" spans="25:25" s="25" customFormat="1">
      <c r="Y262" s="24"/>
    </row>
    <row r="263" spans="25:25" s="25" customFormat="1">
      <c r="Y263" s="24"/>
    </row>
    <row r="264" spans="25:25" s="25" customFormat="1">
      <c r="Y264" s="24"/>
    </row>
    <row r="265" spans="25:25" s="25" customFormat="1">
      <c r="Y265" s="24"/>
    </row>
    <row r="266" spans="25:25" s="25" customFormat="1">
      <c r="Y266" s="24"/>
    </row>
    <row r="267" spans="25:25" s="25" customFormat="1">
      <c r="Y267" s="24"/>
    </row>
    <row r="268" spans="25:25" s="25" customFormat="1">
      <c r="Y268" s="24"/>
    </row>
    <row r="269" spans="25:25" s="25" customFormat="1">
      <c r="Y269" s="24"/>
    </row>
    <row r="270" spans="25:25" s="25" customFormat="1">
      <c r="Y270" s="24"/>
    </row>
    <row r="271" spans="25:25" s="25" customFormat="1">
      <c r="Y271" s="24"/>
    </row>
    <row r="272" spans="25:25" s="25" customFormat="1">
      <c r="Y272" s="24"/>
    </row>
    <row r="273" spans="25:25" s="25" customFormat="1">
      <c r="Y273" s="24"/>
    </row>
    <row r="274" spans="25:25" s="25" customFormat="1">
      <c r="Y274" s="24"/>
    </row>
    <row r="275" spans="25:25" s="25" customFormat="1">
      <c r="Y275" s="24"/>
    </row>
    <row r="276" spans="25:25" s="25" customFormat="1">
      <c r="Y276" s="24"/>
    </row>
    <row r="277" spans="25:25" s="25" customFormat="1">
      <c r="Y277" s="24"/>
    </row>
    <row r="278" spans="25:25" s="25" customFormat="1">
      <c r="Y278" s="24"/>
    </row>
    <row r="279" spans="25:25" s="25" customFormat="1">
      <c r="Y279" s="24"/>
    </row>
    <row r="280" spans="25:25" s="25" customFormat="1">
      <c r="Y280" s="24"/>
    </row>
    <row r="281" spans="25:25" s="25" customFormat="1">
      <c r="Y281" s="24"/>
    </row>
    <row r="282" spans="25:25" s="25" customFormat="1">
      <c r="Y282" s="24"/>
    </row>
    <row r="283" spans="25:25" s="25" customFormat="1">
      <c r="Y283" s="24"/>
    </row>
    <row r="284" spans="25:25" s="25" customFormat="1">
      <c r="Y284" s="24"/>
    </row>
    <row r="285" spans="25:25" s="25" customFormat="1">
      <c r="Y285" s="24"/>
    </row>
    <row r="286" spans="25:25" s="25" customFormat="1">
      <c r="Y286" s="24"/>
    </row>
    <row r="287" spans="25:25" s="25" customFormat="1">
      <c r="Y287" s="24"/>
    </row>
    <row r="288" spans="25:25" s="25" customFormat="1">
      <c r="Y288" s="24"/>
    </row>
    <row r="289" spans="25:25" s="25" customFormat="1">
      <c r="Y289" s="24"/>
    </row>
    <row r="290" spans="25:25" s="25" customFormat="1">
      <c r="Y290" s="24"/>
    </row>
    <row r="291" spans="25:25" s="25" customFormat="1">
      <c r="Y291" s="24"/>
    </row>
    <row r="292" spans="25:25" s="25" customFormat="1">
      <c r="Y292" s="24"/>
    </row>
    <row r="293" spans="25:25" s="25" customFormat="1">
      <c r="Y293" s="24"/>
    </row>
    <row r="294" spans="25:25" s="25" customFormat="1">
      <c r="Y294" s="24"/>
    </row>
    <row r="295" spans="25:25" s="25" customFormat="1">
      <c r="Y295" s="24"/>
    </row>
    <row r="296" spans="25:25" s="25" customFormat="1">
      <c r="Y296" s="24"/>
    </row>
    <row r="297" spans="25:25" s="25" customFormat="1">
      <c r="Y297" s="24"/>
    </row>
    <row r="298" spans="25:25" s="25" customFormat="1">
      <c r="Y298" s="24"/>
    </row>
    <row r="299" spans="25:25" s="25" customFormat="1">
      <c r="Y299" s="24"/>
    </row>
    <row r="300" spans="25:25" s="25" customFormat="1">
      <c r="Y300" s="24"/>
    </row>
    <row r="301" spans="25:25" s="25" customFormat="1">
      <c r="Y301" s="24"/>
    </row>
    <row r="302" spans="25:25" s="25" customFormat="1">
      <c r="Y302" s="24"/>
    </row>
    <row r="303" spans="25:25" s="25" customFormat="1">
      <c r="Y303" s="24"/>
    </row>
    <row r="304" spans="25:25" s="25" customFormat="1">
      <c r="Y304" s="24"/>
    </row>
    <row r="305" spans="25:25" s="25" customFormat="1">
      <c r="Y305" s="24"/>
    </row>
    <row r="306" spans="25:25" s="25" customFormat="1">
      <c r="Y306" s="24"/>
    </row>
    <row r="307" spans="25:25" s="25" customFormat="1">
      <c r="Y307" s="24"/>
    </row>
    <row r="308" spans="25:25" s="25" customFormat="1">
      <c r="Y308" s="24"/>
    </row>
    <row r="309" spans="25:25" s="25" customFormat="1">
      <c r="Y309" s="24"/>
    </row>
    <row r="310" spans="25:25" s="25" customFormat="1">
      <c r="Y310" s="24"/>
    </row>
    <row r="311" spans="25:25" s="25" customFormat="1">
      <c r="Y311" s="24"/>
    </row>
    <row r="312" spans="25:25" s="25" customFormat="1">
      <c r="Y312" s="24"/>
    </row>
    <row r="313" spans="25:25" s="25" customFormat="1">
      <c r="Y313" s="24"/>
    </row>
    <row r="314" spans="25:25" s="25" customFormat="1">
      <c r="Y314" s="24"/>
    </row>
    <row r="315" spans="25:25" s="25" customFormat="1">
      <c r="Y315" s="24"/>
    </row>
    <row r="316" spans="25:25" s="25" customFormat="1">
      <c r="Y316" s="24"/>
    </row>
    <row r="317" spans="25:25" s="25" customFormat="1">
      <c r="Y317" s="24"/>
    </row>
    <row r="318" spans="25:25" s="25" customFormat="1">
      <c r="Y318" s="24"/>
    </row>
    <row r="319" spans="25:25" s="25" customFormat="1">
      <c r="Y319" s="24"/>
    </row>
    <row r="320" spans="25:25" s="25" customFormat="1">
      <c r="Y320" s="24"/>
    </row>
    <row r="321" spans="25:25" s="25" customFormat="1">
      <c r="Y321" s="24"/>
    </row>
    <row r="322" spans="25:25" s="25" customFormat="1">
      <c r="Y322" s="24"/>
    </row>
    <row r="323" spans="25:25" s="25" customFormat="1">
      <c r="Y323" s="24"/>
    </row>
    <row r="324" spans="25:25" s="25" customFormat="1">
      <c r="Y324" s="24"/>
    </row>
    <row r="325" spans="25:25" s="25" customFormat="1">
      <c r="Y325" s="24"/>
    </row>
    <row r="326" spans="25:25" s="25" customFormat="1">
      <c r="Y326" s="24"/>
    </row>
    <row r="327" spans="25:25" s="25" customFormat="1">
      <c r="Y327" s="24"/>
    </row>
    <row r="328" spans="25:25" s="25" customFormat="1">
      <c r="Y328" s="24"/>
    </row>
    <row r="329" spans="25:25" s="25" customFormat="1">
      <c r="Y329" s="24"/>
    </row>
    <row r="330" spans="25:25" s="25" customFormat="1">
      <c r="Y330" s="24"/>
    </row>
    <row r="331" spans="25:25" s="25" customFormat="1">
      <c r="Y331" s="24"/>
    </row>
    <row r="332" spans="25:25" s="25" customFormat="1">
      <c r="Y332" s="24"/>
    </row>
    <row r="333" spans="25:25" s="25" customFormat="1">
      <c r="Y333" s="24"/>
    </row>
    <row r="334" spans="25:25" s="25" customFormat="1">
      <c r="Y334" s="24"/>
    </row>
    <row r="335" spans="25:25" s="25" customFormat="1">
      <c r="Y335" s="24"/>
    </row>
    <row r="336" spans="25:25" s="25" customFormat="1">
      <c r="Y336" s="24"/>
    </row>
    <row r="337" spans="25:25" s="25" customFormat="1">
      <c r="Y337" s="24"/>
    </row>
    <row r="338" spans="25:25" s="25" customFormat="1">
      <c r="Y338" s="24"/>
    </row>
    <row r="339" spans="25:25" s="25" customFormat="1">
      <c r="Y339" s="24"/>
    </row>
    <row r="340" spans="25:25" s="25" customFormat="1">
      <c r="Y340" s="24"/>
    </row>
    <row r="341" spans="25:25" s="25" customFormat="1">
      <c r="Y341" s="24"/>
    </row>
    <row r="342" spans="25:25" s="25" customFormat="1">
      <c r="Y342" s="24"/>
    </row>
    <row r="343" spans="25:25" s="25" customFormat="1">
      <c r="Y343" s="24"/>
    </row>
    <row r="344" spans="25:25" s="25" customFormat="1">
      <c r="Y344" s="24"/>
    </row>
    <row r="345" spans="25:25" s="25" customFormat="1">
      <c r="Y345" s="24"/>
    </row>
    <row r="346" spans="25:25" s="25" customFormat="1">
      <c r="Y346" s="24"/>
    </row>
    <row r="347" spans="25:25" s="25" customFormat="1">
      <c r="Y347" s="24"/>
    </row>
    <row r="348" spans="25:25" s="25" customFormat="1">
      <c r="Y348" s="24"/>
    </row>
    <row r="349" spans="25:25" s="25" customFormat="1">
      <c r="Y349" s="24"/>
    </row>
    <row r="350" spans="25:25" s="25" customFormat="1">
      <c r="Y350" s="24"/>
    </row>
    <row r="351" spans="25:25" s="25" customFormat="1">
      <c r="Y351" s="24"/>
    </row>
    <row r="352" spans="25:25" s="25" customFormat="1">
      <c r="Y352" s="24"/>
    </row>
    <row r="353" spans="25:25" s="25" customFormat="1">
      <c r="Y353" s="24"/>
    </row>
    <row r="354" spans="25:25" s="25" customFormat="1">
      <c r="Y354" s="24"/>
    </row>
    <row r="355" spans="25:25" s="25" customFormat="1">
      <c r="Y355" s="24"/>
    </row>
    <row r="356" spans="25:25" s="25" customFormat="1">
      <c r="Y356" s="24"/>
    </row>
    <row r="357" spans="25:25" s="25" customFormat="1">
      <c r="Y357" s="24"/>
    </row>
    <row r="358" spans="25:25" s="25" customFormat="1">
      <c r="Y358" s="24"/>
    </row>
    <row r="359" spans="25:25" s="25" customFormat="1">
      <c r="Y359" s="24"/>
    </row>
    <row r="360" spans="25:25" s="25" customFormat="1">
      <c r="Y360" s="24"/>
    </row>
    <row r="361" spans="25:25" s="25" customFormat="1">
      <c r="Y361" s="24"/>
    </row>
    <row r="362" spans="25:25" s="25" customFormat="1">
      <c r="Y362" s="24"/>
    </row>
    <row r="363" spans="25:25" s="25" customFormat="1">
      <c r="Y363" s="24"/>
    </row>
    <row r="364" spans="25:25" s="25" customFormat="1">
      <c r="Y364" s="24"/>
    </row>
    <row r="365" spans="25:25" s="25" customFormat="1">
      <c r="Y365" s="24"/>
    </row>
    <row r="366" spans="25:25" s="25" customFormat="1">
      <c r="Y366" s="24"/>
    </row>
    <row r="367" spans="25:25" s="25" customFormat="1">
      <c r="Y367" s="24"/>
    </row>
    <row r="368" spans="25:25" s="25" customFormat="1">
      <c r="Y368" s="24"/>
    </row>
    <row r="369" spans="25:25" s="25" customFormat="1">
      <c r="Y369" s="24"/>
    </row>
    <row r="370" spans="25:25" s="25" customFormat="1">
      <c r="Y370" s="24"/>
    </row>
    <row r="371" spans="25:25" s="25" customFormat="1">
      <c r="Y371" s="24"/>
    </row>
    <row r="372" spans="25:25" s="25" customFormat="1">
      <c r="Y372" s="24"/>
    </row>
    <row r="373" spans="25:25" s="25" customFormat="1">
      <c r="Y373" s="24"/>
    </row>
    <row r="374" spans="25:25" s="25" customFormat="1">
      <c r="Y374" s="24"/>
    </row>
    <row r="375" spans="25:25" s="25" customFormat="1">
      <c r="Y375" s="24"/>
    </row>
    <row r="376" spans="25:25" s="25" customFormat="1">
      <c r="Y376" s="24"/>
    </row>
    <row r="377" spans="25:25" s="25" customFormat="1">
      <c r="Y377" s="24"/>
    </row>
    <row r="378" spans="25:25" s="25" customFormat="1">
      <c r="Y378" s="24"/>
    </row>
    <row r="379" spans="25:25" s="25" customFormat="1">
      <c r="Y379" s="24"/>
    </row>
    <row r="380" spans="25:25" s="25" customFormat="1">
      <c r="Y380" s="24"/>
    </row>
    <row r="381" spans="25:25" s="25" customFormat="1">
      <c r="Y381" s="24"/>
    </row>
    <row r="382" spans="25:25" s="25" customFormat="1">
      <c r="Y382" s="24"/>
    </row>
    <row r="383" spans="25:25" s="25" customFormat="1">
      <c r="Y383" s="24"/>
    </row>
    <row r="384" spans="25:25" s="25" customFormat="1">
      <c r="Y384" s="24"/>
    </row>
    <row r="385" spans="25:25" s="25" customFormat="1">
      <c r="Y385" s="24"/>
    </row>
    <row r="386" spans="25:25" s="25" customFormat="1">
      <c r="Y386" s="24"/>
    </row>
    <row r="387" spans="25:25" s="25" customFormat="1">
      <c r="Y387" s="24"/>
    </row>
    <row r="388" spans="25:25" s="25" customFormat="1">
      <c r="Y388" s="24"/>
    </row>
    <row r="389" spans="25:25" s="25" customFormat="1">
      <c r="Y389" s="24"/>
    </row>
    <row r="390" spans="25:25" s="25" customFormat="1">
      <c r="Y390" s="24"/>
    </row>
    <row r="391" spans="25:25" s="25" customFormat="1">
      <c r="Y391" s="24"/>
    </row>
    <row r="392" spans="25:25" s="25" customFormat="1">
      <c r="Y392" s="24"/>
    </row>
    <row r="393" spans="25:25" s="25" customFormat="1">
      <c r="Y393" s="24"/>
    </row>
    <row r="394" spans="25:25" s="25" customFormat="1">
      <c r="Y394" s="24"/>
    </row>
    <row r="395" spans="25:25" s="25" customFormat="1">
      <c r="Y395" s="24"/>
    </row>
    <row r="396" spans="25:25" s="25" customFormat="1">
      <c r="Y396" s="24"/>
    </row>
    <row r="397" spans="25:25" s="25" customFormat="1">
      <c r="Y397" s="24"/>
    </row>
    <row r="398" spans="25:25" s="25" customFormat="1">
      <c r="Y398" s="24"/>
    </row>
    <row r="399" spans="25:25" s="25" customFormat="1">
      <c r="Y399" s="24"/>
    </row>
    <row r="400" spans="25:25" s="25" customFormat="1">
      <c r="Y400" s="24"/>
    </row>
    <row r="401" spans="25:25" s="25" customFormat="1">
      <c r="Y401" s="24"/>
    </row>
    <row r="402" spans="25:25" s="25" customFormat="1">
      <c r="Y402" s="24"/>
    </row>
    <row r="403" spans="25:25" s="25" customFormat="1">
      <c r="Y403" s="24"/>
    </row>
    <row r="404" spans="25:25" s="25" customFormat="1">
      <c r="Y404" s="24"/>
    </row>
    <row r="405" spans="25:25" s="25" customFormat="1">
      <c r="Y405" s="24"/>
    </row>
    <row r="406" spans="25:25" s="25" customFormat="1">
      <c r="Y406" s="24"/>
    </row>
    <row r="407" spans="25:25" s="25" customFormat="1">
      <c r="Y407" s="24"/>
    </row>
    <row r="408" spans="25:25" s="25" customFormat="1">
      <c r="Y408" s="24"/>
    </row>
    <row r="409" spans="25:25" s="25" customFormat="1">
      <c r="Y409" s="24"/>
    </row>
    <row r="410" spans="25:25" s="25" customFormat="1">
      <c r="Y410" s="24"/>
    </row>
    <row r="411" spans="25:25" s="25" customFormat="1">
      <c r="Y411" s="24"/>
    </row>
    <row r="412" spans="25:25" s="25" customFormat="1">
      <c r="Y412" s="24"/>
    </row>
    <row r="413" spans="25:25" s="25" customFormat="1">
      <c r="Y413" s="24"/>
    </row>
    <row r="414" spans="25:25" s="25" customFormat="1">
      <c r="Y414" s="24"/>
    </row>
    <row r="415" spans="25:25" s="25" customFormat="1">
      <c r="Y415" s="24"/>
    </row>
    <row r="416" spans="25:25" s="25" customFormat="1">
      <c r="Y416" s="24"/>
    </row>
    <row r="417" spans="25:25" s="25" customFormat="1">
      <c r="Y417" s="24"/>
    </row>
    <row r="418" spans="25:25" s="25" customFormat="1">
      <c r="Y418" s="24"/>
    </row>
    <row r="419" spans="25:25" s="25" customFormat="1">
      <c r="Y419" s="24"/>
    </row>
    <row r="420" spans="25:25" s="25" customFormat="1">
      <c r="Y420" s="24"/>
    </row>
    <row r="421" spans="25:25" s="25" customFormat="1">
      <c r="Y421" s="24"/>
    </row>
    <row r="422" spans="25:25" s="25" customFormat="1">
      <c r="Y422" s="24"/>
    </row>
    <row r="423" spans="25:25" s="25" customFormat="1">
      <c r="Y423" s="24"/>
    </row>
    <row r="424" spans="25:25" s="25" customFormat="1">
      <c r="Y424" s="24"/>
    </row>
    <row r="425" spans="25:25" s="25" customFormat="1">
      <c r="Y425" s="24"/>
    </row>
    <row r="426" spans="25:25" s="25" customFormat="1">
      <c r="Y426" s="24"/>
    </row>
    <row r="427" spans="25:25" s="25" customFormat="1">
      <c r="Y427" s="24"/>
    </row>
    <row r="428" spans="25:25" s="25" customFormat="1">
      <c r="Y428" s="24"/>
    </row>
    <row r="429" spans="25:25" s="25" customFormat="1">
      <c r="Y429" s="24"/>
    </row>
    <row r="430" spans="25:25" s="25" customFormat="1">
      <c r="Y430" s="24"/>
    </row>
    <row r="431" spans="25:25" s="25" customFormat="1">
      <c r="Y431" s="24"/>
    </row>
    <row r="432" spans="25:25" s="25" customFormat="1">
      <c r="Y432" s="24"/>
    </row>
    <row r="433" spans="25:25" s="25" customFormat="1">
      <c r="Y433" s="24"/>
    </row>
    <row r="434" spans="25:25" s="25" customFormat="1">
      <c r="Y434" s="24"/>
    </row>
    <row r="435" spans="25:25" s="25" customFormat="1">
      <c r="Y435" s="24"/>
    </row>
    <row r="436" spans="25:25" s="25" customFormat="1">
      <c r="Y436" s="24"/>
    </row>
    <row r="437" spans="25:25" s="25" customFormat="1">
      <c r="Y437" s="24"/>
    </row>
    <row r="438" spans="25:25" s="25" customFormat="1">
      <c r="Y438" s="24"/>
    </row>
    <row r="439" spans="25:25" s="25" customFormat="1">
      <c r="Y439" s="24"/>
    </row>
    <row r="440" spans="25:25" s="25" customFormat="1">
      <c r="Y440" s="24"/>
    </row>
    <row r="441" spans="25:25" s="25" customFormat="1">
      <c r="Y441" s="24"/>
    </row>
    <row r="442" spans="25:25" s="25" customFormat="1">
      <c r="Y442" s="24"/>
    </row>
    <row r="443" spans="25:25" s="25" customFormat="1">
      <c r="Y443" s="24"/>
    </row>
    <row r="444" spans="25:25" s="25" customFormat="1">
      <c r="Y444" s="24"/>
    </row>
    <row r="445" spans="25:25" s="25" customFormat="1">
      <c r="Y445" s="24"/>
    </row>
    <row r="446" spans="25:25" s="25" customFormat="1">
      <c r="Y446" s="24"/>
    </row>
    <row r="447" spans="25:25" s="25" customFormat="1">
      <c r="Y447" s="24"/>
    </row>
    <row r="448" spans="25:25" s="25" customFormat="1">
      <c r="Y448" s="24"/>
    </row>
    <row r="449" spans="25:25" s="25" customFormat="1">
      <c r="Y449" s="24"/>
    </row>
    <row r="450" spans="25:25" s="25" customFormat="1">
      <c r="Y450" s="24"/>
    </row>
    <row r="451" spans="25:25" s="25" customFormat="1">
      <c r="Y451" s="24"/>
    </row>
    <row r="452" spans="25:25" s="25" customFormat="1">
      <c r="Y452" s="24"/>
    </row>
    <row r="453" spans="25:25" s="25" customFormat="1">
      <c r="Y453" s="24"/>
    </row>
    <row r="454" spans="25:25" s="25" customFormat="1">
      <c r="Y454" s="24"/>
    </row>
    <row r="455" spans="25:25" s="25" customFormat="1">
      <c r="Y455" s="24"/>
    </row>
    <row r="456" spans="25:25" s="25" customFormat="1">
      <c r="Y456" s="24"/>
    </row>
    <row r="457" spans="25:25" s="25" customFormat="1">
      <c r="Y457" s="24"/>
    </row>
    <row r="458" spans="25:25" s="25" customFormat="1">
      <c r="Y458" s="24"/>
    </row>
    <row r="459" spans="25:25" s="25" customFormat="1">
      <c r="Y459" s="24"/>
    </row>
    <row r="460" spans="25:25" s="25" customFormat="1">
      <c r="Y460" s="24"/>
    </row>
    <row r="461" spans="25:25" s="25" customFormat="1">
      <c r="Y461" s="24"/>
    </row>
    <row r="462" spans="25:25" s="25" customFormat="1">
      <c r="Y462" s="24"/>
    </row>
    <row r="463" spans="25:25" s="25" customFormat="1">
      <c r="Y463" s="24"/>
    </row>
    <row r="464" spans="25:25" s="25" customFormat="1">
      <c r="Y464" s="24"/>
    </row>
    <row r="465" spans="25:25" s="25" customFormat="1">
      <c r="Y465" s="24"/>
    </row>
    <row r="466" spans="25:25" s="25" customFormat="1">
      <c r="Y466" s="24"/>
    </row>
    <row r="467" spans="25:25" s="25" customFormat="1">
      <c r="Y467" s="24"/>
    </row>
    <row r="468" spans="25:25" s="25" customFormat="1">
      <c r="Y468" s="24"/>
    </row>
    <row r="469" spans="25:25" s="25" customFormat="1">
      <c r="Y469" s="24"/>
    </row>
    <row r="470" spans="25:25" s="25" customFormat="1">
      <c r="Y470" s="24"/>
    </row>
    <row r="471" spans="25:25" s="25" customFormat="1">
      <c r="Y471" s="24"/>
    </row>
    <row r="472" spans="25:25" s="25" customFormat="1">
      <c r="Y472" s="24"/>
    </row>
    <row r="473" spans="25:25" s="25" customFormat="1">
      <c r="Y473" s="24"/>
    </row>
    <row r="474" spans="25:25" s="25" customFormat="1">
      <c r="Y474" s="24"/>
    </row>
    <row r="475" spans="25:25" s="25" customFormat="1">
      <c r="Y475" s="24"/>
    </row>
    <row r="476" spans="25:25" s="25" customFormat="1">
      <c r="Y476" s="24"/>
    </row>
    <row r="477" spans="25:25" s="25" customFormat="1">
      <c r="Y477" s="24"/>
    </row>
    <row r="478" spans="25:25" s="25" customFormat="1">
      <c r="Y478" s="24"/>
    </row>
    <row r="479" spans="25:25" s="25" customFormat="1">
      <c r="Y479" s="24"/>
    </row>
    <row r="480" spans="25:25" s="25" customFormat="1">
      <c r="Y480" s="24"/>
    </row>
    <row r="481" spans="25:25" s="25" customFormat="1">
      <c r="Y481" s="24"/>
    </row>
    <row r="482" spans="25:25" s="25" customFormat="1">
      <c r="Y482" s="24"/>
    </row>
    <row r="483" spans="25:25" s="25" customFormat="1">
      <c r="Y483" s="24"/>
    </row>
    <row r="484" spans="25:25" s="25" customFormat="1">
      <c r="Y484" s="24"/>
    </row>
    <row r="485" spans="25:25" s="25" customFormat="1">
      <c r="Y485" s="24"/>
    </row>
    <row r="486" spans="25:25" s="25" customFormat="1">
      <c r="Y486" s="24"/>
    </row>
    <row r="487" spans="25:25" s="25" customFormat="1">
      <c r="Y487" s="24"/>
    </row>
    <row r="488" spans="25:25" s="25" customFormat="1">
      <c r="Y488" s="24"/>
    </row>
    <row r="489" spans="25:25" s="25" customFormat="1">
      <c r="Y489" s="24"/>
    </row>
    <row r="490" spans="25:25" s="25" customFormat="1">
      <c r="Y490" s="24"/>
    </row>
    <row r="491" spans="25:25" s="25" customFormat="1">
      <c r="Y491" s="24"/>
    </row>
    <row r="492" spans="25:25" s="25" customFormat="1">
      <c r="Y492" s="24"/>
    </row>
    <row r="493" spans="25:25" s="25" customFormat="1">
      <c r="Y493" s="24"/>
    </row>
    <row r="494" spans="25:25" s="25" customFormat="1">
      <c r="Y494" s="24"/>
    </row>
    <row r="495" spans="25:25" s="25" customFormat="1">
      <c r="Y495" s="24"/>
    </row>
    <row r="496" spans="25:25" s="25" customFormat="1">
      <c r="Y496" s="24"/>
    </row>
    <row r="497" spans="25:25" s="25" customFormat="1">
      <c r="Y497" s="24"/>
    </row>
    <row r="498" spans="25:25" s="25" customFormat="1">
      <c r="Y498" s="24"/>
    </row>
    <row r="499" spans="25:25" s="25" customFormat="1">
      <c r="Y499" s="24"/>
    </row>
    <row r="500" spans="25:25" s="25" customFormat="1">
      <c r="Y500" s="24"/>
    </row>
    <row r="501" spans="25:25" s="25" customFormat="1">
      <c r="Y501" s="24"/>
    </row>
    <row r="502" spans="25:25" s="25" customFormat="1">
      <c r="Y502" s="24"/>
    </row>
    <row r="503" spans="25:25" s="25" customFormat="1">
      <c r="Y503" s="24"/>
    </row>
    <row r="504" spans="25:25" s="25" customFormat="1">
      <c r="Y504" s="24"/>
    </row>
    <row r="505" spans="25:25" s="25" customFormat="1">
      <c r="Y505" s="24"/>
    </row>
    <row r="506" spans="25:25" s="25" customFormat="1">
      <c r="Y506" s="24"/>
    </row>
    <row r="507" spans="25:25" s="25" customFormat="1">
      <c r="Y507" s="24"/>
    </row>
    <row r="508" spans="25:25" s="25" customFormat="1">
      <c r="Y508" s="24"/>
    </row>
    <row r="509" spans="25:25" s="25" customFormat="1">
      <c r="Y509" s="24"/>
    </row>
    <row r="510" spans="25:25" s="25" customFormat="1">
      <c r="Y510" s="24"/>
    </row>
    <row r="511" spans="25:25" s="25" customFormat="1">
      <c r="Y511" s="24"/>
    </row>
    <row r="512" spans="25:25" s="25" customFormat="1">
      <c r="Y512" s="24"/>
    </row>
    <row r="513" spans="25:25" s="25" customFormat="1">
      <c r="Y513" s="24"/>
    </row>
    <row r="514" spans="25:25" s="25" customFormat="1">
      <c r="Y514" s="24"/>
    </row>
    <row r="515" spans="25:25" s="25" customFormat="1">
      <c r="Y515" s="24"/>
    </row>
    <row r="516" spans="25:25" s="25" customFormat="1">
      <c r="Y516" s="24"/>
    </row>
    <row r="517" spans="25:25" s="25" customFormat="1">
      <c r="Y517" s="24"/>
    </row>
    <row r="518" spans="25:25" s="25" customFormat="1">
      <c r="Y518" s="24"/>
    </row>
    <row r="519" spans="25:25" s="25" customFormat="1">
      <c r="Y519" s="24"/>
    </row>
    <row r="520" spans="25:25" s="25" customFormat="1">
      <c r="Y520" s="24"/>
    </row>
    <row r="521" spans="25:25" s="25" customFormat="1">
      <c r="Y521" s="24"/>
    </row>
    <row r="522" spans="25:25" s="25" customFormat="1">
      <c r="Y522" s="24"/>
    </row>
    <row r="523" spans="25:25" s="25" customFormat="1">
      <c r="Y523" s="24"/>
    </row>
    <row r="524" spans="25:25" s="25" customFormat="1">
      <c r="Y524" s="24"/>
    </row>
    <row r="525" spans="25:25" s="25" customFormat="1">
      <c r="Y525" s="24"/>
    </row>
    <row r="526" spans="25:25" s="25" customFormat="1">
      <c r="Y526" s="24"/>
    </row>
    <row r="527" spans="25:25" s="25" customFormat="1">
      <c r="Y527" s="24"/>
    </row>
    <row r="528" spans="25:25" s="25" customFormat="1">
      <c r="Y528" s="24"/>
    </row>
    <row r="529" spans="25:25" s="25" customFormat="1">
      <c r="Y529" s="24"/>
    </row>
    <row r="530" spans="25:25" s="25" customFormat="1">
      <c r="Y530" s="24"/>
    </row>
    <row r="531" spans="25:25" s="25" customFormat="1">
      <c r="Y531" s="24"/>
    </row>
    <row r="532" spans="25:25" s="25" customFormat="1">
      <c r="Y532" s="24"/>
    </row>
    <row r="533" spans="25:25" s="25" customFormat="1">
      <c r="Y533" s="24"/>
    </row>
    <row r="534" spans="25:25" s="25" customFormat="1">
      <c r="Y534" s="24"/>
    </row>
    <row r="535" spans="25:25" s="25" customFormat="1">
      <c r="Y535" s="24"/>
    </row>
    <row r="536" spans="25:25" s="25" customFormat="1">
      <c r="Y536" s="24"/>
    </row>
    <row r="537" spans="25:25" s="25" customFormat="1">
      <c r="Y537" s="24"/>
    </row>
    <row r="538" spans="25:25" s="25" customFormat="1">
      <c r="Y538" s="24"/>
    </row>
    <row r="539" spans="25:25" s="25" customFormat="1">
      <c r="Y539" s="24"/>
    </row>
    <row r="540" spans="25:25" s="25" customFormat="1">
      <c r="Y540" s="24"/>
    </row>
    <row r="541" spans="25:25" s="25" customFormat="1">
      <c r="Y541" s="24"/>
    </row>
    <row r="542" spans="25:25" s="25" customFormat="1">
      <c r="Y542" s="24"/>
    </row>
    <row r="543" spans="25:25" s="25" customFormat="1">
      <c r="Y543" s="24"/>
    </row>
    <row r="544" spans="25:25" s="25" customFormat="1">
      <c r="Y544" s="24"/>
    </row>
    <row r="545" spans="25:25" s="25" customFormat="1">
      <c r="Y545" s="24"/>
    </row>
    <row r="546" spans="25:25" s="25" customFormat="1">
      <c r="Y546" s="24"/>
    </row>
    <row r="547" spans="25:25" s="25" customFormat="1">
      <c r="Y547" s="24"/>
    </row>
    <row r="548" spans="25:25" s="25" customFormat="1">
      <c r="Y548" s="24"/>
    </row>
    <row r="549" spans="25:25" s="25" customFormat="1">
      <c r="Y549" s="24"/>
    </row>
    <row r="550" spans="25:25" s="25" customFormat="1">
      <c r="Y550" s="24"/>
    </row>
    <row r="551" spans="25:25" s="25" customFormat="1">
      <c r="Y551" s="24"/>
    </row>
    <row r="552" spans="25:25" s="25" customFormat="1">
      <c r="Y552" s="24"/>
    </row>
    <row r="553" spans="25:25" s="25" customFormat="1">
      <c r="Y553" s="24"/>
    </row>
    <row r="554" spans="25:25" s="25" customFormat="1">
      <c r="Y554" s="24"/>
    </row>
    <row r="555" spans="25:25" s="25" customFormat="1">
      <c r="Y555" s="24"/>
    </row>
    <row r="556" spans="25:25" s="25" customFormat="1">
      <c r="Y556" s="24"/>
    </row>
    <row r="557" spans="25:25" s="25" customFormat="1">
      <c r="Y557" s="24"/>
    </row>
    <row r="558" spans="25:25" s="25" customFormat="1">
      <c r="Y558" s="24"/>
    </row>
    <row r="559" spans="25:25" s="25" customFormat="1">
      <c r="Y559" s="24"/>
    </row>
    <row r="560" spans="25:25" s="25" customFormat="1">
      <c r="Y560" s="24"/>
    </row>
    <row r="561" spans="25:25" s="25" customFormat="1">
      <c r="Y561" s="24"/>
    </row>
    <row r="562" spans="25:25" s="25" customFormat="1">
      <c r="Y562" s="24"/>
    </row>
    <row r="563" spans="25:25" s="25" customFormat="1">
      <c r="Y563" s="24"/>
    </row>
    <row r="564" spans="25:25" s="25" customFormat="1">
      <c r="Y564" s="24"/>
    </row>
    <row r="565" spans="25:25" s="25" customFormat="1">
      <c r="Y565" s="24"/>
    </row>
    <row r="566" spans="25:25" s="25" customFormat="1">
      <c r="Y566" s="24"/>
    </row>
    <row r="567" spans="25:25" s="25" customFormat="1">
      <c r="Y567" s="24"/>
    </row>
    <row r="568" spans="25:25" s="25" customFormat="1">
      <c r="Y568" s="24"/>
    </row>
    <row r="569" spans="25:25" s="25" customFormat="1">
      <c r="Y569" s="24"/>
    </row>
    <row r="570" spans="25:25" s="25" customFormat="1">
      <c r="Y570" s="24"/>
    </row>
    <row r="571" spans="25:25" s="25" customFormat="1">
      <c r="Y571" s="24"/>
    </row>
    <row r="572" spans="25:25" s="25" customFormat="1">
      <c r="Y572" s="24"/>
    </row>
    <row r="573" spans="25:25" s="25" customFormat="1">
      <c r="Y573" s="24"/>
    </row>
    <row r="574" spans="25:25" s="25" customFormat="1">
      <c r="Y574" s="24"/>
    </row>
    <row r="575" spans="25:25" s="25" customFormat="1">
      <c r="Y575" s="24"/>
    </row>
    <row r="576" spans="25:25" s="25" customFormat="1">
      <c r="Y576" s="24"/>
    </row>
    <row r="577" spans="25:25" s="25" customFormat="1">
      <c r="Y577" s="24"/>
    </row>
    <row r="578" spans="25:25" s="25" customFormat="1">
      <c r="Y578" s="24"/>
    </row>
    <row r="579" spans="25:25" s="25" customFormat="1">
      <c r="Y579" s="24"/>
    </row>
    <row r="580" spans="25:25" s="25" customFormat="1">
      <c r="Y580" s="24"/>
    </row>
    <row r="581" spans="25:25" s="25" customFormat="1">
      <c r="Y581" s="24"/>
    </row>
    <row r="582" spans="25:25" s="25" customFormat="1">
      <c r="Y582" s="24"/>
    </row>
    <row r="583" spans="25:25" s="25" customFormat="1">
      <c r="Y583" s="24"/>
    </row>
    <row r="584" spans="25:25" s="25" customFormat="1">
      <c r="Y584" s="24"/>
    </row>
    <row r="585" spans="25:25" s="25" customFormat="1">
      <c r="Y585" s="24"/>
    </row>
    <row r="586" spans="25:25" s="25" customFormat="1">
      <c r="Y586" s="24"/>
    </row>
    <row r="587" spans="25:25" s="25" customFormat="1">
      <c r="Y587" s="24"/>
    </row>
    <row r="588" spans="25:25" s="25" customFormat="1">
      <c r="Y588" s="24"/>
    </row>
    <row r="589" spans="25:25" s="25" customFormat="1">
      <c r="Y589" s="24"/>
    </row>
    <row r="590" spans="25:25" s="25" customFormat="1">
      <c r="Y590" s="24"/>
    </row>
    <row r="591" spans="25:25" s="25" customFormat="1">
      <c r="Y591" s="24"/>
    </row>
    <row r="592" spans="25:25" s="25" customFormat="1">
      <c r="Y592" s="24"/>
    </row>
    <row r="593" spans="25:25" s="25" customFormat="1">
      <c r="Y593" s="24"/>
    </row>
    <row r="594" spans="25:25" s="25" customFormat="1">
      <c r="Y594" s="24"/>
    </row>
    <row r="595" spans="25:25" s="25" customFormat="1">
      <c r="Y595" s="24"/>
    </row>
    <row r="596" spans="25:25" s="25" customFormat="1">
      <c r="Y596" s="24"/>
    </row>
    <row r="597" spans="25:25" s="25" customFormat="1">
      <c r="Y597" s="24"/>
    </row>
    <row r="598" spans="25:25" s="25" customFormat="1">
      <c r="Y598" s="24"/>
    </row>
    <row r="599" spans="25:25" s="25" customFormat="1">
      <c r="Y599" s="24"/>
    </row>
    <row r="600" spans="25:25" s="25" customFormat="1">
      <c r="Y600" s="24"/>
    </row>
    <row r="601" spans="25:25" s="25" customFormat="1">
      <c r="Y601" s="24"/>
    </row>
    <row r="602" spans="25:25" s="25" customFormat="1">
      <c r="Y602" s="24"/>
    </row>
    <row r="603" spans="25:25" s="25" customFormat="1">
      <c r="Y603" s="24"/>
    </row>
    <row r="604" spans="25:25" s="25" customFormat="1">
      <c r="Y604" s="24"/>
    </row>
    <row r="605" spans="25:25" s="25" customFormat="1">
      <c r="Y605" s="24"/>
    </row>
    <row r="606" spans="25:25" s="25" customFormat="1">
      <c r="Y606" s="24"/>
    </row>
    <row r="607" spans="25:25" s="25" customFormat="1">
      <c r="Y607" s="24"/>
    </row>
    <row r="608" spans="25:25" s="25" customFormat="1">
      <c r="Y608" s="24"/>
    </row>
    <row r="609" spans="25:25" s="25" customFormat="1">
      <c r="Y609" s="24"/>
    </row>
    <row r="610" spans="25:25" s="25" customFormat="1">
      <c r="Y610" s="24"/>
    </row>
    <row r="611" spans="25:25" s="25" customFormat="1">
      <c r="Y611" s="24"/>
    </row>
    <row r="612" spans="25:25" s="25" customFormat="1">
      <c r="Y612" s="24"/>
    </row>
    <row r="613" spans="25:25" s="25" customFormat="1">
      <c r="Y613" s="24"/>
    </row>
    <row r="614" spans="25:25" s="25" customFormat="1">
      <c r="Y614" s="24"/>
    </row>
    <row r="615" spans="25:25" s="25" customFormat="1">
      <c r="Y615" s="24"/>
    </row>
    <row r="616" spans="25:25" s="25" customFormat="1">
      <c r="Y616" s="24"/>
    </row>
    <row r="617" spans="25:25" s="25" customFormat="1">
      <c r="Y617" s="24"/>
    </row>
    <row r="618" spans="25:25" s="25" customFormat="1">
      <c r="Y618" s="24"/>
    </row>
    <row r="619" spans="25:25" s="25" customFormat="1">
      <c r="Y619" s="24"/>
    </row>
    <row r="620" spans="25:25" s="25" customFormat="1">
      <c r="Y620" s="24"/>
    </row>
    <row r="621" spans="25:25" s="25" customFormat="1">
      <c r="Y621" s="24"/>
    </row>
    <row r="622" spans="25:25" s="25" customFormat="1">
      <c r="Y622" s="24"/>
    </row>
    <row r="623" spans="25:25" s="25" customFormat="1">
      <c r="Y623" s="24"/>
    </row>
    <row r="624" spans="25:25" s="25" customFormat="1">
      <c r="Y624" s="24"/>
    </row>
    <row r="625" spans="25:25" s="25" customFormat="1">
      <c r="Y625" s="24"/>
    </row>
    <row r="626" spans="25:25" s="25" customFormat="1">
      <c r="Y626" s="24"/>
    </row>
    <row r="627" spans="25:25" s="25" customFormat="1">
      <c r="Y627" s="24"/>
    </row>
    <row r="628" spans="25:25" s="25" customFormat="1">
      <c r="Y628" s="24"/>
    </row>
    <row r="629" spans="25:25" s="25" customFormat="1">
      <c r="Y629" s="24"/>
    </row>
    <row r="630" spans="25:25" s="25" customFormat="1">
      <c r="Y630" s="24"/>
    </row>
    <row r="631" spans="25:25" s="25" customFormat="1">
      <c r="Y631" s="24"/>
    </row>
    <row r="632" spans="25:25" s="25" customFormat="1">
      <c r="Y632" s="24"/>
    </row>
    <row r="633" spans="25:25" s="25" customFormat="1">
      <c r="Y633" s="24"/>
    </row>
    <row r="634" spans="25:25" s="25" customFormat="1">
      <c r="Y634" s="24"/>
    </row>
    <row r="635" spans="25:25" s="25" customFormat="1">
      <c r="Y635" s="24"/>
    </row>
    <row r="636" spans="25:25" s="25" customFormat="1">
      <c r="Y636" s="24"/>
    </row>
    <row r="637" spans="25:25" s="25" customFormat="1">
      <c r="Y637" s="24"/>
    </row>
    <row r="638" spans="25:25" s="25" customFormat="1">
      <c r="Y638" s="24"/>
    </row>
    <row r="639" spans="25:25" s="25" customFormat="1">
      <c r="Y639" s="24"/>
    </row>
    <row r="640" spans="25:25" s="25" customFormat="1">
      <c r="Y640" s="24"/>
    </row>
    <row r="641" spans="25:25" s="25" customFormat="1">
      <c r="Y641" s="24"/>
    </row>
    <row r="642" spans="25:25" s="25" customFormat="1">
      <c r="Y642" s="24"/>
    </row>
    <row r="643" spans="25:25" s="25" customFormat="1">
      <c r="Y643" s="24"/>
    </row>
    <row r="644" spans="25:25" s="25" customFormat="1">
      <c r="Y644" s="24"/>
    </row>
    <row r="645" spans="25:25" s="25" customFormat="1">
      <c r="Y645" s="24"/>
    </row>
    <row r="646" spans="25:25" s="25" customFormat="1">
      <c r="Y646" s="24"/>
    </row>
    <row r="647" spans="25:25" s="25" customFormat="1">
      <c r="Y647" s="24"/>
    </row>
    <row r="648" spans="25:25" s="25" customFormat="1">
      <c r="Y648" s="24"/>
    </row>
    <row r="649" spans="25:25" s="25" customFormat="1">
      <c r="Y649" s="24"/>
    </row>
    <row r="650" spans="25:25" s="25" customFormat="1">
      <c r="Y650" s="24"/>
    </row>
    <row r="651" spans="25:25" s="25" customFormat="1">
      <c r="Y651" s="24"/>
    </row>
    <row r="652" spans="25:25" s="25" customFormat="1">
      <c r="Y652" s="24"/>
    </row>
    <row r="653" spans="25:25" s="25" customFormat="1">
      <c r="Y653" s="24"/>
    </row>
    <row r="654" spans="25:25" s="25" customFormat="1">
      <c r="Y654" s="24"/>
    </row>
    <row r="655" spans="25:25" s="25" customFormat="1">
      <c r="Y655" s="24"/>
    </row>
    <row r="656" spans="25:25" s="25" customFormat="1">
      <c r="Y656" s="24"/>
    </row>
    <row r="657" spans="25:25" s="25" customFormat="1">
      <c r="Y657" s="24"/>
    </row>
    <row r="658" spans="25:25" s="25" customFormat="1">
      <c r="Y658" s="24"/>
    </row>
    <row r="659" spans="25:25" s="25" customFormat="1">
      <c r="Y659" s="24"/>
    </row>
    <row r="660" spans="25:25" s="25" customFormat="1">
      <c r="Y660" s="24"/>
    </row>
    <row r="661" spans="25:25" s="25" customFormat="1">
      <c r="Y661" s="24"/>
    </row>
    <row r="662" spans="25:25" s="25" customFormat="1">
      <c r="Y662" s="24"/>
    </row>
    <row r="663" spans="25:25" s="25" customFormat="1">
      <c r="Y663" s="24"/>
    </row>
    <row r="664" spans="25:25" s="25" customFormat="1">
      <c r="Y664" s="24"/>
    </row>
    <row r="665" spans="25:25" s="25" customFormat="1">
      <c r="Y665" s="24"/>
    </row>
    <row r="666" spans="25:25" s="25" customFormat="1">
      <c r="Y666" s="24"/>
    </row>
    <row r="667" spans="25:25" s="25" customFormat="1">
      <c r="Y667" s="24"/>
    </row>
    <row r="668" spans="25:25" s="25" customFormat="1">
      <c r="Y668" s="24"/>
    </row>
    <row r="669" spans="25:25" s="25" customFormat="1">
      <c r="Y669" s="24"/>
    </row>
    <row r="670" spans="25:25" s="25" customFormat="1">
      <c r="Y670" s="24"/>
    </row>
    <row r="671" spans="25:25" s="25" customFormat="1">
      <c r="Y671" s="24"/>
    </row>
    <row r="672" spans="25:25" s="25" customFormat="1">
      <c r="Y672" s="24"/>
    </row>
    <row r="673" spans="25:25" s="25" customFormat="1">
      <c r="Y673" s="24"/>
    </row>
    <row r="674" spans="25:25" s="25" customFormat="1">
      <c r="Y674" s="24"/>
    </row>
    <row r="675" spans="25:25" s="25" customFormat="1">
      <c r="Y675" s="24"/>
    </row>
    <row r="676" spans="25:25" s="25" customFormat="1">
      <c r="Y676" s="24"/>
    </row>
    <row r="677" spans="25:25" s="25" customFormat="1">
      <c r="Y677" s="24"/>
    </row>
    <row r="678" spans="25:25" s="25" customFormat="1">
      <c r="Y678" s="24"/>
    </row>
    <row r="679" spans="25:25" s="25" customFormat="1">
      <c r="Y679" s="24"/>
    </row>
    <row r="680" spans="25:25" s="25" customFormat="1">
      <c r="Y680" s="24"/>
    </row>
    <row r="681" spans="25:25" s="25" customFormat="1">
      <c r="Y681" s="24"/>
    </row>
    <row r="682" spans="25:25" s="25" customFormat="1">
      <c r="Y682" s="24"/>
    </row>
    <row r="683" spans="25:25" s="25" customFormat="1">
      <c r="Y683" s="24"/>
    </row>
    <row r="684" spans="25:25" s="25" customFormat="1">
      <c r="Y684" s="24"/>
    </row>
    <row r="685" spans="25:25" s="25" customFormat="1">
      <c r="Y685" s="24"/>
    </row>
    <row r="686" spans="25:25" s="25" customFormat="1">
      <c r="Y686" s="24"/>
    </row>
    <row r="687" spans="25:25" s="25" customFormat="1">
      <c r="Y687" s="24"/>
    </row>
    <row r="688" spans="25:25" s="25" customFormat="1">
      <c r="Y688" s="24"/>
    </row>
    <row r="689" spans="25:25" s="25" customFormat="1">
      <c r="Y689" s="24"/>
    </row>
    <row r="690" spans="25:25" s="25" customFormat="1">
      <c r="Y690" s="24"/>
    </row>
    <row r="691" spans="25:25" s="25" customFormat="1">
      <c r="Y691" s="24"/>
    </row>
    <row r="692" spans="25:25" s="25" customFormat="1">
      <c r="Y692" s="24"/>
    </row>
    <row r="693" spans="25:25" s="25" customFormat="1">
      <c r="Y693" s="24"/>
    </row>
    <row r="694" spans="25:25" s="25" customFormat="1">
      <c r="Y694" s="24"/>
    </row>
    <row r="695" spans="25:25" s="25" customFormat="1">
      <c r="Y695" s="24"/>
    </row>
    <row r="696" spans="25:25" s="25" customFormat="1">
      <c r="Y696" s="24"/>
    </row>
    <row r="697" spans="25:25" s="25" customFormat="1">
      <c r="Y697" s="24"/>
    </row>
    <row r="698" spans="25:25" s="25" customFormat="1">
      <c r="Y698" s="24"/>
    </row>
    <row r="699" spans="25:25" s="25" customFormat="1">
      <c r="Y699" s="24"/>
    </row>
    <row r="700" spans="25:25" s="25" customFormat="1">
      <c r="Y700" s="24"/>
    </row>
    <row r="701" spans="25:25" s="25" customFormat="1">
      <c r="Y701" s="24"/>
    </row>
    <row r="702" spans="25:25" s="25" customFormat="1">
      <c r="Y702" s="24"/>
    </row>
    <row r="703" spans="25:25" s="25" customFormat="1">
      <c r="Y703" s="24"/>
    </row>
    <row r="704" spans="25:25" s="25" customFormat="1">
      <c r="Y704" s="24"/>
    </row>
    <row r="705" spans="25:25" s="25" customFormat="1">
      <c r="Y705" s="24"/>
    </row>
    <row r="706" spans="25:25" s="25" customFormat="1">
      <c r="Y706" s="24"/>
    </row>
    <row r="707" spans="25:25" s="25" customFormat="1">
      <c r="Y707" s="24"/>
    </row>
    <row r="708" spans="25:25" s="25" customFormat="1">
      <c r="Y708" s="24"/>
    </row>
    <row r="709" spans="25:25" s="25" customFormat="1">
      <c r="Y709" s="24"/>
    </row>
    <row r="710" spans="25:25" s="25" customFormat="1">
      <c r="Y710" s="24"/>
    </row>
    <row r="711" spans="25:25" s="25" customFormat="1">
      <c r="Y711" s="24"/>
    </row>
    <row r="712" spans="25:25" s="25" customFormat="1">
      <c r="Y712" s="24"/>
    </row>
    <row r="713" spans="25:25" s="25" customFormat="1">
      <c r="Y713" s="24"/>
    </row>
    <row r="714" spans="25:25" s="25" customFormat="1">
      <c r="Y714" s="24"/>
    </row>
    <row r="715" spans="25:25" s="25" customFormat="1">
      <c r="Y715" s="24"/>
    </row>
    <row r="716" spans="25:25" s="25" customFormat="1">
      <c r="Y716" s="24"/>
    </row>
    <row r="717" spans="25:25" s="25" customFormat="1">
      <c r="Y717" s="24"/>
    </row>
    <row r="718" spans="25:25" s="25" customFormat="1">
      <c r="Y718" s="24"/>
    </row>
    <row r="719" spans="25:25" s="25" customFormat="1">
      <c r="Y719" s="24"/>
    </row>
    <row r="720" spans="25:25" s="25" customFormat="1">
      <c r="Y720" s="24"/>
    </row>
    <row r="721" spans="25:25" s="25" customFormat="1">
      <c r="Y721" s="24"/>
    </row>
    <row r="722" spans="25:25" s="25" customFormat="1">
      <c r="Y722" s="24"/>
    </row>
    <row r="723" spans="25:25" s="25" customFormat="1">
      <c r="Y723" s="24"/>
    </row>
    <row r="724" spans="25:25" s="25" customFormat="1">
      <c r="Y724" s="24"/>
    </row>
    <row r="725" spans="25:25" s="25" customFormat="1">
      <c r="Y725" s="24"/>
    </row>
    <row r="726" spans="25:25" s="25" customFormat="1">
      <c r="Y726" s="24"/>
    </row>
    <row r="727" spans="25:25" s="25" customFormat="1">
      <c r="Y727" s="24"/>
    </row>
    <row r="728" spans="25:25" s="25" customFormat="1">
      <c r="Y728" s="24"/>
    </row>
    <row r="729" spans="25:25" s="25" customFormat="1">
      <c r="Y729" s="24"/>
    </row>
    <row r="730" spans="25:25" s="25" customFormat="1">
      <c r="Y730" s="24"/>
    </row>
    <row r="731" spans="25:25" s="25" customFormat="1">
      <c r="Y731" s="24"/>
    </row>
    <row r="732" spans="25:25" s="25" customFormat="1">
      <c r="Y732" s="24"/>
    </row>
    <row r="733" spans="25:25" s="25" customFormat="1">
      <c r="Y733" s="24"/>
    </row>
    <row r="734" spans="25:25" s="25" customFormat="1">
      <c r="Y734" s="24"/>
    </row>
    <row r="735" spans="25:25" s="25" customFormat="1">
      <c r="Y735" s="24"/>
    </row>
    <row r="736" spans="25:25" s="25" customFormat="1">
      <c r="Y736" s="24"/>
    </row>
    <row r="737" spans="25:25" s="25" customFormat="1">
      <c r="Y737" s="24"/>
    </row>
    <row r="738" spans="25:25" s="25" customFormat="1">
      <c r="Y738" s="24"/>
    </row>
    <row r="739" spans="25:25" s="25" customFormat="1">
      <c r="Y739" s="24"/>
    </row>
    <row r="740" spans="25:25" s="25" customFormat="1">
      <c r="Y740" s="24"/>
    </row>
    <row r="741" spans="25:25" s="25" customFormat="1">
      <c r="Y741" s="24"/>
    </row>
    <row r="742" spans="25:25" s="25" customFormat="1">
      <c r="Y742" s="24"/>
    </row>
    <row r="743" spans="25:25" s="25" customFormat="1">
      <c r="Y743" s="24"/>
    </row>
    <row r="744" spans="25:25" s="25" customFormat="1">
      <c r="Y744" s="24"/>
    </row>
    <row r="745" spans="25:25" s="25" customFormat="1">
      <c r="Y745" s="24"/>
    </row>
    <row r="746" spans="25:25" s="25" customFormat="1">
      <c r="Y746" s="24"/>
    </row>
    <row r="747" spans="25:25" s="25" customFormat="1">
      <c r="Y747" s="24"/>
    </row>
    <row r="748" spans="25:25" s="25" customFormat="1">
      <c r="Y748" s="24"/>
    </row>
    <row r="749" spans="25:25" s="25" customFormat="1">
      <c r="Y749" s="24"/>
    </row>
    <row r="750" spans="25:25" s="25" customFormat="1">
      <c r="Y750" s="24"/>
    </row>
    <row r="751" spans="25:25" s="25" customFormat="1">
      <c r="Y751" s="24"/>
    </row>
    <row r="752" spans="25:25" s="25" customFormat="1">
      <c r="Y752" s="24"/>
    </row>
    <row r="753" spans="25:25" s="25" customFormat="1">
      <c r="Y753" s="24"/>
    </row>
    <row r="754" spans="25:25" s="25" customFormat="1">
      <c r="Y754" s="24"/>
    </row>
    <row r="755" spans="25:25" s="25" customFormat="1">
      <c r="Y755" s="24"/>
    </row>
    <row r="756" spans="25:25" s="25" customFormat="1">
      <c r="Y756" s="24"/>
    </row>
    <row r="757" spans="25:25" s="25" customFormat="1">
      <c r="Y757" s="24"/>
    </row>
    <row r="758" spans="25:25" s="25" customFormat="1">
      <c r="Y758" s="24"/>
    </row>
    <row r="759" spans="25:25" s="25" customFormat="1">
      <c r="Y759" s="24"/>
    </row>
    <row r="760" spans="25:25" s="25" customFormat="1">
      <c r="Y760" s="24"/>
    </row>
    <row r="761" spans="25:25" s="25" customFormat="1">
      <c r="Y761" s="24"/>
    </row>
    <row r="762" spans="25:25" s="25" customFormat="1">
      <c r="Y762" s="24"/>
    </row>
    <row r="763" spans="25:25" s="25" customFormat="1">
      <c r="Y763" s="24"/>
    </row>
    <row r="764" spans="25:25" s="25" customFormat="1">
      <c r="Y764" s="24"/>
    </row>
    <row r="765" spans="25:25" s="25" customFormat="1">
      <c r="Y765" s="24"/>
    </row>
    <row r="766" spans="25:25" s="25" customFormat="1">
      <c r="Y766" s="24"/>
    </row>
    <row r="767" spans="25:25" s="25" customFormat="1">
      <c r="Y767" s="24"/>
    </row>
    <row r="768" spans="25:25" s="25" customFormat="1">
      <c r="Y768" s="24"/>
    </row>
    <row r="769" spans="25:25" s="25" customFormat="1">
      <c r="Y769" s="24"/>
    </row>
    <row r="770" spans="25:25" s="25" customFormat="1">
      <c r="Y770" s="24"/>
    </row>
    <row r="771" spans="25:25" s="25" customFormat="1">
      <c r="Y771" s="24"/>
    </row>
    <row r="772" spans="25:25" s="25" customFormat="1">
      <c r="Y772" s="24"/>
    </row>
    <row r="773" spans="25:25" s="25" customFormat="1">
      <c r="Y773" s="24"/>
    </row>
    <row r="774" spans="25:25" s="25" customFormat="1">
      <c r="Y774" s="24"/>
    </row>
    <row r="775" spans="25:25" s="25" customFormat="1">
      <c r="Y775" s="24"/>
    </row>
    <row r="776" spans="25:25" s="25" customFormat="1">
      <c r="Y776" s="24"/>
    </row>
    <row r="777" spans="25:25" s="25" customFormat="1">
      <c r="Y777" s="24"/>
    </row>
    <row r="778" spans="25:25" s="25" customFormat="1">
      <c r="Y778" s="24"/>
    </row>
    <row r="779" spans="25:25" s="25" customFormat="1">
      <c r="Y779" s="24"/>
    </row>
    <row r="780" spans="25:25" s="25" customFormat="1">
      <c r="Y780" s="24"/>
    </row>
    <row r="781" spans="25:25" s="25" customFormat="1">
      <c r="Y781" s="24"/>
    </row>
    <row r="782" spans="25:25" s="25" customFormat="1">
      <c r="Y782" s="24"/>
    </row>
    <row r="783" spans="25:25" s="25" customFormat="1">
      <c r="Y783" s="24"/>
    </row>
    <row r="784" spans="25:25" s="25" customFormat="1">
      <c r="Y784" s="24"/>
    </row>
    <row r="785" spans="25:25" s="25" customFormat="1">
      <c r="Y785" s="24"/>
    </row>
    <row r="786" spans="25:25" s="25" customFormat="1">
      <c r="Y786" s="24"/>
    </row>
    <row r="787" spans="25:25" s="25" customFormat="1">
      <c r="Y787" s="24"/>
    </row>
    <row r="788" spans="25:25" s="25" customFormat="1">
      <c r="Y788" s="24"/>
    </row>
    <row r="789" spans="25:25" s="25" customFormat="1">
      <c r="Y789" s="24"/>
    </row>
    <row r="790" spans="25:25" s="25" customFormat="1">
      <c r="Y790" s="24"/>
    </row>
    <row r="791" spans="25:25" s="25" customFormat="1">
      <c r="Y791" s="24"/>
    </row>
    <row r="792" spans="25:25" s="25" customFormat="1">
      <c r="Y792" s="24"/>
    </row>
    <row r="793" spans="25:25" s="25" customFormat="1">
      <c r="Y793" s="24"/>
    </row>
    <row r="794" spans="25:25" s="25" customFormat="1">
      <c r="Y794" s="24"/>
    </row>
    <row r="795" spans="25:25" s="25" customFormat="1">
      <c r="Y795" s="24"/>
    </row>
    <row r="796" spans="25:25" s="25" customFormat="1">
      <c r="Y796" s="24"/>
    </row>
    <row r="797" spans="25:25" s="25" customFormat="1">
      <c r="Y797" s="24"/>
    </row>
    <row r="798" spans="25:25" s="25" customFormat="1">
      <c r="Y798" s="24"/>
    </row>
    <row r="799" spans="25:25" s="25" customFormat="1">
      <c r="Y799" s="24"/>
    </row>
    <row r="800" spans="25:25" s="25" customFormat="1">
      <c r="Y800" s="24"/>
    </row>
    <row r="801" spans="25:25" s="25" customFormat="1">
      <c r="Y801" s="24"/>
    </row>
    <row r="802" spans="25:25" s="25" customFormat="1">
      <c r="Y802" s="24"/>
    </row>
    <row r="803" spans="25:25" s="25" customFormat="1">
      <c r="Y803" s="24"/>
    </row>
    <row r="804" spans="25:25" s="25" customFormat="1">
      <c r="Y804" s="24"/>
    </row>
    <row r="805" spans="25:25" s="25" customFormat="1">
      <c r="Y805" s="24"/>
    </row>
    <row r="806" spans="25:25" s="25" customFormat="1">
      <c r="Y806" s="24"/>
    </row>
    <row r="807" spans="25:25" s="25" customFormat="1">
      <c r="Y807" s="24"/>
    </row>
    <row r="808" spans="25:25" s="25" customFormat="1">
      <c r="Y808" s="24"/>
    </row>
    <row r="809" spans="25:25" s="25" customFormat="1">
      <c r="Y809" s="24"/>
    </row>
    <row r="810" spans="25:25" s="25" customFormat="1">
      <c r="Y810" s="24"/>
    </row>
    <row r="811" spans="25:25" s="25" customFormat="1">
      <c r="Y811" s="24"/>
    </row>
    <row r="812" spans="25:25" s="25" customFormat="1">
      <c r="Y812" s="24"/>
    </row>
    <row r="813" spans="25:25" s="25" customFormat="1">
      <c r="Y813" s="24"/>
    </row>
    <row r="814" spans="25:25" s="25" customFormat="1">
      <c r="Y814" s="24"/>
    </row>
    <row r="815" spans="25:25" s="25" customFormat="1">
      <c r="Y815" s="24"/>
    </row>
    <row r="816" spans="25:25" s="25" customFormat="1">
      <c r="Y816" s="24"/>
    </row>
    <row r="817" spans="25:25" s="25" customFormat="1">
      <c r="Y817" s="24"/>
    </row>
    <row r="818" spans="25:25" s="25" customFormat="1">
      <c r="Y818" s="24"/>
    </row>
    <row r="819" spans="25:25" s="25" customFormat="1">
      <c r="Y819" s="24"/>
    </row>
    <row r="820" spans="25:25" s="25" customFormat="1">
      <c r="Y820" s="24"/>
    </row>
    <row r="821" spans="25:25" s="25" customFormat="1">
      <c r="Y821" s="24"/>
    </row>
    <row r="822" spans="25:25" s="25" customFormat="1">
      <c r="Y822" s="24"/>
    </row>
    <row r="823" spans="25:25" s="25" customFormat="1">
      <c r="Y823" s="24"/>
    </row>
    <row r="824" spans="25:25" s="25" customFormat="1">
      <c r="Y824" s="24"/>
    </row>
    <row r="825" spans="25:25" s="25" customFormat="1">
      <c r="Y825" s="24"/>
    </row>
    <row r="826" spans="25:25" s="25" customFormat="1">
      <c r="Y826" s="24"/>
    </row>
    <row r="827" spans="25:25" s="25" customFormat="1">
      <c r="Y827" s="24"/>
    </row>
    <row r="828" spans="25:25" s="25" customFormat="1">
      <c r="Y828" s="24"/>
    </row>
    <row r="829" spans="25:25" s="25" customFormat="1">
      <c r="Y829" s="24"/>
    </row>
    <row r="830" spans="25:25" s="25" customFormat="1">
      <c r="Y830" s="24"/>
    </row>
    <row r="831" spans="25:25" s="25" customFormat="1">
      <c r="Y831" s="24"/>
    </row>
    <row r="832" spans="25:25" s="25" customFormat="1">
      <c r="Y832" s="24"/>
    </row>
    <row r="833" spans="25:25" s="25" customFormat="1">
      <c r="Y833" s="24"/>
    </row>
    <row r="834" spans="25:25" s="25" customFormat="1">
      <c r="Y834" s="24"/>
    </row>
    <row r="835" spans="25:25" s="25" customFormat="1">
      <c r="Y835" s="24"/>
    </row>
    <row r="836" spans="25:25" s="25" customFormat="1">
      <c r="Y836" s="24"/>
    </row>
    <row r="837" spans="25:25" s="25" customFormat="1">
      <c r="Y837" s="24"/>
    </row>
    <row r="838" spans="25:25" s="25" customFormat="1">
      <c r="Y838" s="24"/>
    </row>
    <row r="839" spans="25:25" s="25" customFormat="1">
      <c r="Y839" s="24"/>
    </row>
    <row r="840" spans="25:25" s="25" customFormat="1">
      <c r="Y840" s="24"/>
    </row>
    <row r="841" spans="25:25" s="25" customFormat="1">
      <c r="Y841" s="24"/>
    </row>
    <row r="842" spans="25:25" s="25" customFormat="1">
      <c r="Y842" s="24"/>
    </row>
    <row r="843" spans="25:25" s="25" customFormat="1">
      <c r="Y843" s="24"/>
    </row>
    <row r="844" spans="25:25" s="25" customFormat="1">
      <c r="Y844" s="24"/>
    </row>
    <row r="845" spans="25:25" s="25" customFormat="1">
      <c r="Y845" s="24"/>
    </row>
    <row r="846" spans="25:25" s="25" customFormat="1">
      <c r="Y846" s="24"/>
    </row>
    <row r="847" spans="25:25" s="25" customFormat="1">
      <c r="Y847" s="24"/>
    </row>
    <row r="848" spans="25:25" s="25" customFormat="1">
      <c r="Y848" s="24"/>
    </row>
    <row r="849" spans="25:25" s="25" customFormat="1">
      <c r="Y849" s="24"/>
    </row>
    <row r="850" spans="25:25" s="25" customFormat="1">
      <c r="Y850" s="24"/>
    </row>
    <row r="851" spans="25:25" s="25" customFormat="1">
      <c r="Y851" s="24"/>
    </row>
    <row r="852" spans="25:25" s="25" customFormat="1">
      <c r="Y852" s="24"/>
    </row>
    <row r="853" spans="25:25" s="25" customFormat="1">
      <c r="Y853" s="24"/>
    </row>
    <row r="854" spans="25:25" s="25" customFormat="1">
      <c r="Y854" s="24"/>
    </row>
    <row r="855" spans="25:25" s="25" customFormat="1">
      <c r="Y855" s="24"/>
    </row>
    <row r="856" spans="25:25" s="25" customFormat="1">
      <c r="Y856" s="24"/>
    </row>
    <row r="857" spans="25:25" s="25" customFormat="1">
      <c r="Y857" s="24"/>
    </row>
    <row r="858" spans="25:25" s="25" customFormat="1">
      <c r="Y858" s="24"/>
    </row>
    <row r="859" spans="25:25" s="25" customFormat="1">
      <c r="Y859" s="24"/>
    </row>
    <row r="860" spans="25:25" s="25" customFormat="1">
      <c r="Y860" s="24"/>
    </row>
    <row r="861" spans="25:25" s="25" customFormat="1">
      <c r="Y861" s="24"/>
    </row>
    <row r="862" spans="25:25" s="25" customFormat="1">
      <c r="Y862" s="24"/>
    </row>
    <row r="863" spans="25:25" s="25" customFormat="1">
      <c r="Y863" s="24"/>
    </row>
    <row r="864" spans="25:25" s="25" customFormat="1">
      <c r="Y864" s="24"/>
    </row>
    <row r="865" spans="25:25" s="25" customFormat="1">
      <c r="Y865" s="24"/>
    </row>
    <row r="866" spans="25:25" s="25" customFormat="1">
      <c r="Y866" s="24"/>
    </row>
    <row r="867" spans="25:25" s="25" customFormat="1">
      <c r="Y867" s="24"/>
    </row>
    <row r="868" spans="25:25" s="25" customFormat="1">
      <c r="Y868" s="24"/>
    </row>
    <row r="869" spans="25:25" s="25" customFormat="1">
      <c r="Y869" s="24"/>
    </row>
    <row r="870" spans="25:25" s="25" customFormat="1">
      <c r="Y870" s="24"/>
    </row>
    <row r="871" spans="25:25" s="25" customFormat="1">
      <c r="Y871" s="24"/>
    </row>
    <row r="872" spans="25:25" s="25" customFormat="1">
      <c r="Y872" s="24"/>
    </row>
    <row r="873" spans="25:25" s="25" customFormat="1">
      <c r="Y873" s="24"/>
    </row>
    <row r="874" spans="25:25" s="25" customFormat="1">
      <c r="Y874" s="24"/>
    </row>
    <row r="875" spans="25:25" s="25" customFormat="1">
      <c r="Y875" s="24"/>
    </row>
    <row r="876" spans="25:25" s="25" customFormat="1">
      <c r="Y876" s="24"/>
    </row>
    <row r="877" spans="25:25" s="25" customFormat="1">
      <c r="Y877" s="24"/>
    </row>
    <row r="878" spans="25:25" s="25" customFormat="1">
      <c r="Y878" s="24"/>
    </row>
    <row r="879" spans="25:25" s="25" customFormat="1">
      <c r="Y879" s="24"/>
    </row>
    <row r="880" spans="25:25" s="25" customFormat="1">
      <c r="Y880" s="24"/>
    </row>
    <row r="881" spans="25:25" s="25" customFormat="1">
      <c r="Y881" s="24"/>
    </row>
    <row r="882" spans="25:25" s="25" customFormat="1">
      <c r="Y882" s="24"/>
    </row>
    <row r="883" spans="25:25" s="25" customFormat="1">
      <c r="Y883" s="24"/>
    </row>
    <row r="884" spans="25:25" s="25" customFormat="1">
      <c r="Y884" s="24"/>
    </row>
    <row r="885" spans="25:25" s="25" customFormat="1">
      <c r="Y885" s="24"/>
    </row>
    <row r="886" spans="25:25" s="25" customFormat="1">
      <c r="Y886" s="24"/>
    </row>
    <row r="887" spans="25:25" s="25" customFormat="1">
      <c r="Y887" s="24"/>
    </row>
    <row r="888" spans="25:25" s="25" customFormat="1">
      <c r="Y888" s="24"/>
    </row>
    <row r="889" spans="25:25" s="25" customFormat="1">
      <c r="Y889" s="24"/>
    </row>
    <row r="890" spans="25:25" s="25" customFormat="1">
      <c r="Y890" s="24"/>
    </row>
    <row r="891" spans="25:25" s="25" customFormat="1">
      <c r="Y891" s="24"/>
    </row>
    <row r="892" spans="25:25" s="25" customFormat="1">
      <c r="Y892" s="24"/>
    </row>
    <row r="893" spans="25:25" s="25" customFormat="1">
      <c r="Y893" s="24"/>
    </row>
    <row r="894" spans="25:25" s="25" customFormat="1">
      <c r="Y894" s="24"/>
    </row>
    <row r="895" spans="25:25" s="25" customFormat="1">
      <c r="Y895" s="24"/>
    </row>
    <row r="896" spans="25:25" s="25" customFormat="1">
      <c r="Y896" s="24"/>
    </row>
    <row r="897" spans="25:25" s="25" customFormat="1">
      <c r="Y897" s="24"/>
    </row>
    <row r="898" spans="25:25" s="25" customFormat="1">
      <c r="Y898" s="24"/>
    </row>
    <row r="899" spans="25:25" s="25" customFormat="1">
      <c r="Y899" s="24"/>
    </row>
    <row r="900" spans="25:25" s="25" customFormat="1">
      <c r="Y900" s="24"/>
    </row>
    <row r="901" spans="25:25" s="25" customFormat="1">
      <c r="Y901" s="24"/>
    </row>
    <row r="902" spans="25:25" s="25" customFormat="1">
      <c r="Y902" s="24"/>
    </row>
    <row r="903" spans="25:25" s="25" customFormat="1">
      <c r="Y903" s="24"/>
    </row>
    <row r="904" spans="25:25" s="25" customFormat="1">
      <c r="Y904" s="24"/>
    </row>
    <row r="905" spans="25:25" s="25" customFormat="1">
      <c r="Y905" s="24"/>
    </row>
    <row r="906" spans="25:25" s="25" customFormat="1">
      <c r="Y906" s="24"/>
    </row>
    <row r="907" spans="25:25" s="25" customFormat="1">
      <c r="Y907" s="24"/>
    </row>
    <row r="908" spans="25:25" s="25" customFormat="1">
      <c r="Y908" s="24"/>
    </row>
    <row r="909" spans="25:25" s="25" customFormat="1">
      <c r="Y909" s="24"/>
    </row>
    <row r="910" spans="25:25" s="25" customFormat="1">
      <c r="Y910" s="24"/>
    </row>
    <row r="911" spans="25:25" s="25" customFormat="1">
      <c r="Y911" s="24"/>
    </row>
    <row r="912" spans="25:25" s="25" customFormat="1">
      <c r="Y912" s="24"/>
    </row>
    <row r="913" spans="25:25" s="25" customFormat="1">
      <c r="Y913" s="24"/>
    </row>
    <row r="914" spans="25:25" s="25" customFormat="1">
      <c r="Y914" s="24"/>
    </row>
    <row r="915" spans="25:25" s="25" customFormat="1">
      <c r="Y915" s="24"/>
    </row>
    <row r="916" spans="25:25" s="25" customFormat="1">
      <c r="Y916" s="24"/>
    </row>
    <row r="917" spans="25:25" s="25" customFormat="1">
      <c r="Y917" s="24"/>
    </row>
    <row r="918" spans="25:25" s="25" customFormat="1">
      <c r="Y918" s="24"/>
    </row>
    <row r="919" spans="25:25" s="25" customFormat="1">
      <c r="Y919" s="24"/>
    </row>
    <row r="920" spans="25:25" s="25" customFormat="1">
      <c r="Y920" s="24"/>
    </row>
    <row r="921" spans="25:25" s="25" customFormat="1">
      <c r="Y921" s="24"/>
    </row>
    <row r="922" spans="25:25" s="25" customFormat="1">
      <c r="Y922" s="24"/>
    </row>
    <row r="923" spans="25:25" s="25" customFormat="1">
      <c r="Y923" s="24"/>
    </row>
    <row r="924" spans="25:25" s="25" customFormat="1">
      <c r="Y924" s="24"/>
    </row>
    <row r="925" spans="25:25" s="25" customFormat="1">
      <c r="Y925" s="24"/>
    </row>
    <row r="926" spans="25:25" s="25" customFormat="1">
      <c r="Y926" s="24"/>
    </row>
    <row r="927" spans="25:25" s="25" customFormat="1">
      <c r="Y927" s="24"/>
    </row>
    <row r="928" spans="25:25" s="25" customFormat="1">
      <c r="Y928" s="24"/>
    </row>
    <row r="929" spans="25:25" s="25" customFormat="1">
      <c r="Y929" s="24"/>
    </row>
    <row r="930" spans="25:25" s="25" customFormat="1">
      <c r="Y930" s="24"/>
    </row>
    <row r="931" spans="25:25" s="25" customFormat="1">
      <c r="Y931" s="24"/>
    </row>
    <row r="932" spans="25:25" s="25" customFormat="1">
      <c r="Y932" s="24"/>
    </row>
    <row r="933" spans="25:25" s="25" customFormat="1">
      <c r="Y933" s="24"/>
    </row>
    <row r="934" spans="25:25" s="25" customFormat="1">
      <c r="Y934" s="24"/>
    </row>
    <row r="935" spans="25:25" s="25" customFormat="1">
      <c r="Y935" s="24"/>
    </row>
    <row r="936" spans="25:25" s="25" customFormat="1">
      <c r="Y936" s="24"/>
    </row>
    <row r="937" spans="25:25" s="25" customFormat="1">
      <c r="Y937" s="24"/>
    </row>
    <row r="938" spans="25:25" s="25" customFormat="1">
      <c r="Y938" s="24"/>
    </row>
    <row r="939" spans="25:25" s="25" customFormat="1">
      <c r="Y939" s="24"/>
    </row>
    <row r="940" spans="25:25" s="25" customFormat="1">
      <c r="Y940" s="24"/>
    </row>
    <row r="941" spans="25:25" s="25" customFormat="1">
      <c r="Y941" s="24"/>
    </row>
    <row r="942" spans="25:25" s="25" customFormat="1">
      <c r="Y942" s="24"/>
    </row>
    <row r="943" spans="25:25" s="25" customFormat="1">
      <c r="Y943" s="24"/>
    </row>
    <row r="944" spans="25:25" s="25" customFormat="1">
      <c r="Y944" s="24"/>
    </row>
    <row r="945" spans="25:25" s="25" customFormat="1">
      <c r="Y945" s="24"/>
    </row>
    <row r="946" spans="25:25" s="25" customFormat="1">
      <c r="Y946" s="24"/>
    </row>
    <row r="947" spans="25:25" s="25" customFormat="1">
      <c r="Y947" s="24"/>
    </row>
    <row r="948" spans="25:25" s="25" customFormat="1">
      <c r="Y948" s="24"/>
    </row>
    <row r="949" spans="25:25" s="25" customFormat="1">
      <c r="Y949" s="24"/>
    </row>
    <row r="950" spans="25:25" s="25" customFormat="1">
      <c r="Y950" s="24"/>
    </row>
    <row r="951" spans="25:25" s="25" customFormat="1">
      <c r="Y951" s="24"/>
    </row>
    <row r="952" spans="25:25" s="25" customFormat="1">
      <c r="Y952" s="24"/>
    </row>
    <row r="953" spans="25:25" s="25" customFormat="1">
      <c r="Y953" s="24"/>
    </row>
    <row r="954" spans="25:25" s="25" customFormat="1">
      <c r="Y954" s="24"/>
    </row>
    <row r="955" spans="25:25" s="25" customFormat="1">
      <c r="Y955" s="24"/>
    </row>
    <row r="956" spans="25:25" s="25" customFormat="1">
      <c r="Y956" s="24"/>
    </row>
    <row r="957" spans="25:25" s="25" customFormat="1">
      <c r="Y957" s="24"/>
    </row>
    <row r="958" spans="25:25" s="25" customFormat="1">
      <c r="Y958" s="24"/>
    </row>
    <row r="959" spans="25:25" s="25" customFormat="1">
      <c r="Y959" s="24"/>
    </row>
    <row r="960" spans="25:25" s="25" customFormat="1">
      <c r="Y960" s="24"/>
    </row>
    <row r="961" spans="25:25" s="25" customFormat="1">
      <c r="Y961" s="24"/>
    </row>
    <row r="962" spans="25:25" s="25" customFormat="1">
      <c r="Y962" s="24"/>
    </row>
    <row r="963" spans="25:25" s="25" customFormat="1">
      <c r="Y963" s="24"/>
    </row>
    <row r="964" spans="25:25" s="25" customFormat="1">
      <c r="Y964" s="24"/>
    </row>
    <row r="965" spans="25:25" s="25" customFormat="1">
      <c r="Y965" s="24"/>
    </row>
    <row r="966" spans="25:25" s="25" customFormat="1">
      <c r="Y966" s="24"/>
    </row>
    <row r="967" spans="25:25" s="25" customFormat="1">
      <c r="Y967" s="24"/>
    </row>
    <row r="968" spans="25:25" s="25" customFormat="1">
      <c r="Y968" s="24"/>
    </row>
    <row r="969" spans="25:25" s="25" customFormat="1">
      <c r="Y969" s="24"/>
    </row>
    <row r="970" spans="25:25" s="25" customFormat="1">
      <c r="Y970" s="24"/>
    </row>
    <row r="971" spans="25:25" s="25" customFormat="1">
      <c r="Y971" s="24"/>
    </row>
    <row r="972" spans="25:25" s="25" customFormat="1">
      <c r="Y972" s="24"/>
    </row>
    <row r="973" spans="25:25" s="25" customFormat="1">
      <c r="Y973" s="24"/>
    </row>
    <row r="974" spans="25:25" s="25" customFormat="1">
      <c r="Y974" s="24"/>
    </row>
    <row r="975" spans="25:25" s="25" customFormat="1">
      <c r="Y975" s="24"/>
    </row>
    <row r="976" spans="25:25" s="25" customFormat="1">
      <c r="Y976" s="24"/>
    </row>
    <row r="977" spans="25:25" s="25" customFormat="1">
      <c r="Y977" s="24"/>
    </row>
    <row r="978" spans="25:25" s="25" customFormat="1">
      <c r="Y978" s="24"/>
    </row>
    <row r="979" spans="25:25" s="25" customFormat="1">
      <c r="Y979" s="24"/>
    </row>
    <row r="980" spans="25:25" s="25" customFormat="1">
      <c r="Y980" s="24"/>
    </row>
    <row r="981" spans="25:25" s="25" customFormat="1">
      <c r="Y981" s="24"/>
    </row>
    <row r="982" spans="25:25" s="25" customFormat="1">
      <c r="Y982" s="24"/>
    </row>
    <row r="983" spans="25:25" s="25" customFormat="1">
      <c r="Y983" s="24"/>
    </row>
    <row r="984" spans="25:25" s="25" customFormat="1">
      <c r="Y984" s="24"/>
    </row>
    <row r="985" spans="25:25" s="25" customFormat="1">
      <c r="Y985" s="24"/>
    </row>
    <row r="986" spans="25:25" s="25" customFormat="1">
      <c r="Y986" s="24"/>
    </row>
    <row r="987" spans="25:25" s="25" customFormat="1">
      <c r="Y987" s="24"/>
    </row>
    <row r="988" spans="25:25" s="25" customFormat="1">
      <c r="Y988" s="24"/>
    </row>
    <row r="989" spans="25:25" s="25" customFormat="1">
      <c r="Y989" s="24"/>
    </row>
    <row r="990" spans="25:25" s="25" customFormat="1">
      <c r="Y990" s="24"/>
    </row>
    <row r="991" spans="25:25" s="25" customFormat="1">
      <c r="Y991" s="24"/>
    </row>
    <row r="992" spans="25:25" s="25" customFormat="1">
      <c r="Y992" s="24"/>
    </row>
    <row r="993" spans="25:25" s="25" customFormat="1">
      <c r="Y993" s="24"/>
    </row>
    <row r="994" spans="25:25" s="25" customFormat="1">
      <c r="Y994" s="24"/>
    </row>
    <row r="995" spans="25:25" s="25" customFormat="1">
      <c r="Y995" s="24"/>
    </row>
    <row r="996" spans="25:25" s="25" customFormat="1">
      <c r="Y996" s="24"/>
    </row>
    <row r="997" spans="25:25" s="25" customFormat="1">
      <c r="Y997" s="24"/>
    </row>
    <row r="998" spans="25:25" s="25" customFormat="1">
      <c r="Y998" s="24"/>
    </row>
    <row r="999" spans="25:25" s="25" customFormat="1">
      <c r="Y999" s="24"/>
    </row>
    <row r="1000" spans="25:25" s="25" customFormat="1">
      <c r="Y1000" s="24"/>
    </row>
    <row r="1001" spans="25:25" s="25" customFormat="1">
      <c r="Y1001" s="24"/>
    </row>
    <row r="1002" spans="25:25" s="25" customFormat="1">
      <c r="Y1002" s="24"/>
    </row>
    <row r="1003" spans="25:25" s="25" customFormat="1">
      <c r="Y1003" s="24"/>
    </row>
    <row r="1004" spans="25:25" s="25" customFormat="1">
      <c r="Y1004" s="24"/>
    </row>
    <row r="1005" spans="25:25" s="25" customFormat="1">
      <c r="Y1005" s="24"/>
    </row>
    <row r="1006" spans="25:25" s="25" customFormat="1">
      <c r="Y1006" s="24"/>
    </row>
    <row r="1007" spans="25:25" s="25" customFormat="1">
      <c r="Y1007" s="24"/>
    </row>
    <row r="1008" spans="25:25" s="25" customFormat="1">
      <c r="Y1008" s="24"/>
    </row>
    <row r="1009" spans="25:25" s="25" customFormat="1">
      <c r="Y1009" s="24"/>
    </row>
    <row r="1010" spans="25:25" s="25" customFormat="1">
      <c r="Y1010" s="24"/>
    </row>
    <row r="1011" spans="25:25" s="25" customFormat="1">
      <c r="Y1011" s="24"/>
    </row>
    <row r="1012" spans="25:25" s="25" customFormat="1">
      <c r="Y1012" s="24"/>
    </row>
    <row r="1013" spans="25:25" s="25" customFormat="1">
      <c r="Y1013" s="24"/>
    </row>
    <row r="1014" spans="25:25" s="25" customFormat="1">
      <c r="Y1014" s="24"/>
    </row>
    <row r="1015" spans="25:25" s="25" customFormat="1">
      <c r="Y1015" s="24"/>
    </row>
    <row r="1016" spans="25:25" s="25" customFormat="1">
      <c r="Y1016" s="24"/>
    </row>
    <row r="1017" spans="25:25" s="25" customFormat="1">
      <c r="Y1017" s="24"/>
    </row>
    <row r="1018" spans="25:25" s="25" customFormat="1">
      <c r="Y1018" s="24"/>
    </row>
    <row r="1019" spans="25:25" s="25" customFormat="1">
      <c r="Y1019" s="24"/>
    </row>
    <row r="1020" spans="25:25" s="25" customFormat="1">
      <c r="Y1020" s="24"/>
    </row>
    <row r="1021" spans="25:25" s="25" customFormat="1">
      <c r="Y1021" s="24"/>
    </row>
    <row r="1022" spans="25:25" s="25" customFormat="1">
      <c r="Y1022" s="24"/>
    </row>
    <row r="1023" spans="25:25" s="25" customFormat="1">
      <c r="Y1023" s="24"/>
    </row>
    <row r="1024" spans="25:25" s="25" customFormat="1">
      <c r="Y1024" s="24"/>
    </row>
    <row r="1025" spans="25:25" s="25" customFormat="1">
      <c r="Y1025" s="24"/>
    </row>
    <row r="1026" spans="25:25" s="25" customFormat="1">
      <c r="Y1026" s="24"/>
    </row>
    <row r="1027" spans="25:25" s="25" customFormat="1">
      <c r="Y1027" s="24"/>
    </row>
    <row r="1028" spans="25:25" s="25" customFormat="1">
      <c r="Y1028" s="24"/>
    </row>
    <row r="1029" spans="25:25" s="25" customFormat="1">
      <c r="Y1029" s="24"/>
    </row>
    <row r="1030" spans="25:25" s="25" customFormat="1">
      <c r="Y1030" s="24"/>
    </row>
    <row r="1031" spans="25:25" s="25" customFormat="1">
      <c r="Y1031" s="24"/>
    </row>
    <row r="1032" spans="25:25" s="25" customFormat="1">
      <c r="Y1032" s="24"/>
    </row>
  </sheetData>
  <mergeCells count="7">
    <mergeCell ref="X34:Y34"/>
    <mergeCell ref="J34:K34"/>
    <mergeCell ref="L34:M34"/>
    <mergeCell ref="N34:O34"/>
    <mergeCell ref="B34:C34"/>
    <mergeCell ref="D34:E34"/>
    <mergeCell ref="F34:G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7"/>
  <sheetViews>
    <sheetView showGridLines="0" zoomScaleNormal="100" workbookViewId="0">
      <pane xSplit="1" ySplit="4" topLeftCell="B5" activePane="bottomRight" state="frozen"/>
      <selection pane="topRight" activeCell="B1" sqref="B1"/>
      <selection pane="bottomLeft" activeCell="A9" sqref="A9"/>
      <selection pane="bottomRight"/>
    </sheetView>
  </sheetViews>
  <sheetFormatPr baseColWidth="10" defaultColWidth="9.109375" defaultRowHeight="12.65" customHeight="1"/>
  <cols>
    <col min="1" max="1" width="17.88671875" style="1" customWidth="1"/>
    <col min="2" max="8" width="5.109375" style="1" customWidth="1"/>
    <col min="9" max="9" width="5.33203125" style="1" customWidth="1"/>
    <col min="10" max="11" width="5.33203125" style="1" hidden="1" customWidth="1"/>
    <col min="12" max="13" width="5.33203125" style="12" hidden="1" customWidth="1"/>
    <col min="14" max="14" width="5.33203125" style="1" customWidth="1"/>
    <col min="15" max="19" width="5.109375" style="1" customWidth="1"/>
    <col min="20" max="21" width="5.88671875" style="1" hidden="1" customWidth="1"/>
    <col min="22" max="25" width="5.109375" style="1" customWidth="1"/>
    <col min="26" max="26" width="5.88671875" style="1" customWidth="1"/>
    <col min="27" max="27" width="9.109375" style="1" customWidth="1"/>
    <col min="28" max="249" width="9.33203125" style="1" customWidth="1"/>
    <col min="250" max="16384" width="9.109375" style="1"/>
  </cols>
  <sheetData>
    <row r="1" spans="1:30" ht="15.75" customHeight="1">
      <c r="A1" s="6" t="s">
        <v>63</v>
      </c>
      <c r="B1" s="7"/>
      <c r="C1" s="7"/>
      <c r="D1" s="7"/>
      <c r="E1" s="7"/>
      <c r="F1" s="7"/>
      <c r="G1" s="7"/>
      <c r="H1" s="7"/>
      <c r="I1" s="7"/>
      <c r="J1" s="7"/>
      <c r="K1" s="7"/>
      <c r="L1" s="54"/>
      <c r="N1" s="7"/>
      <c r="O1" s="7"/>
      <c r="P1" s="7"/>
      <c r="Q1" s="7"/>
      <c r="R1" s="7"/>
      <c r="S1" s="7"/>
      <c r="T1" s="7"/>
      <c r="U1" s="7"/>
      <c r="V1" s="7"/>
      <c r="W1" s="7"/>
      <c r="X1" s="7"/>
      <c r="Y1" s="7"/>
      <c r="Z1" s="7"/>
      <c r="AA1" s="8" t="s">
        <v>79</v>
      </c>
    </row>
    <row r="2" spans="1:30" ht="18.75" customHeight="1">
      <c r="A2" s="130" t="s">
        <v>66</v>
      </c>
      <c r="B2" s="131"/>
      <c r="C2" s="131"/>
      <c r="D2" s="131"/>
      <c r="E2" s="131"/>
      <c r="F2" s="131"/>
      <c r="G2" s="131"/>
      <c r="H2" s="131"/>
      <c r="I2" s="131"/>
      <c r="J2" s="131"/>
      <c r="K2" s="131"/>
      <c r="L2" s="132"/>
      <c r="M2" s="133"/>
      <c r="N2" s="131"/>
      <c r="O2" s="131"/>
      <c r="P2" s="131"/>
      <c r="Q2" s="131"/>
      <c r="R2" s="131"/>
      <c r="S2" s="131"/>
      <c r="T2" s="131"/>
      <c r="U2" s="131"/>
      <c r="V2" s="131"/>
      <c r="W2" s="131"/>
      <c r="X2" s="131"/>
      <c r="Y2" s="131"/>
      <c r="Z2" s="131"/>
      <c r="AA2" s="131"/>
    </row>
    <row r="3" spans="1:30" s="2" customFormat="1" ht="19.5" customHeight="1">
      <c r="A3" s="134"/>
      <c r="B3" s="135" t="s">
        <v>72</v>
      </c>
      <c r="C3" s="134"/>
      <c r="D3" s="135" t="s">
        <v>25</v>
      </c>
      <c r="E3" s="134"/>
      <c r="F3" s="135" t="s">
        <v>46</v>
      </c>
      <c r="G3" s="134"/>
      <c r="H3" s="135" t="s">
        <v>26</v>
      </c>
      <c r="I3" s="134"/>
      <c r="J3" s="135"/>
      <c r="K3" s="134"/>
      <c r="L3" s="136"/>
      <c r="M3" s="137"/>
      <c r="N3" s="135" t="s">
        <v>59</v>
      </c>
      <c r="O3" s="134"/>
      <c r="P3" s="135" t="s">
        <v>64</v>
      </c>
      <c r="Q3" s="134"/>
      <c r="R3" s="135" t="s">
        <v>57</v>
      </c>
      <c r="S3" s="134"/>
      <c r="T3" s="135"/>
      <c r="U3" s="134"/>
      <c r="V3" s="135" t="s">
        <v>27</v>
      </c>
      <c r="W3" s="134"/>
      <c r="X3" s="135" t="s">
        <v>0</v>
      </c>
      <c r="Y3" s="138"/>
      <c r="Z3" s="134"/>
      <c r="AA3" s="134"/>
    </row>
    <row r="4" spans="1:30" s="2" customFormat="1" ht="19.5" customHeight="1">
      <c r="A4" s="139"/>
      <c r="B4" s="140" t="s">
        <v>28</v>
      </c>
      <c r="C4" s="141" t="s">
        <v>30</v>
      </c>
      <c r="D4" s="140" t="s">
        <v>28</v>
      </c>
      <c r="E4" s="141" t="s">
        <v>30</v>
      </c>
      <c r="F4" s="140" t="s">
        <v>28</v>
      </c>
      <c r="G4" s="141" t="s">
        <v>30</v>
      </c>
      <c r="H4" s="140" t="s">
        <v>28</v>
      </c>
      <c r="I4" s="141" t="s">
        <v>30</v>
      </c>
      <c r="J4" s="140"/>
      <c r="K4" s="141"/>
      <c r="L4" s="142"/>
      <c r="M4" s="143"/>
      <c r="N4" s="140" t="s">
        <v>28</v>
      </c>
      <c r="O4" s="141" t="s">
        <v>30</v>
      </c>
      <c r="P4" s="140" t="s">
        <v>28</v>
      </c>
      <c r="Q4" s="141" t="s">
        <v>30</v>
      </c>
      <c r="R4" s="140" t="s">
        <v>28</v>
      </c>
      <c r="S4" s="141" t="s">
        <v>30</v>
      </c>
      <c r="T4" s="140"/>
      <c r="U4" s="141"/>
      <c r="V4" s="140" t="s">
        <v>28</v>
      </c>
      <c r="W4" s="141" t="s">
        <v>30</v>
      </c>
      <c r="X4" s="140" t="s">
        <v>28</v>
      </c>
      <c r="Y4" s="144" t="s">
        <v>30</v>
      </c>
      <c r="Z4" s="145" t="s">
        <v>0</v>
      </c>
      <c r="AA4" s="146" t="s">
        <v>31</v>
      </c>
    </row>
    <row r="5" spans="1:30" ht="12.65" customHeight="1">
      <c r="A5" s="39" t="s">
        <v>0</v>
      </c>
      <c r="B5" s="40">
        <f>SUM(B7:B32)</f>
        <v>2</v>
      </c>
      <c r="C5" s="40">
        <f t="shared" ref="C5:Z5" si="0">SUM(C7:C32)</f>
        <v>9</v>
      </c>
      <c r="D5" s="40">
        <f t="shared" si="0"/>
        <v>2</v>
      </c>
      <c r="E5" s="40">
        <f t="shared" si="0"/>
        <v>11</v>
      </c>
      <c r="F5" s="40">
        <f t="shared" si="0"/>
        <v>4</v>
      </c>
      <c r="G5" s="40">
        <f t="shared" si="0"/>
        <v>7</v>
      </c>
      <c r="H5" s="40">
        <f t="shared" si="0"/>
        <v>0</v>
      </c>
      <c r="I5" s="40">
        <f t="shared" si="0"/>
        <v>5</v>
      </c>
      <c r="J5" s="40"/>
      <c r="K5" s="40"/>
      <c r="L5" s="40"/>
      <c r="M5" s="40"/>
      <c r="N5" s="40">
        <f t="shared" si="0"/>
        <v>1</v>
      </c>
      <c r="O5" s="40">
        <f t="shared" si="0"/>
        <v>1</v>
      </c>
      <c r="P5" s="40">
        <f>SUM(P7:P32)</f>
        <v>0</v>
      </c>
      <c r="Q5" s="40">
        <f>SUM(Q7:Q32)</f>
        <v>1</v>
      </c>
      <c r="R5" s="40">
        <f t="shared" si="0"/>
        <v>0</v>
      </c>
      <c r="S5" s="40">
        <f t="shared" si="0"/>
        <v>2</v>
      </c>
      <c r="T5" s="40"/>
      <c r="U5" s="40"/>
      <c r="V5" s="40">
        <f t="shared" si="0"/>
        <v>0</v>
      </c>
      <c r="W5" s="40">
        <f>SUM(W7:W32)</f>
        <v>1</v>
      </c>
      <c r="X5" s="40">
        <f>SUM(X7:X32)</f>
        <v>9</v>
      </c>
      <c r="Y5" s="40">
        <f>SUM(Y7:Y32)</f>
        <v>37</v>
      </c>
      <c r="Z5" s="40">
        <f t="shared" si="0"/>
        <v>46</v>
      </c>
      <c r="AA5" s="41">
        <f>100/Z5*X5</f>
        <v>19.565217391304348</v>
      </c>
      <c r="AB5" s="3"/>
    </row>
    <row r="6" spans="1:30" ht="12.65" customHeight="1">
      <c r="A6" s="56"/>
      <c r="B6" s="57"/>
      <c r="C6" s="58"/>
      <c r="D6" s="57"/>
      <c r="E6" s="58"/>
      <c r="F6" s="57"/>
      <c r="G6" s="58"/>
      <c r="H6" s="57"/>
      <c r="I6" s="58"/>
      <c r="J6" s="57"/>
      <c r="K6" s="59"/>
      <c r="L6" s="60"/>
      <c r="M6" s="61"/>
      <c r="N6" s="57"/>
      <c r="O6" s="58"/>
      <c r="P6" s="57"/>
      <c r="Q6" s="58"/>
      <c r="R6" s="57"/>
      <c r="S6" s="58"/>
      <c r="T6" s="57"/>
      <c r="U6" s="59"/>
      <c r="V6" s="57"/>
      <c r="W6" s="59"/>
      <c r="X6" s="57"/>
      <c r="Y6" s="58"/>
      <c r="Z6" s="57"/>
      <c r="AA6" s="62"/>
      <c r="AB6" s="3"/>
    </row>
    <row r="7" spans="1:30" s="5" customFormat="1" ht="12.65" customHeight="1">
      <c r="A7" s="45" t="s">
        <v>1</v>
      </c>
      <c r="B7" s="57">
        <v>0</v>
      </c>
      <c r="C7" s="57">
        <v>1</v>
      </c>
      <c r="D7" s="57">
        <v>0</v>
      </c>
      <c r="E7" s="57">
        <v>0</v>
      </c>
      <c r="F7" s="57">
        <v>0</v>
      </c>
      <c r="G7" s="57">
        <v>0</v>
      </c>
      <c r="H7" s="57">
        <v>0</v>
      </c>
      <c r="I7" s="57">
        <v>0</v>
      </c>
      <c r="J7" s="57"/>
      <c r="K7" s="57"/>
      <c r="L7" s="57"/>
      <c r="M7" s="57"/>
      <c r="N7" s="57">
        <v>1</v>
      </c>
      <c r="O7" s="57">
        <v>0</v>
      </c>
      <c r="P7" s="57" t="s">
        <v>35</v>
      </c>
      <c r="Q7" s="57" t="s">
        <v>35</v>
      </c>
      <c r="R7" s="57">
        <v>0</v>
      </c>
      <c r="S7" s="57">
        <v>0</v>
      </c>
      <c r="T7" s="57"/>
      <c r="U7" s="57"/>
      <c r="V7" s="57">
        <v>0</v>
      </c>
      <c r="W7" s="59">
        <v>0</v>
      </c>
      <c r="X7" s="63">
        <f>SUM(B7,D7,F7,H7,N7,R7,J7,P7,L7,T7,V7)</f>
        <v>1</v>
      </c>
      <c r="Y7" s="63">
        <f>SUM(C7,E7,G7,I7,O7,S7,K7,Q7,M7,U7,W7)</f>
        <v>1</v>
      </c>
      <c r="Z7" s="57">
        <f t="shared" ref="Z7:Z26" si="1">SUM(X7:Y7)</f>
        <v>2</v>
      </c>
      <c r="AA7" s="64">
        <f>100/Z7*X7</f>
        <v>50</v>
      </c>
      <c r="AB7" s="18"/>
      <c r="AC7" s="19"/>
      <c r="AD7" s="19"/>
    </row>
    <row r="8" spans="1:30" s="5" customFormat="1" ht="12.65" customHeight="1">
      <c r="A8" s="45" t="s">
        <v>2</v>
      </c>
      <c r="B8" s="57">
        <v>0</v>
      </c>
      <c r="C8" s="57">
        <v>0</v>
      </c>
      <c r="D8" s="57">
        <v>0</v>
      </c>
      <c r="E8" s="57">
        <v>0</v>
      </c>
      <c r="F8" s="57">
        <v>0</v>
      </c>
      <c r="G8" s="57">
        <v>1</v>
      </c>
      <c r="H8" s="57">
        <v>0</v>
      </c>
      <c r="I8" s="57">
        <v>0</v>
      </c>
      <c r="J8" s="57"/>
      <c r="K8" s="57"/>
      <c r="L8" s="57"/>
      <c r="M8" s="57"/>
      <c r="N8" s="57" t="s">
        <v>35</v>
      </c>
      <c r="O8" s="57" t="s">
        <v>35</v>
      </c>
      <c r="P8" s="57">
        <v>0</v>
      </c>
      <c r="Q8" s="57">
        <v>1</v>
      </c>
      <c r="R8" s="57">
        <v>0</v>
      </c>
      <c r="S8" s="57">
        <v>0</v>
      </c>
      <c r="T8" s="57"/>
      <c r="U8" s="57"/>
      <c r="V8" s="57">
        <v>0</v>
      </c>
      <c r="W8" s="59">
        <v>0</v>
      </c>
      <c r="X8" s="63">
        <f>SUM(B8,D8,F8,H8,N8,R8,J8,P8,L8,T8,V8)</f>
        <v>0</v>
      </c>
      <c r="Y8" s="63">
        <f>SUM(C8,E8,G8,I8,O8,S8,K8,Q8,M8,U8,W8)</f>
        <v>2</v>
      </c>
      <c r="Z8" s="57">
        <f t="shared" si="1"/>
        <v>2</v>
      </c>
      <c r="AA8" s="64">
        <f t="shared" ref="AA8:AA32" si="2">100/Z8*X8</f>
        <v>0</v>
      </c>
      <c r="AB8" s="18"/>
      <c r="AC8" s="19"/>
      <c r="AD8" s="19"/>
    </row>
    <row r="9" spans="1:30" s="5" customFormat="1" ht="12.65" customHeight="1">
      <c r="A9" s="45" t="s">
        <v>3</v>
      </c>
      <c r="B9" s="57">
        <v>0</v>
      </c>
      <c r="C9" s="57">
        <v>1</v>
      </c>
      <c r="D9" s="57">
        <v>0</v>
      </c>
      <c r="E9" s="57">
        <v>1</v>
      </c>
      <c r="F9" s="57">
        <v>0</v>
      </c>
      <c r="G9" s="57">
        <v>0</v>
      </c>
      <c r="H9" s="57">
        <v>0</v>
      </c>
      <c r="I9" s="57">
        <v>0</v>
      </c>
      <c r="J9" s="57"/>
      <c r="K9" s="57"/>
      <c r="L9" s="57"/>
      <c r="M9" s="57"/>
      <c r="N9" s="57" t="s">
        <v>35</v>
      </c>
      <c r="O9" s="57" t="s">
        <v>35</v>
      </c>
      <c r="P9" s="57" t="s">
        <v>35</v>
      </c>
      <c r="Q9" s="57" t="s">
        <v>35</v>
      </c>
      <c r="R9" s="57">
        <v>0</v>
      </c>
      <c r="S9" s="57">
        <v>0</v>
      </c>
      <c r="T9" s="57"/>
      <c r="U9" s="57"/>
      <c r="V9" s="57" t="s">
        <v>35</v>
      </c>
      <c r="W9" s="57" t="s">
        <v>35</v>
      </c>
      <c r="X9" s="63">
        <f t="shared" ref="X9:X32" si="3">SUM(B9,D9,F9,H9,N9,R9,J9,P9,L9,T9,V9)</f>
        <v>0</v>
      </c>
      <c r="Y9" s="63">
        <f t="shared" ref="Y9:Y32" si="4">SUM(C9,E9,G9,I9,O9,S9,K9,Q9,M9,U9,W9)</f>
        <v>2</v>
      </c>
      <c r="Z9" s="57">
        <f t="shared" si="1"/>
        <v>2</v>
      </c>
      <c r="AA9" s="64">
        <f t="shared" si="2"/>
        <v>0</v>
      </c>
      <c r="AB9" s="18"/>
      <c r="AC9" s="19"/>
      <c r="AD9" s="19"/>
    </row>
    <row r="10" spans="1:30" s="5" customFormat="1" ht="12.65" customHeight="1">
      <c r="A10" s="45" t="s">
        <v>4</v>
      </c>
      <c r="B10" s="57" t="s">
        <v>35</v>
      </c>
      <c r="C10" s="57" t="s">
        <v>35</v>
      </c>
      <c r="D10" s="57">
        <v>0</v>
      </c>
      <c r="E10" s="57">
        <v>1</v>
      </c>
      <c r="F10" s="57">
        <v>0</v>
      </c>
      <c r="G10" s="57">
        <v>0</v>
      </c>
      <c r="H10" s="57">
        <v>0</v>
      </c>
      <c r="I10" s="57">
        <v>0</v>
      </c>
      <c r="J10" s="57"/>
      <c r="K10" s="57"/>
      <c r="L10" s="57"/>
      <c r="M10" s="57"/>
      <c r="N10" s="57">
        <v>0</v>
      </c>
      <c r="O10" s="57">
        <v>1</v>
      </c>
      <c r="P10" s="57" t="s">
        <v>35</v>
      </c>
      <c r="Q10" s="57" t="s">
        <v>35</v>
      </c>
      <c r="R10" s="57" t="s">
        <v>35</v>
      </c>
      <c r="S10" s="57" t="s">
        <v>35</v>
      </c>
      <c r="T10" s="57"/>
      <c r="U10" s="57"/>
      <c r="V10" s="57">
        <v>0</v>
      </c>
      <c r="W10" s="59">
        <v>0</v>
      </c>
      <c r="X10" s="63">
        <f t="shared" si="3"/>
        <v>0</v>
      </c>
      <c r="Y10" s="63">
        <f t="shared" si="4"/>
        <v>2</v>
      </c>
      <c r="Z10" s="57">
        <f t="shared" si="1"/>
        <v>2</v>
      </c>
      <c r="AA10" s="64">
        <f t="shared" si="2"/>
        <v>0</v>
      </c>
      <c r="AB10" s="18"/>
      <c r="AC10" s="19"/>
      <c r="AD10" s="19"/>
    </row>
    <row r="11" spans="1:30" s="5" customFormat="1" ht="12.65" customHeight="1">
      <c r="A11" s="45" t="s">
        <v>5</v>
      </c>
      <c r="B11" s="57">
        <v>0</v>
      </c>
      <c r="C11" s="57">
        <v>0</v>
      </c>
      <c r="D11" s="57">
        <v>0</v>
      </c>
      <c r="E11" s="57">
        <v>0</v>
      </c>
      <c r="F11" s="57" t="s">
        <v>35</v>
      </c>
      <c r="G11" s="57" t="s">
        <v>35</v>
      </c>
      <c r="H11" s="57">
        <v>0</v>
      </c>
      <c r="I11" s="57">
        <v>2</v>
      </c>
      <c r="J11" s="57"/>
      <c r="K11" s="57"/>
      <c r="L11" s="57"/>
      <c r="M11" s="57"/>
      <c r="N11" s="57" t="s">
        <v>35</v>
      </c>
      <c r="O11" s="57" t="s">
        <v>35</v>
      </c>
      <c r="P11" s="57" t="s">
        <v>35</v>
      </c>
      <c r="Q11" s="57" t="s">
        <v>35</v>
      </c>
      <c r="R11" s="57">
        <v>0</v>
      </c>
      <c r="S11" s="57">
        <v>0</v>
      </c>
      <c r="T11" s="57"/>
      <c r="U11" s="57"/>
      <c r="V11" s="57">
        <v>0</v>
      </c>
      <c r="W11" s="59">
        <v>0</v>
      </c>
      <c r="X11" s="63">
        <f t="shared" si="3"/>
        <v>0</v>
      </c>
      <c r="Y11" s="63">
        <f t="shared" si="4"/>
        <v>2</v>
      </c>
      <c r="Z11" s="57">
        <f t="shared" si="1"/>
        <v>2</v>
      </c>
      <c r="AA11" s="64">
        <f t="shared" si="2"/>
        <v>0</v>
      </c>
      <c r="AB11" s="18"/>
      <c r="AC11" s="19"/>
      <c r="AD11" s="19"/>
    </row>
    <row r="12" spans="1:30" s="5" customFormat="1" ht="12.65" customHeight="1">
      <c r="A12" s="45" t="s">
        <v>6</v>
      </c>
      <c r="B12" s="57">
        <v>0</v>
      </c>
      <c r="C12" s="57">
        <v>1</v>
      </c>
      <c r="D12" s="57" t="s">
        <v>35</v>
      </c>
      <c r="E12" s="57" t="s">
        <v>35</v>
      </c>
      <c r="F12" s="57">
        <v>0</v>
      </c>
      <c r="G12" s="57">
        <v>0</v>
      </c>
      <c r="H12" s="57" t="s">
        <v>35</v>
      </c>
      <c r="I12" s="57" t="s">
        <v>35</v>
      </c>
      <c r="J12" s="57"/>
      <c r="K12" s="57"/>
      <c r="L12" s="57"/>
      <c r="M12" s="57"/>
      <c r="N12" s="57" t="s">
        <v>35</v>
      </c>
      <c r="O12" s="57" t="s">
        <v>35</v>
      </c>
      <c r="P12" s="57" t="s">
        <v>35</v>
      </c>
      <c r="Q12" s="57" t="s">
        <v>35</v>
      </c>
      <c r="R12" s="57" t="s">
        <v>35</v>
      </c>
      <c r="S12" s="57" t="s">
        <v>35</v>
      </c>
      <c r="T12" s="57"/>
      <c r="U12" s="57"/>
      <c r="V12" s="57" t="s">
        <v>35</v>
      </c>
      <c r="W12" s="57" t="s">
        <v>35</v>
      </c>
      <c r="X12" s="63">
        <f t="shared" si="3"/>
        <v>0</v>
      </c>
      <c r="Y12" s="63">
        <f t="shared" si="4"/>
        <v>1</v>
      </c>
      <c r="Z12" s="57">
        <f t="shared" si="1"/>
        <v>1</v>
      </c>
      <c r="AA12" s="64">
        <f t="shared" si="2"/>
        <v>0</v>
      </c>
      <c r="AB12" s="18"/>
      <c r="AC12" s="19"/>
      <c r="AD12" s="19"/>
    </row>
    <row r="13" spans="1:30" s="5" customFormat="1" ht="12.65" customHeight="1">
      <c r="A13" s="45" t="s">
        <v>60</v>
      </c>
      <c r="B13" s="57" t="s">
        <v>35</v>
      </c>
      <c r="C13" s="57" t="s">
        <v>35</v>
      </c>
      <c r="D13" s="57">
        <v>0</v>
      </c>
      <c r="E13" s="57">
        <v>1</v>
      </c>
      <c r="F13" s="57" t="s">
        <v>35</v>
      </c>
      <c r="G13" s="57" t="s">
        <v>35</v>
      </c>
      <c r="H13" s="57" t="s">
        <v>35</v>
      </c>
      <c r="I13" s="57" t="s">
        <v>35</v>
      </c>
      <c r="J13" s="57"/>
      <c r="K13" s="57"/>
      <c r="L13" s="57"/>
      <c r="M13" s="57"/>
      <c r="N13" s="57" t="s">
        <v>35</v>
      </c>
      <c r="O13" s="57" t="s">
        <v>35</v>
      </c>
      <c r="P13" s="57" t="s">
        <v>35</v>
      </c>
      <c r="Q13" s="57" t="s">
        <v>35</v>
      </c>
      <c r="R13" s="57" t="s">
        <v>35</v>
      </c>
      <c r="S13" s="57" t="s">
        <v>35</v>
      </c>
      <c r="T13" s="57"/>
      <c r="U13" s="57"/>
      <c r="V13" s="57" t="s">
        <v>35</v>
      </c>
      <c r="W13" s="57" t="s">
        <v>35</v>
      </c>
      <c r="X13" s="63">
        <f t="shared" si="3"/>
        <v>0</v>
      </c>
      <c r="Y13" s="63">
        <f t="shared" si="4"/>
        <v>1</v>
      </c>
      <c r="Z13" s="57">
        <f t="shared" si="1"/>
        <v>1</v>
      </c>
      <c r="AA13" s="64">
        <f t="shared" si="2"/>
        <v>0</v>
      </c>
      <c r="AB13" s="18"/>
      <c r="AC13" s="19"/>
      <c r="AD13" s="19"/>
    </row>
    <row r="14" spans="1:30" s="5" customFormat="1" ht="12.65" customHeight="1">
      <c r="A14" s="45" t="s">
        <v>8</v>
      </c>
      <c r="B14" s="57">
        <v>0</v>
      </c>
      <c r="C14" s="57">
        <v>1</v>
      </c>
      <c r="D14" s="57" t="s">
        <v>35</v>
      </c>
      <c r="E14" s="57" t="s">
        <v>35</v>
      </c>
      <c r="F14" s="57" t="s">
        <v>35</v>
      </c>
      <c r="G14" s="57" t="s">
        <v>35</v>
      </c>
      <c r="H14" s="57">
        <v>0</v>
      </c>
      <c r="I14" s="57">
        <v>1</v>
      </c>
      <c r="J14" s="57"/>
      <c r="K14" s="57"/>
      <c r="L14" s="57"/>
      <c r="M14" s="57"/>
      <c r="N14" s="57" t="s">
        <v>35</v>
      </c>
      <c r="O14" s="57" t="s">
        <v>35</v>
      </c>
      <c r="P14" s="57" t="s">
        <v>35</v>
      </c>
      <c r="Q14" s="57" t="s">
        <v>35</v>
      </c>
      <c r="R14" s="57">
        <v>0</v>
      </c>
      <c r="S14" s="57">
        <v>0</v>
      </c>
      <c r="T14" s="57"/>
      <c r="U14" s="57"/>
      <c r="V14" s="57">
        <v>0</v>
      </c>
      <c r="W14" s="59">
        <v>0</v>
      </c>
      <c r="X14" s="63">
        <f t="shared" si="3"/>
        <v>0</v>
      </c>
      <c r="Y14" s="63">
        <f t="shared" si="4"/>
        <v>2</v>
      </c>
      <c r="Z14" s="57">
        <f t="shared" si="1"/>
        <v>2</v>
      </c>
      <c r="AA14" s="64">
        <f t="shared" si="2"/>
        <v>0</v>
      </c>
      <c r="AB14" s="18"/>
      <c r="AC14" s="19"/>
      <c r="AD14" s="19"/>
    </row>
    <row r="15" spans="1:30" s="5" customFormat="1" ht="12.65" customHeight="1">
      <c r="A15" s="45" t="s">
        <v>9</v>
      </c>
      <c r="B15" s="57">
        <v>0</v>
      </c>
      <c r="C15" s="57">
        <v>1</v>
      </c>
      <c r="D15" s="57">
        <v>0</v>
      </c>
      <c r="E15" s="57">
        <v>1</v>
      </c>
      <c r="F15" s="57">
        <v>0</v>
      </c>
      <c r="G15" s="57">
        <v>0</v>
      </c>
      <c r="H15" s="57">
        <v>0</v>
      </c>
      <c r="I15" s="57">
        <v>0</v>
      </c>
      <c r="J15" s="57"/>
      <c r="K15" s="57"/>
      <c r="L15" s="57"/>
      <c r="M15" s="57"/>
      <c r="N15" s="57" t="s">
        <v>35</v>
      </c>
      <c r="O15" s="57" t="s">
        <v>35</v>
      </c>
      <c r="P15" s="57" t="s">
        <v>35</v>
      </c>
      <c r="Q15" s="57" t="s">
        <v>35</v>
      </c>
      <c r="R15" s="57">
        <v>0</v>
      </c>
      <c r="S15" s="57">
        <v>0</v>
      </c>
      <c r="T15" s="57"/>
      <c r="U15" s="57"/>
      <c r="V15" s="57" t="s">
        <v>35</v>
      </c>
      <c r="W15" s="57" t="s">
        <v>35</v>
      </c>
      <c r="X15" s="63">
        <f t="shared" si="3"/>
        <v>0</v>
      </c>
      <c r="Y15" s="63">
        <f t="shared" si="4"/>
        <v>2</v>
      </c>
      <c r="Z15" s="57">
        <f t="shared" si="1"/>
        <v>2</v>
      </c>
      <c r="AA15" s="64">
        <f t="shared" si="2"/>
        <v>0</v>
      </c>
      <c r="AB15" s="18"/>
      <c r="AC15" s="19"/>
      <c r="AD15" s="19"/>
    </row>
    <row r="16" spans="1:30" s="5" customFormat="1" ht="12.65" customHeight="1">
      <c r="A16" s="45" t="s">
        <v>23</v>
      </c>
      <c r="B16" s="57">
        <v>0</v>
      </c>
      <c r="C16" s="57">
        <v>0</v>
      </c>
      <c r="D16" s="57">
        <v>0</v>
      </c>
      <c r="E16" s="57">
        <v>1</v>
      </c>
      <c r="F16" s="57">
        <v>0</v>
      </c>
      <c r="G16" s="57">
        <v>1</v>
      </c>
      <c r="H16" s="57">
        <v>0</v>
      </c>
      <c r="I16" s="57">
        <v>0</v>
      </c>
      <c r="J16" s="57"/>
      <c r="K16" s="57"/>
      <c r="L16" s="57"/>
      <c r="M16" s="57"/>
      <c r="N16" s="57" t="s">
        <v>35</v>
      </c>
      <c r="O16" s="57" t="s">
        <v>35</v>
      </c>
      <c r="P16" s="57" t="s">
        <v>35</v>
      </c>
      <c r="Q16" s="57" t="s">
        <v>35</v>
      </c>
      <c r="R16" s="57" t="s">
        <v>35</v>
      </c>
      <c r="S16" s="57" t="s">
        <v>35</v>
      </c>
      <c r="T16" s="57"/>
      <c r="U16" s="57"/>
      <c r="V16" s="57" t="s">
        <v>35</v>
      </c>
      <c r="W16" s="57" t="s">
        <v>35</v>
      </c>
      <c r="X16" s="63">
        <f t="shared" si="3"/>
        <v>0</v>
      </c>
      <c r="Y16" s="63">
        <f t="shared" si="4"/>
        <v>2</v>
      </c>
      <c r="Z16" s="57">
        <f t="shared" si="1"/>
        <v>2</v>
      </c>
      <c r="AA16" s="64">
        <f t="shared" si="2"/>
        <v>0</v>
      </c>
      <c r="AB16" s="18"/>
      <c r="AC16" s="19"/>
      <c r="AD16" s="19"/>
    </row>
    <row r="17" spans="1:30" s="5" customFormat="1" ht="12.65" customHeight="1">
      <c r="A17" s="45" t="s">
        <v>10</v>
      </c>
      <c r="B17" s="57">
        <v>0</v>
      </c>
      <c r="C17" s="57">
        <v>0</v>
      </c>
      <c r="D17" s="57">
        <v>0</v>
      </c>
      <c r="E17" s="57">
        <v>1</v>
      </c>
      <c r="F17" s="57">
        <v>0</v>
      </c>
      <c r="G17" s="57">
        <v>1</v>
      </c>
      <c r="H17" s="57">
        <v>0</v>
      </c>
      <c r="I17" s="57">
        <v>0</v>
      </c>
      <c r="J17" s="57"/>
      <c r="K17" s="57"/>
      <c r="L17" s="57"/>
      <c r="M17" s="57"/>
      <c r="N17" s="57" t="s">
        <v>35</v>
      </c>
      <c r="O17" s="57" t="s">
        <v>35</v>
      </c>
      <c r="P17" s="57" t="s">
        <v>35</v>
      </c>
      <c r="Q17" s="57" t="s">
        <v>35</v>
      </c>
      <c r="R17" s="57" t="s">
        <v>35</v>
      </c>
      <c r="S17" s="57" t="s">
        <v>35</v>
      </c>
      <c r="T17" s="57"/>
      <c r="U17" s="57"/>
      <c r="V17" s="57">
        <v>0</v>
      </c>
      <c r="W17" s="59">
        <v>0</v>
      </c>
      <c r="X17" s="63">
        <f t="shared" si="3"/>
        <v>0</v>
      </c>
      <c r="Y17" s="63">
        <f t="shared" si="4"/>
        <v>2</v>
      </c>
      <c r="Z17" s="57">
        <f t="shared" si="1"/>
        <v>2</v>
      </c>
      <c r="AA17" s="64">
        <f t="shared" si="2"/>
        <v>0</v>
      </c>
      <c r="AB17" s="18"/>
      <c r="AC17" s="19"/>
      <c r="AD17" s="19"/>
    </row>
    <row r="18" spans="1:30" s="5" customFormat="1" ht="12.65" customHeight="1">
      <c r="A18" s="45" t="s">
        <v>11</v>
      </c>
      <c r="B18" s="57">
        <v>0</v>
      </c>
      <c r="C18" s="57">
        <v>0</v>
      </c>
      <c r="D18" s="57" t="s">
        <v>35</v>
      </c>
      <c r="E18" s="57" t="s">
        <v>35</v>
      </c>
      <c r="F18" s="57">
        <v>1</v>
      </c>
      <c r="G18" s="57">
        <v>0</v>
      </c>
      <c r="H18" s="57">
        <v>0</v>
      </c>
      <c r="I18" s="57">
        <v>0</v>
      </c>
      <c r="J18" s="57"/>
      <c r="K18" s="57"/>
      <c r="L18" s="57"/>
      <c r="M18" s="57"/>
      <c r="N18" s="57" t="s">
        <v>35</v>
      </c>
      <c r="O18" s="57" t="s">
        <v>35</v>
      </c>
      <c r="P18" s="57" t="s">
        <v>35</v>
      </c>
      <c r="Q18" s="57" t="s">
        <v>35</v>
      </c>
      <c r="R18" s="57" t="s">
        <v>35</v>
      </c>
      <c r="S18" s="57" t="s">
        <v>35</v>
      </c>
      <c r="T18" s="57"/>
      <c r="U18" s="57"/>
      <c r="V18" s="57">
        <v>0</v>
      </c>
      <c r="W18" s="59">
        <v>0</v>
      </c>
      <c r="X18" s="63">
        <f t="shared" si="3"/>
        <v>1</v>
      </c>
      <c r="Y18" s="63">
        <f t="shared" si="4"/>
        <v>0</v>
      </c>
      <c r="Z18" s="57">
        <f t="shared" si="1"/>
        <v>1</v>
      </c>
      <c r="AA18" s="64">
        <f t="shared" si="2"/>
        <v>100</v>
      </c>
      <c r="AB18" s="18"/>
      <c r="AC18" s="19"/>
      <c r="AD18" s="19"/>
    </row>
    <row r="19" spans="1:30" s="5" customFormat="1" ht="12.65" customHeight="1">
      <c r="A19" s="45" t="s">
        <v>12</v>
      </c>
      <c r="B19" s="57" t="s">
        <v>35</v>
      </c>
      <c r="C19" s="57" t="s">
        <v>35</v>
      </c>
      <c r="D19" s="57">
        <v>0</v>
      </c>
      <c r="E19" s="57">
        <v>0</v>
      </c>
      <c r="F19" s="57">
        <v>0</v>
      </c>
      <c r="G19" s="57">
        <v>1</v>
      </c>
      <c r="H19" s="57">
        <v>0</v>
      </c>
      <c r="I19" s="57">
        <v>0</v>
      </c>
      <c r="J19" s="57"/>
      <c r="K19" s="57"/>
      <c r="L19" s="57"/>
      <c r="M19" s="57"/>
      <c r="N19" s="57" t="s">
        <v>35</v>
      </c>
      <c r="O19" s="57" t="s">
        <v>35</v>
      </c>
      <c r="P19" s="57" t="s">
        <v>35</v>
      </c>
      <c r="Q19" s="57" t="s">
        <v>35</v>
      </c>
      <c r="R19" s="57" t="s">
        <v>35</v>
      </c>
      <c r="S19" s="57" t="s">
        <v>35</v>
      </c>
      <c r="T19" s="57"/>
      <c r="U19" s="57"/>
      <c r="V19" s="57">
        <v>0</v>
      </c>
      <c r="W19" s="59">
        <v>0</v>
      </c>
      <c r="X19" s="63">
        <f t="shared" si="3"/>
        <v>0</v>
      </c>
      <c r="Y19" s="63">
        <f t="shared" si="4"/>
        <v>1</v>
      </c>
      <c r="Z19" s="57">
        <f t="shared" si="1"/>
        <v>1</v>
      </c>
      <c r="AA19" s="64">
        <f t="shared" si="2"/>
        <v>0</v>
      </c>
      <c r="AB19" s="18"/>
      <c r="AC19" s="19"/>
      <c r="AD19" s="19"/>
    </row>
    <row r="20" spans="1:30" s="5" customFormat="1" ht="12.65" customHeight="1">
      <c r="A20" s="45" t="s">
        <v>13</v>
      </c>
      <c r="B20" s="57">
        <v>0</v>
      </c>
      <c r="C20" s="57">
        <v>0</v>
      </c>
      <c r="D20" s="57" t="s">
        <v>35</v>
      </c>
      <c r="E20" s="57" t="s">
        <v>35</v>
      </c>
      <c r="F20" s="57">
        <v>0</v>
      </c>
      <c r="G20" s="57">
        <v>0</v>
      </c>
      <c r="H20" s="57">
        <v>0</v>
      </c>
      <c r="I20" s="57">
        <v>1</v>
      </c>
      <c r="J20" s="57"/>
      <c r="K20" s="57"/>
      <c r="L20" s="57"/>
      <c r="M20" s="57"/>
      <c r="N20" s="57" t="s">
        <v>35</v>
      </c>
      <c r="O20" s="57" t="s">
        <v>35</v>
      </c>
      <c r="P20" s="57" t="s">
        <v>35</v>
      </c>
      <c r="Q20" s="57" t="s">
        <v>35</v>
      </c>
      <c r="R20" s="57">
        <v>0</v>
      </c>
      <c r="S20" s="57">
        <v>0</v>
      </c>
      <c r="T20" s="57"/>
      <c r="U20" s="57"/>
      <c r="V20" s="57">
        <v>0</v>
      </c>
      <c r="W20" s="59">
        <v>1</v>
      </c>
      <c r="X20" s="63">
        <f t="shared" si="3"/>
        <v>0</v>
      </c>
      <c r="Y20" s="63">
        <f t="shared" si="4"/>
        <v>2</v>
      </c>
      <c r="Z20" s="57">
        <f t="shared" si="1"/>
        <v>2</v>
      </c>
      <c r="AA20" s="64">
        <f t="shared" si="2"/>
        <v>0</v>
      </c>
      <c r="AB20" s="18"/>
      <c r="AC20" s="19"/>
      <c r="AD20" s="19"/>
    </row>
    <row r="21" spans="1:30" s="5" customFormat="1" ht="12.65" customHeight="1">
      <c r="A21" s="45" t="s">
        <v>41</v>
      </c>
      <c r="B21" s="57">
        <v>0</v>
      </c>
      <c r="C21" s="57">
        <v>1</v>
      </c>
      <c r="D21" s="57" t="s">
        <v>35</v>
      </c>
      <c r="E21" s="57" t="s">
        <v>35</v>
      </c>
      <c r="F21" s="57" t="s">
        <v>35</v>
      </c>
      <c r="G21" s="57" t="s">
        <v>35</v>
      </c>
      <c r="H21" s="57" t="s">
        <v>35</v>
      </c>
      <c r="I21" s="57" t="s">
        <v>35</v>
      </c>
      <c r="J21" s="57"/>
      <c r="K21" s="57"/>
      <c r="L21" s="57"/>
      <c r="M21" s="57"/>
      <c r="N21" s="57" t="s">
        <v>35</v>
      </c>
      <c r="O21" s="57" t="s">
        <v>35</v>
      </c>
      <c r="P21" s="57" t="s">
        <v>35</v>
      </c>
      <c r="Q21" s="57" t="s">
        <v>35</v>
      </c>
      <c r="R21" s="57" t="s">
        <v>35</v>
      </c>
      <c r="S21" s="57" t="s">
        <v>35</v>
      </c>
      <c r="T21" s="57"/>
      <c r="U21" s="57"/>
      <c r="V21" s="57">
        <v>0</v>
      </c>
      <c r="W21" s="59">
        <v>0</v>
      </c>
      <c r="X21" s="63">
        <f t="shared" si="3"/>
        <v>0</v>
      </c>
      <c r="Y21" s="63">
        <f t="shared" si="4"/>
        <v>1</v>
      </c>
      <c r="Z21" s="57">
        <f t="shared" si="1"/>
        <v>1</v>
      </c>
      <c r="AA21" s="64">
        <f t="shared" si="2"/>
        <v>0</v>
      </c>
      <c r="AB21" s="18"/>
      <c r="AC21" s="19"/>
      <c r="AD21" s="19"/>
    </row>
    <row r="22" spans="1:30" ht="12.65" customHeight="1">
      <c r="A22" s="45" t="s">
        <v>42</v>
      </c>
      <c r="B22" s="57" t="s">
        <v>35</v>
      </c>
      <c r="C22" s="57" t="s">
        <v>35</v>
      </c>
      <c r="D22" s="65">
        <v>0</v>
      </c>
      <c r="E22" s="65">
        <v>1</v>
      </c>
      <c r="F22" s="57" t="s">
        <v>35</v>
      </c>
      <c r="G22" s="57" t="s">
        <v>35</v>
      </c>
      <c r="H22" s="57" t="s">
        <v>35</v>
      </c>
      <c r="I22" s="57" t="s">
        <v>35</v>
      </c>
      <c r="J22" s="57"/>
      <c r="K22" s="57"/>
      <c r="L22" s="57"/>
      <c r="M22" s="57"/>
      <c r="N22" s="57" t="s">
        <v>35</v>
      </c>
      <c r="O22" s="57" t="s">
        <v>35</v>
      </c>
      <c r="P22" s="57" t="s">
        <v>35</v>
      </c>
      <c r="Q22" s="57" t="s">
        <v>35</v>
      </c>
      <c r="R22" s="57" t="s">
        <v>35</v>
      </c>
      <c r="S22" s="57" t="s">
        <v>35</v>
      </c>
      <c r="T22" s="57"/>
      <c r="U22" s="57"/>
      <c r="V22" s="57" t="s">
        <v>35</v>
      </c>
      <c r="W22" s="57" t="s">
        <v>35</v>
      </c>
      <c r="X22" s="63">
        <f t="shared" si="3"/>
        <v>0</v>
      </c>
      <c r="Y22" s="63">
        <f t="shared" si="4"/>
        <v>1</v>
      </c>
      <c r="Z22" s="57">
        <f t="shared" si="1"/>
        <v>1</v>
      </c>
      <c r="AA22" s="64">
        <f t="shared" si="2"/>
        <v>0</v>
      </c>
      <c r="AB22" s="3"/>
      <c r="AC22" s="21"/>
      <c r="AD22" s="21"/>
    </row>
    <row r="23" spans="1:30" s="5" customFormat="1" ht="12.65" customHeight="1">
      <c r="A23" s="45" t="s">
        <v>43</v>
      </c>
      <c r="B23" s="57">
        <v>1</v>
      </c>
      <c r="C23" s="57">
        <v>0</v>
      </c>
      <c r="D23" s="57">
        <v>0</v>
      </c>
      <c r="E23" s="57">
        <v>0</v>
      </c>
      <c r="F23" s="57">
        <v>0</v>
      </c>
      <c r="G23" s="57">
        <v>1</v>
      </c>
      <c r="H23" s="57">
        <v>0</v>
      </c>
      <c r="I23" s="57">
        <v>0</v>
      </c>
      <c r="J23" s="57"/>
      <c r="K23" s="57"/>
      <c r="L23" s="57"/>
      <c r="M23" s="57"/>
      <c r="N23" s="57" t="s">
        <v>35</v>
      </c>
      <c r="O23" s="57" t="s">
        <v>35</v>
      </c>
      <c r="P23" s="57">
        <v>0</v>
      </c>
      <c r="Q23" s="57">
        <v>0</v>
      </c>
      <c r="R23" s="57">
        <v>0</v>
      </c>
      <c r="S23" s="57">
        <v>0</v>
      </c>
      <c r="T23" s="57"/>
      <c r="U23" s="57"/>
      <c r="V23" s="57">
        <v>0</v>
      </c>
      <c r="W23" s="59">
        <v>0</v>
      </c>
      <c r="X23" s="63">
        <f t="shared" si="3"/>
        <v>1</v>
      </c>
      <c r="Y23" s="63">
        <f t="shared" si="4"/>
        <v>1</v>
      </c>
      <c r="Z23" s="57">
        <f t="shared" si="1"/>
        <v>2</v>
      </c>
      <c r="AA23" s="64">
        <f t="shared" si="2"/>
        <v>50</v>
      </c>
      <c r="AB23" s="18"/>
      <c r="AC23" s="19"/>
      <c r="AD23" s="19"/>
    </row>
    <row r="24" spans="1:30" s="5" customFormat="1" ht="12.65" customHeight="1">
      <c r="A24" s="45" t="s">
        <v>14</v>
      </c>
      <c r="B24" s="57">
        <v>0</v>
      </c>
      <c r="C24" s="57">
        <v>1</v>
      </c>
      <c r="D24" s="57">
        <v>0</v>
      </c>
      <c r="E24" s="57">
        <v>1</v>
      </c>
      <c r="F24" s="57" t="s">
        <v>35</v>
      </c>
      <c r="G24" s="57" t="s">
        <v>35</v>
      </c>
      <c r="H24" s="57" t="s">
        <v>35</v>
      </c>
      <c r="I24" s="57" t="s">
        <v>35</v>
      </c>
      <c r="J24" s="57"/>
      <c r="K24" s="57"/>
      <c r="L24" s="57"/>
      <c r="M24" s="57"/>
      <c r="N24" s="57" t="s">
        <v>35</v>
      </c>
      <c r="O24" s="57" t="s">
        <v>35</v>
      </c>
      <c r="P24" s="57" t="s">
        <v>35</v>
      </c>
      <c r="Q24" s="57" t="s">
        <v>35</v>
      </c>
      <c r="R24" s="57" t="s">
        <v>35</v>
      </c>
      <c r="S24" s="57" t="s">
        <v>35</v>
      </c>
      <c r="T24" s="57"/>
      <c r="U24" s="57"/>
      <c r="V24" s="57">
        <v>0</v>
      </c>
      <c r="W24" s="59">
        <v>0</v>
      </c>
      <c r="X24" s="63">
        <f t="shared" si="3"/>
        <v>0</v>
      </c>
      <c r="Y24" s="63">
        <f t="shared" si="4"/>
        <v>2</v>
      </c>
      <c r="Z24" s="57">
        <f t="shared" si="1"/>
        <v>2</v>
      </c>
      <c r="AA24" s="64">
        <f t="shared" si="2"/>
        <v>0</v>
      </c>
      <c r="AB24" s="18"/>
      <c r="AC24" s="19"/>
      <c r="AD24" s="19"/>
    </row>
    <row r="25" spans="1:30" s="5" customFormat="1" ht="12.65" customHeight="1">
      <c r="A25" s="45" t="s">
        <v>15</v>
      </c>
      <c r="B25" s="57">
        <v>1</v>
      </c>
      <c r="C25" s="57">
        <v>0</v>
      </c>
      <c r="D25" s="57">
        <v>0</v>
      </c>
      <c r="E25" s="57">
        <v>0</v>
      </c>
      <c r="F25" s="57">
        <v>1</v>
      </c>
      <c r="G25" s="57">
        <v>0</v>
      </c>
      <c r="H25" s="57">
        <v>0</v>
      </c>
      <c r="I25" s="57">
        <v>0</v>
      </c>
      <c r="J25" s="57"/>
      <c r="K25" s="57"/>
      <c r="L25" s="57"/>
      <c r="M25" s="57"/>
      <c r="N25" s="57">
        <v>0</v>
      </c>
      <c r="O25" s="57">
        <v>0</v>
      </c>
      <c r="P25" s="57" t="s">
        <v>35</v>
      </c>
      <c r="Q25" s="57" t="s">
        <v>35</v>
      </c>
      <c r="R25" s="57">
        <v>0</v>
      </c>
      <c r="S25" s="57">
        <v>0</v>
      </c>
      <c r="T25" s="57"/>
      <c r="U25" s="57"/>
      <c r="V25" s="57">
        <v>0</v>
      </c>
      <c r="W25" s="59">
        <v>0</v>
      </c>
      <c r="X25" s="63">
        <f t="shared" si="3"/>
        <v>2</v>
      </c>
      <c r="Y25" s="63">
        <f t="shared" si="4"/>
        <v>0</v>
      </c>
      <c r="Z25" s="57">
        <f t="shared" si="1"/>
        <v>2</v>
      </c>
      <c r="AA25" s="64">
        <f t="shared" si="2"/>
        <v>100</v>
      </c>
      <c r="AB25" s="18"/>
      <c r="AC25" s="19"/>
      <c r="AD25" s="19"/>
    </row>
    <row r="26" spans="1:30" s="5" customFormat="1" ht="12.65" customHeight="1">
      <c r="A26" s="45" t="s">
        <v>16</v>
      </c>
      <c r="B26" s="57">
        <v>0</v>
      </c>
      <c r="C26" s="57">
        <v>0</v>
      </c>
      <c r="D26" s="57">
        <v>1</v>
      </c>
      <c r="E26" s="57">
        <v>0</v>
      </c>
      <c r="F26" s="57">
        <v>0</v>
      </c>
      <c r="G26" s="57">
        <v>0</v>
      </c>
      <c r="H26" s="57">
        <v>0</v>
      </c>
      <c r="I26" s="57">
        <v>1</v>
      </c>
      <c r="J26" s="57"/>
      <c r="K26" s="57"/>
      <c r="L26" s="57"/>
      <c r="M26" s="57"/>
      <c r="N26" s="57" t="s">
        <v>35</v>
      </c>
      <c r="O26" s="57" t="s">
        <v>35</v>
      </c>
      <c r="P26" s="57" t="s">
        <v>35</v>
      </c>
      <c r="Q26" s="57" t="s">
        <v>35</v>
      </c>
      <c r="R26" s="57">
        <v>0</v>
      </c>
      <c r="S26" s="57">
        <v>0</v>
      </c>
      <c r="T26" s="57"/>
      <c r="U26" s="57"/>
      <c r="V26" s="57">
        <v>0</v>
      </c>
      <c r="W26" s="59">
        <v>0</v>
      </c>
      <c r="X26" s="63">
        <f t="shared" si="3"/>
        <v>1</v>
      </c>
      <c r="Y26" s="63">
        <f t="shared" si="4"/>
        <v>1</v>
      </c>
      <c r="Z26" s="57">
        <f t="shared" si="1"/>
        <v>2</v>
      </c>
      <c r="AA26" s="64">
        <f t="shared" si="2"/>
        <v>50</v>
      </c>
      <c r="AB26" s="18"/>
      <c r="AC26" s="19"/>
      <c r="AD26" s="19"/>
    </row>
    <row r="27" spans="1:30" s="5" customFormat="1" ht="12.65" customHeight="1">
      <c r="A27" s="45" t="s">
        <v>22</v>
      </c>
      <c r="B27" s="57">
        <v>0</v>
      </c>
      <c r="C27" s="57">
        <v>1</v>
      </c>
      <c r="D27" s="57">
        <v>0</v>
      </c>
      <c r="E27" s="57">
        <v>1</v>
      </c>
      <c r="F27" s="57">
        <v>0</v>
      </c>
      <c r="G27" s="57">
        <v>0</v>
      </c>
      <c r="H27" s="57" t="s">
        <v>35</v>
      </c>
      <c r="I27" s="57" t="s">
        <v>35</v>
      </c>
      <c r="J27" s="57"/>
      <c r="K27" s="57"/>
      <c r="L27" s="57"/>
      <c r="M27" s="57"/>
      <c r="N27" s="57" t="s">
        <v>35</v>
      </c>
      <c r="O27" s="57" t="s">
        <v>35</v>
      </c>
      <c r="P27" s="57" t="s">
        <v>35</v>
      </c>
      <c r="Q27" s="57" t="s">
        <v>35</v>
      </c>
      <c r="R27" s="57" t="s">
        <v>35</v>
      </c>
      <c r="S27" s="57" t="s">
        <v>35</v>
      </c>
      <c r="T27" s="57"/>
      <c r="U27" s="57"/>
      <c r="V27" s="57">
        <v>0</v>
      </c>
      <c r="W27" s="59">
        <v>0</v>
      </c>
      <c r="X27" s="63">
        <f t="shared" si="3"/>
        <v>0</v>
      </c>
      <c r="Y27" s="63">
        <f t="shared" si="4"/>
        <v>2</v>
      </c>
      <c r="Z27" s="57">
        <f t="shared" ref="Z27:Z32" si="5">SUM(X27:Y27)</f>
        <v>2</v>
      </c>
      <c r="AA27" s="64">
        <f t="shared" si="2"/>
        <v>0</v>
      </c>
      <c r="AB27" s="18"/>
      <c r="AC27" s="19"/>
      <c r="AD27" s="19"/>
    </row>
    <row r="28" spans="1:30" s="5" customFormat="1" ht="12.65" customHeight="1">
      <c r="A28" s="45" t="s">
        <v>20</v>
      </c>
      <c r="B28" s="57">
        <v>0</v>
      </c>
      <c r="C28" s="57">
        <v>0</v>
      </c>
      <c r="D28" s="57">
        <v>0</v>
      </c>
      <c r="E28" s="57">
        <v>0</v>
      </c>
      <c r="F28" s="57">
        <v>1</v>
      </c>
      <c r="G28" s="57">
        <v>0</v>
      </c>
      <c r="H28" s="57">
        <v>0</v>
      </c>
      <c r="I28" s="57">
        <v>0</v>
      </c>
      <c r="J28" s="57"/>
      <c r="K28" s="57"/>
      <c r="L28" s="57"/>
      <c r="M28" s="57"/>
      <c r="N28" s="57">
        <v>0</v>
      </c>
      <c r="O28" s="57">
        <v>0</v>
      </c>
      <c r="P28" s="57" t="s">
        <v>35</v>
      </c>
      <c r="Q28" s="57" t="s">
        <v>35</v>
      </c>
      <c r="R28" s="57">
        <v>0</v>
      </c>
      <c r="S28" s="57">
        <v>1</v>
      </c>
      <c r="T28" s="57"/>
      <c r="U28" s="57"/>
      <c r="V28" s="57">
        <v>0</v>
      </c>
      <c r="W28" s="59">
        <v>0</v>
      </c>
      <c r="X28" s="63">
        <f t="shared" si="3"/>
        <v>1</v>
      </c>
      <c r="Y28" s="63">
        <f t="shared" si="4"/>
        <v>1</v>
      </c>
      <c r="Z28" s="57">
        <f t="shared" si="5"/>
        <v>2</v>
      </c>
      <c r="AA28" s="64">
        <f t="shared" si="2"/>
        <v>50</v>
      </c>
      <c r="AB28" s="18"/>
      <c r="AC28" s="19"/>
      <c r="AD28" s="19"/>
    </row>
    <row r="29" spans="1:30" s="5" customFormat="1" ht="12.65" customHeight="1">
      <c r="A29" s="45" t="s">
        <v>19</v>
      </c>
      <c r="B29" s="57">
        <v>0</v>
      </c>
      <c r="C29" s="57">
        <v>0</v>
      </c>
      <c r="D29" s="57">
        <v>0</v>
      </c>
      <c r="E29" s="57">
        <v>2</v>
      </c>
      <c r="F29" s="57">
        <v>0</v>
      </c>
      <c r="G29" s="57">
        <v>0</v>
      </c>
      <c r="H29" s="57">
        <v>0</v>
      </c>
      <c r="I29" s="57">
        <v>0</v>
      </c>
      <c r="J29" s="57"/>
      <c r="K29" s="57"/>
      <c r="L29" s="57"/>
      <c r="M29" s="57"/>
      <c r="N29" s="57" t="s">
        <v>35</v>
      </c>
      <c r="O29" s="57" t="s">
        <v>35</v>
      </c>
      <c r="P29" s="57">
        <v>0</v>
      </c>
      <c r="Q29" s="57">
        <v>0</v>
      </c>
      <c r="R29" s="57">
        <v>0</v>
      </c>
      <c r="S29" s="57">
        <v>0</v>
      </c>
      <c r="T29" s="57"/>
      <c r="U29" s="57"/>
      <c r="V29" s="57">
        <v>0</v>
      </c>
      <c r="W29" s="59">
        <v>0</v>
      </c>
      <c r="X29" s="63">
        <f t="shared" si="3"/>
        <v>0</v>
      </c>
      <c r="Y29" s="63">
        <f t="shared" si="4"/>
        <v>2</v>
      </c>
      <c r="Z29" s="57">
        <f t="shared" si="5"/>
        <v>2</v>
      </c>
      <c r="AA29" s="64">
        <f t="shared" si="2"/>
        <v>0</v>
      </c>
      <c r="AB29" s="18"/>
      <c r="AC29" s="19"/>
      <c r="AD29" s="19"/>
    </row>
    <row r="30" spans="1:30" s="5" customFormat="1" ht="12.65" customHeight="1">
      <c r="A30" s="45" t="s">
        <v>21</v>
      </c>
      <c r="B30" s="57">
        <v>0</v>
      </c>
      <c r="C30" s="57">
        <v>1</v>
      </c>
      <c r="D30" s="57">
        <v>0</v>
      </c>
      <c r="E30" s="57">
        <v>0</v>
      </c>
      <c r="F30" s="57">
        <v>0</v>
      </c>
      <c r="G30" s="57">
        <v>1</v>
      </c>
      <c r="H30" s="57">
        <v>0</v>
      </c>
      <c r="I30" s="57">
        <v>0</v>
      </c>
      <c r="J30" s="57"/>
      <c r="K30" s="57"/>
      <c r="L30" s="57"/>
      <c r="M30" s="57"/>
      <c r="N30" s="57" t="s">
        <v>35</v>
      </c>
      <c r="O30" s="57" t="s">
        <v>35</v>
      </c>
      <c r="P30" s="57">
        <v>0</v>
      </c>
      <c r="Q30" s="57">
        <v>0</v>
      </c>
      <c r="R30" s="57">
        <v>0</v>
      </c>
      <c r="S30" s="57">
        <v>0</v>
      </c>
      <c r="T30" s="57"/>
      <c r="U30" s="57"/>
      <c r="V30" s="57">
        <v>0</v>
      </c>
      <c r="W30" s="59">
        <v>0</v>
      </c>
      <c r="X30" s="63">
        <f t="shared" si="3"/>
        <v>0</v>
      </c>
      <c r="Y30" s="63">
        <f t="shared" si="4"/>
        <v>2</v>
      </c>
      <c r="Z30" s="57">
        <f t="shared" si="5"/>
        <v>2</v>
      </c>
      <c r="AA30" s="64">
        <f t="shared" si="2"/>
        <v>0</v>
      </c>
      <c r="AB30" s="18"/>
      <c r="AC30" s="19"/>
      <c r="AD30" s="19"/>
    </row>
    <row r="31" spans="1:30" s="5" customFormat="1" ht="12.65" customHeight="1">
      <c r="A31" s="45" t="s">
        <v>18</v>
      </c>
      <c r="B31" s="57">
        <v>0</v>
      </c>
      <c r="C31" s="57">
        <v>0</v>
      </c>
      <c r="D31" s="57">
        <v>0</v>
      </c>
      <c r="E31" s="57">
        <v>0</v>
      </c>
      <c r="F31" s="57">
        <v>1</v>
      </c>
      <c r="G31" s="57">
        <v>0</v>
      </c>
      <c r="H31" s="57" t="s">
        <v>35</v>
      </c>
      <c r="I31" s="57" t="s">
        <v>35</v>
      </c>
      <c r="J31" s="57"/>
      <c r="K31" s="57"/>
      <c r="L31" s="57"/>
      <c r="M31" s="57"/>
      <c r="N31" s="57" t="s">
        <v>35</v>
      </c>
      <c r="O31" s="57" t="s">
        <v>35</v>
      </c>
      <c r="P31" s="57" t="s">
        <v>35</v>
      </c>
      <c r="Q31" s="57" t="s">
        <v>35</v>
      </c>
      <c r="R31" s="57">
        <v>0</v>
      </c>
      <c r="S31" s="57">
        <v>1</v>
      </c>
      <c r="T31" s="57"/>
      <c r="U31" s="57"/>
      <c r="V31" s="57">
        <v>0</v>
      </c>
      <c r="W31" s="59">
        <v>0</v>
      </c>
      <c r="X31" s="63">
        <f t="shared" si="3"/>
        <v>1</v>
      </c>
      <c r="Y31" s="63">
        <f t="shared" si="4"/>
        <v>1</v>
      </c>
      <c r="Z31" s="57">
        <f t="shared" si="5"/>
        <v>2</v>
      </c>
      <c r="AA31" s="64">
        <f t="shared" si="2"/>
        <v>50</v>
      </c>
      <c r="AB31" s="18"/>
      <c r="AC31" s="19"/>
      <c r="AD31" s="19"/>
    </row>
    <row r="32" spans="1:30" s="5" customFormat="1" ht="12.65" customHeight="1">
      <c r="A32" s="47" t="s">
        <v>17</v>
      </c>
      <c r="B32" s="57">
        <v>0</v>
      </c>
      <c r="C32" s="57">
        <v>0</v>
      </c>
      <c r="D32" s="57">
        <v>1</v>
      </c>
      <c r="E32" s="57">
        <v>0</v>
      </c>
      <c r="F32" s="57">
        <v>0</v>
      </c>
      <c r="G32" s="57">
        <v>1</v>
      </c>
      <c r="H32" s="57">
        <v>0</v>
      </c>
      <c r="I32" s="57">
        <v>0</v>
      </c>
      <c r="J32" s="57"/>
      <c r="K32" s="57"/>
      <c r="L32" s="57"/>
      <c r="M32" s="57"/>
      <c r="N32" s="57" t="s">
        <v>35</v>
      </c>
      <c r="O32" s="57" t="s">
        <v>35</v>
      </c>
      <c r="P32" s="57" t="s">
        <v>35</v>
      </c>
      <c r="Q32" s="57" t="s">
        <v>35</v>
      </c>
      <c r="R32" s="57" t="s">
        <v>35</v>
      </c>
      <c r="S32" s="57" t="s">
        <v>35</v>
      </c>
      <c r="T32" s="57"/>
      <c r="U32" s="57"/>
      <c r="V32" s="57">
        <v>0</v>
      </c>
      <c r="W32" s="59">
        <v>0</v>
      </c>
      <c r="X32" s="63">
        <f t="shared" si="3"/>
        <v>1</v>
      </c>
      <c r="Y32" s="63">
        <f t="shared" si="4"/>
        <v>1</v>
      </c>
      <c r="Z32" s="57">
        <f t="shared" si="5"/>
        <v>2</v>
      </c>
      <c r="AA32" s="64">
        <f t="shared" si="2"/>
        <v>50</v>
      </c>
      <c r="AB32" s="18"/>
      <c r="AC32" s="19"/>
      <c r="AD32" s="19"/>
    </row>
    <row r="33" spans="1:28" ht="12.65" customHeight="1">
      <c r="A33" s="45"/>
      <c r="B33" s="57"/>
      <c r="C33" s="66"/>
      <c r="D33" s="57"/>
      <c r="E33" s="66"/>
      <c r="F33" s="57"/>
      <c r="G33" s="66"/>
      <c r="H33" s="57"/>
      <c r="I33" s="66"/>
      <c r="J33" s="57"/>
      <c r="K33" s="66"/>
      <c r="L33" s="67"/>
      <c r="M33" s="20"/>
      <c r="N33" s="57"/>
      <c r="O33" s="57"/>
      <c r="P33" s="57"/>
      <c r="Q33" s="57"/>
      <c r="R33" s="57"/>
      <c r="S33" s="57"/>
      <c r="T33" s="57"/>
      <c r="U33" s="66"/>
      <c r="V33" s="57"/>
      <c r="W33" s="66"/>
      <c r="X33" s="57"/>
      <c r="Y33" s="66"/>
      <c r="Z33" s="68"/>
      <c r="AA33" s="62"/>
      <c r="AB33" s="3"/>
    </row>
    <row r="34" spans="1:28" ht="12.65" customHeight="1">
      <c r="A34" s="39" t="s">
        <v>29</v>
      </c>
      <c r="B34" s="207">
        <f>100*B5/(C5+B5)</f>
        <v>18.181818181818183</v>
      </c>
      <c r="C34" s="208"/>
      <c r="D34" s="207">
        <f>100*D5/(E5+D5)</f>
        <v>15.384615384615385</v>
      </c>
      <c r="E34" s="208"/>
      <c r="F34" s="207">
        <f>100*F5/(G5+F5)</f>
        <v>36.363636363636367</v>
      </c>
      <c r="G34" s="208"/>
      <c r="H34" s="207">
        <f>100*H5/(I5+H5)</f>
        <v>0</v>
      </c>
      <c r="I34" s="208"/>
      <c r="J34" s="207"/>
      <c r="K34" s="208"/>
      <c r="L34" s="207"/>
      <c r="M34" s="208"/>
      <c r="N34" s="207">
        <f>100*N5/(O5+N5)</f>
        <v>50</v>
      </c>
      <c r="O34" s="208"/>
      <c r="P34" s="207">
        <f>100*P5/(Q5+P5)</f>
        <v>0</v>
      </c>
      <c r="Q34" s="208"/>
      <c r="R34" s="207">
        <f>100*R5/(S5+R5)</f>
        <v>0</v>
      </c>
      <c r="S34" s="208"/>
      <c r="T34" s="207"/>
      <c r="U34" s="208"/>
      <c r="V34" s="207">
        <f>100*V5/(W5+V5)</f>
        <v>0</v>
      </c>
      <c r="W34" s="208"/>
      <c r="X34" s="207">
        <f>100*X5/(Y5+X5)</f>
        <v>19.565217391304348</v>
      </c>
      <c r="Y34" s="208"/>
      <c r="Z34" s="69"/>
      <c r="AA34" s="41"/>
      <c r="AB34" s="3"/>
    </row>
    <row r="35" spans="1:28" s="25" customFormat="1" ht="12.65" customHeight="1">
      <c r="A35" s="35"/>
      <c r="B35" s="147"/>
      <c r="C35" s="148"/>
      <c r="D35" s="147"/>
      <c r="E35" s="148"/>
      <c r="F35" s="147"/>
      <c r="G35" s="148"/>
      <c r="H35" s="147"/>
      <c r="I35" s="148"/>
      <c r="J35" s="147"/>
      <c r="K35" s="148"/>
      <c r="L35" s="147"/>
      <c r="M35" s="148"/>
      <c r="N35" s="147"/>
      <c r="O35" s="148"/>
      <c r="P35" s="147"/>
      <c r="Q35" s="148"/>
      <c r="R35" s="147"/>
      <c r="S35" s="148"/>
      <c r="T35" s="147"/>
      <c r="U35" s="148"/>
      <c r="V35" s="147"/>
      <c r="W35" s="148"/>
      <c r="X35" s="147"/>
      <c r="Y35" s="148"/>
      <c r="Z35" s="149"/>
      <c r="AA35" s="44"/>
      <c r="AB35" s="33"/>
    </row>
    <row r="36" spans="1:28" ht="10.5">
      <c r="A36" s="45" t="s">
        <v>65</v>
      </c>
      <c r="B36" s="57"/>
      <c r="C36" s="68"/>
      <c r="D36" s="57"/>
      <c r="E36" s="68"/>
      <c r="F36" s="57"/>
      <c r="G36" s="68"/>
      <c r="H36" s="57"/>
      <c r="I36" s="68"/>
      <c r="J36" s="68"/>
      <c r="K36" s="68"/>
      <c r="L36" s="71"/>
      <c r="N36" s="57"/>
      <c r="O36" s="68"/>
      <c r="P36" s="57"/>
      <c r="Q36" s="68"/>
      <c r="R36" s="57"/>
      <c r="S36" s="68"/>
      <c r="T36" s="57"/>
      <c r="U36" s="68"/>
      <c r="V36" s="57"/>
      <c r="W36" s="68"/>
      <c r="X36" s="57"/>
      <c r="Y36" s="68"/>
      <c r="Z36" s="68"/>
      <c r="AA36" s="68"/>
      <c r="AB36" s="3"/>
    </row>
    <row r="37" spans="1:28" ht="12.65" customHeight="1">
      <c r="A37" s="72" t="s">
        <v>61</v>
      </c>
      <c r="B37" s="57"/>
      <c r="C37" s="68"/>
      <c r="D37" s="57"/>
      <c r="E37" s="68"/>
      <c r="F37" s="57"/>
      <c r="G37" s="68"/>
      <c r="H37" s="57"/>
      <c r="I37" s="68"/>
      <c r="J37" s="55"/>
      <c r="K37" s="55"/>
      <c r="L37" s="73"/>
      <c r="N37" s="57"/>
      <c r="O37" s="68"/>
      <c r="P37" s="57"/>
      <c r="Q37" s="68"/>
      <c r="R37" s="57"/>
      <c r="S37" s="68"/>
      <c r="T37" s="55"/>
      <c r="U37" s="55"/>
      <c r="V37" s="55"/>
      <c r="W37" s="45"/>
      <c r="X37" s="57"/>
      <c r="Y37" s="68"/>
      <c r="Z37" s="68"/>
      <c r="AA37" s="45"/>
      <c r="AB37" s="3"/>
    </row>
    <row r="38" spans="1:28" ht="12.65" customHeight="1">
      <c r="A38" s="72" t="s">
        <v>36</v>
      </c>
      <c r="B38" s="45"/>
      <c r="C38" s="55"/>
      <c r="D38" s="55"/>
      <c r="E38" s="55"/>
      <c r="F38" s="55"/>
      <c r="G38" s="55"/>
      <c r="H38" s="55"/>
      <c r="I38" s="55"/>
      <c r="J38" s="55"/>
      <c r="K38" s="55"/>
      <c r="L38" s="73"/>
      <c r="N38" s="55"/>
      <c r="O38" s="55"/>
      <c r="P38" s="55"/>
      <c r="Q38" s="55"/>
      <c r="R38" s="55"/>
      <c r="S38" s="55"/>
      <c r="T38" s="55"/>
      <c r="U38" s="55"/>
      <c r="V38" s="55"/>
      <c r="W38" s="45"/>
      <c r="X38" s="55"/>
      <c r="Y38" s="55"/>
      <c r="Z38" s="62"/>
      <c r="AA38" s="62"/>
      <c r="AB38" s="3"/>
    </row>
    <row r="39" spans="1:28" s="5" customFormat="1" ht="12.65" customHeight="1">
      <c r="A39" s="45"/>
      <c r="B39" s="45"/>
      <c r="C39" s="45"/>
      <c r="D39" s="45"/>
      <c r="E39" s="45"/>
      <c r="F39" s="45"/>
      <c r="G39" s="45"/>
      <c r="H39" s="45"/>
      <c r="I39" s="45"/>
      <c r="J39" s="74"/>
      <c r="K39" s="74"/>
      <c r="L39" s="71"/>
      <c r="M39" s="12"/>
      <c r="N39" s="45"/>
      <c r="O39" s="45"/>
      <c r="P39" s="45"/>
      <c r="Q39" s="45"/>
      <c r="R39" s="45"/>
      <c r="S39" s="45"/>
      <c r="T39" s="74"/>
      <c r="U39" s="74"/>
      <c r="V39" s="74"/>
      <c r="W39" s="74"/>
      <c r="X39" s="45"/>
      <c r="Y39" s="45"/>
      <c r="Z39" s="45"/>
      <c r="AA39" s="45"/>
    </row>
    <row r="40" spans="1:28" ht="12.65" customHeight="1">
      <c r="A40" s="45" t="s">
        <v>74</v>
      </c>
      <c r="B40" s="74"/>
      <c r="C40" s="74"/>
      <c r="D40" s="74"/>
      <c r="E40" s="74"/>
      <c r="F40" s="74"/>
      <c r="G40" s="74"/>
      <c r="H40" s="74"/>
      <c r="I40" s="74"/>
      <c r="J40" s="75"/>
      <c r="K40" s="75"/>
      <c r="N40" s="74"/>
      <c r="O40" s="74"/>
      <c r="P40" s="74"/>
      <c r="Q40" s="74"/>
      <c r="R40" s="74"/>
      <c r="S40" s="74"/>
      <c r="T40" s="75"/>
      <c r="U40" s="75"/>
      <c r="V40" s="75"/>
      <c r="W40" s="75"/>
      <c r="X40" s="74"/>
      <c r="Y40" s="74"/>
      <c r="Z40" s="74"/>
      <c r="AA40" s="74"/>
      <c r="AB40" s="3"/>
    </row>
    <row r="41" spans="1:28" ht="12.65" customHeight="1">
      <c r="A41" s="45" t="s">
        <v>44</v>
      </c>
      <c r="B41" s="74"/>
      <c r="C41" s="74"/>
      <c r="D41" s="74"/>
      <c r="E41" s="74"/>
      <c r="F41" s="74"/>
      <c r="G41" s="74"/>
      <c r="H41" s="74"/>
      <c r="I41" s="74"/>
      <c r="J41" s="75"/>
      <c r="K41" s="75"/>
      <c r="N41" s="74"/>
      <c r="O41" s="74"/>
      <c r="P41" s="74"/>
      <c r="Q41" s="74"/>
      <c r="R41" s="74"/>
      <c r="S41" s="74"/>
      <c r="T41" s="75"/>
      <c r="U41" s="75"/>
      <c r="V41" s="75"/>
      <c r="W41" s="75"/>
      <c r="X41" s="74"/>
      <c r="Y41" s="74"/>
      <c r="Z41" s="74"/>
      <c r="AA41" s="74"/>
      <c r="AB41" s="3"/>
    </row>
    <row r="42" spans="1:28" ht="12.65" customHeight="1">
      <c r="A42" s="76"/>
      <c r="B42" s="74"/>
      <c r="C42" s="74"/>
      <c r="D42" s="74"/>
      <c r="E42" s="74"/>
      <c r="F42" s="74"/>
      <c r="G42" s="74"/>
      <c r="H42" s="74"/>
      <c r="I42" s="74"/>
      <c r="J42" s="75"/>
      <c r="K42" s="75"/>
      <c r="N42" s="74"/>
      <c r="O42" s="74"/>
      <c r="P42" s="74"/>
      <c r="Q42" s="74"/>
      <c r="R42" s="74"/>
      <c r="S42" s="74"/>
      <c r="T42" s="75"/>
      <c r="U42" s="75"/>
      <c r="V42" s="75"/>
      <c r="W42" s="75"/>
      <c r="X42" s="74"/>
      <c r="Y42" s="74"/>
      <c r="Z42" s="74"/>
      <c r="AA42" s="74"/>
      <c r="AB42" s="3"/>
    </row>
    <row r="43" spans="1:28" s="9" customFormat="1" ht="12.65" customHeight="1">
      <c r="A43" s="104" t="s">
        <v>83</v>
      </c>
      <c r="B43" s="78"/>
      <c r="C43" s="45"/>
      <c r="D43" s="45"/>
      <c r="E43" s="45"/>
      <c r="F43" s="79"/>
      <c r="G43" s="45"/>
      <c r="H43" s="75"/>
      <c r="I43" s="75"/>
      <c r="J43" s="74"/>
      <c r="K43" s="74"/>
      <c r="L43" s="12"/>
      <c r="M43" s="12"/>
      <c r="N43" s="75"/>
      <c r="O43" s="75"/>
      <c r="P43" s="75"/>
      <c r="Q43" s="75"/>
      <c r="R43" s="75"/>
      <c r="S43" s="75"/>
      <c r="T43" s="74"/>
      <c r="U43" s="74"/>
      <c r="V43" s="74"/>
      <c r="W43" s="74"/>
      <c r="X43" s="75"/>
      <c r="Y43" s="75"/>
      <c r="Z43" s="75"/>
      <c r="AA43" s="75"/>
      <c r="AB43" s="10"/>
    </row>
    <row r="44" spans="1:28" s="9" customFormat="1" ht="12.65" customHeight="1">
      <c r="A44" s="104" t="s">
        <v>80</v>
      </c>
      <c r="B44" s="45"/>
      <c r="C44" s="45"/>
      <c r="D44" s="45"/>
      <c r="E44" s="45"/>
      <c r="F44" s="45"/>
      <c r="G44" s="45"/>
      <c r="H44" s="75"/>
      <c r="I44" s="75"/>
      <c r="J44" s="74"/>
      <c r="K44" s="74"/>
      <c r="L44" s="12"/>
      <c r="M44" s="12"/>
      <c r="N44" s="75"/>
      <c r="O44" s="75"/>
      <c r="P44" s="75"/>
      <c r="Q44" s="75"/>
      <c r="R44" s="75"/>
      <c r="S44" s="75"/>
      <c r="T44" s="74"/>
      <c r="U44" s="74"/>
      <c r="V44" s="74"/>
      <c r="W44" s="74"/>
      <c r="X44" s="75"/>
      <c r="Y44" s="75"/>
      <c r="Z44" s="75"/>
      <c r="AA44" s="75"/>
      <c r="AB44" s="10"/>
    </row>
    <row r="45" spans="1:28" s="9" customFormat="1" ht="12.65" customHeight="1">
      <c r="A45" s="106"/>
      <c r="B45" s="45"/>
      <c r="C45" s="45"/>
      <c r="D45" s="45"/>
      <c r="E45" s="45"/>
      <c r="F45" s="45"/>
      <c r="G45" s="45"/>
      <c r="H45" s="75"/>
      <c r="I45" s="75"/>
      <c r="J45" s="74"/>
      <c r="K45" s="74"/>
      <c r="L45" s="12"/>
      <c r="M45" s="12"/>
      <c r="N45" s="75"/>
      <c r="O45" s="75"/>
      <c r="P45" s="75"/>
      <c r="Q45" s="75"/>
      <c r="R45" s="75"/>
      <c r="S45" s="75"/>
      <c r="T45" s="74"/>
      <c r="U45" s="74"/>
      <c r="V45" s="74"/>
      <c r="W45" s="74"/>
      <c r="X45" s="75"/>
      <c r="Y45" s="75"/>
      <c r="Z45" s="75"/>
      <c r="AA45" s="75"/>
      <c r="AB45" s="10"/>
    </row>
    <row r="46" spans="1:28" s="9" customFormat="1" ht="12.65" customHeight="1">
      <c r="A46" s="107" t="s">
        <v>82</v>
      </c>
      <c r="B46" s="45"/>
      <c r="C46" s="45"/>
      <c r="D46" s="45"/>
      <c r="E46" s="45"/>
      <c r="F46" s="79"/>
      <c r="G46" s="45"/>
      <c r="H46" s="75"/>
      <c r="I46" s="75"/>
      <c r="J46" s="74"/>
      <c r="K46" s="74"/>
      <c r="L46" s="12"/>
      <c r="M46" s="12"/>
      <c r="N46" s="75"/>
      <c r="O46" s="75"/>
      <c r="P46" s="75"/>
      <c r="Q46" s="75"/>
      <c r="R46" s="75"/>
      <c r="S46" s="75"/>
      <c r="T46" s="74"/>
      <c r="U46" s="74"/>
      <c r="V46" s="74"/>
      <c r="W46" s="74"/>
      <c r="X46" s="75"/>
      <c r="Y46" s="75"/>
      <c r="Z46" s="75"/>
      <c r="AA46" s="75"/>
      <c r="AB46" s="10"/>
    </row>
    <row r="47" spans="1:28" ht="12.65" customHeight="1">
      <c r="A47" s="77"/>
      <c r="B47" s="45"/>
      <c r="C47" s="45"/>
      <c r="D47" s="74"/>
      <c r="E47" s="74"/>
      <c r="F47" s="74"/>
      <c r="G47" s="74"/>
      <c r="H47" s="74"/>
      <c r="I47" s="74"/>
      <c r="J47" s="74"/>
      <c r="K47" s="74"/>
      <c r="N47" s="74"/>
      <c r="O47" s="74"/>
      <c r="P47" s="74"/>
      <c r="Q47" s="74"/>
      <c r="R47" s="74"/>
      <c r="S47" s="74"/>
      <c r="T47" s="74"/>
      <c r="U47" s="74"/>
      <c r="V47" s="74"/>
      <c r="W47" s="74"/>
      <c r="X47" s="74"/>
      <c r="Y47" s="74"/>
      <c r="Z47" s="74"/>
      <c r="AA47" s="74"/>
      <c r="AB47" s="3"/>
    </row>
  </sheetData>
  <mergeCells count="12">
    <mergeCell ref="B34:C34"/>
    <mergeCell ref="D34:E34"/>
    <mergeCell ref="F34:G34"/>
    <mergeCell ref="H34:I34"/>
    <mergeCell ref="X34:Y34"/>
    <mergeCell ref="J34:K34"/>
    <mergeCell ref="L34:M34"/>
    <mergeCell ref="T34:U34"/>
    <mergeCell ref="V34:W34"/>
    <mergeCell ref="P34:Q34"/>
    <mergeCell ref="N34:O34"/>
    <mergeCell ref="R34:S34"/>
  </mergeCells>
  <phoneticPr fontId="6" type="noConversion"/>
  <pageMargins left="0.17" right="0.17" top="0.984251969" bottom="0.984251969" header="0.4921259845" footer="0.4921259845"/>
  <pageSetup paperSize="9" scale="89" orientation="portrait" r:id="rId1"/>
  <headerFooter alignWithMargins="0"/>
  <colBreaks count="1" manualBreakCount="1">
    <brk id="2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1"/>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09375" defaultRowHeight="12.65" customHeight="1"/>
  <cols>
    <col min="1" max="1" width="17.88671875" style="1" customWidth="1"/>
    <col min="2" max="9" width="5.88671875" style="1" customWidth="1"/>
    <col min="10" max="11" width="5.88671875" style="1" hidden="1" customWidth="1"/>
    <col min="12" max="13" width="5.88671875" style="12" hidden="1" customWidth="1"/>
    <col min="14" max="15" width="5.88671875" style="1" customWidth="1"/>
    <col min="16" max="17" width="5.88671875" style="1" hidden="1" customWidth="1"/>
    <col min="18" max="19" width="5.88671875" style="1" customWidth="1"/>
    <col min="20" max="23" width="5.88671875" style="1" hidden="1" customWidth="1"/>
    <col min="24" max="26" width="5.88671875" style="1" customWidth="1"/>
    <col min="27" max="27" width="9.109375" style="1" customWidth="1"/>
    <col min="28" max="249" width="9.33203125" style="1" customWidth="1"/>
    <col min="250" max="16384" width="9.109375" style="1"/>
  </cols>
  <sheetData>
    <row r="1" spans="1:30" ht="15.75" customHeight="1">
      <c r="A1" s="6" t="s">
        <v>58</v>
      </c>
      <c r="B1" s="7"/>
      <c r="C1" s="7"/>
      <c r="D1" s="7"/>
      <c r="E1" s="7"/>
      <c r="F1" s="7"/>
      <c r="G1" s="7"/>
      <c r="H1" s="7"/>
      <c r="I1" s="7"/>
      <c r="J1" s="7"/>
      <c r="K1" s="7"/>
      <c r="L1" s="54"/>
      <c r="N1" s="7"/>
      <c r="O1" s="7"/>
      <c r="P1" s="7"/>
      <c r="Q1" s="7"/>
      <c r="R1" s="7"/>
      <c r="S1" s="7"/>
      <c r="T1" s="7"/>
      <c r="U1" s="7"/>
      <c r="V1" s="7"/>
      <c r="W1" s="7"/>
      <c r="X1" s="7"/>
      <c r="Y1" s="7"/>
      <c r="Z1" s="7"/>
      <c r="AA1" s="8" t="s">
        <v>79</v>
      </c>
    </row>
    <row r="2" spans="1:30" ht="18.75" customHeight="1">
      <c r="A2" s="130" t="s">
        <v>66</v>
      </c>
      <c r="B2" s="131"/>
      <c r="C2" s="131"/>
      <c r="D2" s="131"/>
      <c r="E2" s="131"/>
      <c r="F2" s="131"/>
      <c r="G2" s="131"/>
      <c r="H2" s="131"/>
      <c r="I2" s="131"/>
      <c r="J2" s="131"/>
      <c r="K2" s="131"/>
      <c r="L2" s="132"/>
      <c r="M2" s="133"/>
      <c r="N2" s="131"/>
      <c r="O2" s="131"/>
      <c r="P2" s="131"/>
      <c r="Q2" s="131"/>
      <c r="R2" s="131"/>
      <c r="S2" s="131"/>
      <c r="T2" s="131"/>
      <c r="U2" s="131"/>
      <c r="V2" s="131"/>
      <c r="W2" s="131"/>
      <c r="X2" s="131"/>
      <c r="Y2" s="131"/>
      <c r="Z2" s="131"/>
      <c r="AA2" s="131"/>
    </row>
    <row r="3" spans="1:30" s="2" customFormat="1" ht="19.5" customHeight="1">
      <c r="A3" s="134"/>
      <c r="B3" s="135" t="s">
        <v>24</v>
      </c>
      <c r="C3" s="134"/>
      <c r="D3" s="135" t="s">
        <v>25</v>
      </c>
      <c r="E3" s="134"/>
      <c r="F3" s="135" t="s">
        <v>46</v>
      </c>
      <c r="G3" s="134"/>
      <c r="H3" s="135" t="s">
        <v>71</v>
      </c>
      <c r="I3" s="134"/>
      <c r="J3" s="135"/>
      <c r="K3" s="134"/>
      <c r="L3" s="136"/>
      <c r="M3" s="137"/>
      <c r="N3" s="135" t="s">
        <v>59</v>
      </c>
      <c r="O3" s="134"/>
      <c r="P3" s="135"/>
      <c r="Q3" s="134"/>
      <c r="R3" s="135" t="s">
        <v>57</v>
      </c>
      <c r="S3" s="134"/>
      <c r="T3" s="135"/>
      <c r="U3" s="134"/>
      <c r="V3" s="135"/>
      <c r="W3" s="134"/>
      <c r="X3" s="135" t="s">
        <v>0</v>
      </c>
      <c r="Y3" s="138"/>
      <c r="Z3" s="134"/>
      <c r="AA3" s="134"/>
    </row>
    <row r="4" spans="1:30" s="2" customFormat="1" ht="19.5" customHeight="1">
      <c r="A4" s="139"/>
      <c r="B4" s="140" t="s">
        <v>28</v>
      </c>
      <c r="C4" s="141" t="s">
        <v>30</v>
      </c>
      <c r="D4" s="140" t="s">
        <v>28</v>
      </c>
      <c r="E4" s="141" t="s">
        <v>30</v>
      </c>
      <c r="F4" s="140" t="s">
        <v>28</v>
      </c>
      <c r="G4" s="141" t="s">
        <v>30</v>
      </c>
      <c r="H4" s="140" t="s">
        <v>28</v>
      </c>
      <c r="I4" s="141" t="s">
        <v>30</v>
      </c>
      <c r="J4" s="140"/>
      <c r="K4" s="141"/>
      <c r="L4" s="142"/>
      <c r="M4" s="143"/>
      <c r="N4" s="140" t="s">
        <v>28</v>
      </c>
      <c r="O4" s="141" t="s">
        <v>30</v>
      </c>
      <c r="P4" s="140"/>
      <c r="Q4" s="141"/>
      <c r="R4" s="140" t="s">
        <v>28</v>
      </c>
      <c r="S4" s="141" t="s">
        <v>30</v>
      </c>
      <c r="T4" s="140"/>
      <c r="U4" s="141"/>
      <c r="V4" s="140"/>
      <c r="W4" s="141"/>
      <c r="X4" s="140" t="s">
        <v>28</v>
      </c>
      <c r="Y4" s="144" t="s">
        <v>30</v>
      </c>
      <c r="Z4" s="145" t="s">
        <v>0</v>
      </c>
      <c r="AA4" s="146" t="s">
        <v>31</v>
      </c>
    </row>
    <row r="5" spans="1:30" ht="12.65" customHeight="1">
      <c r="A5" s="39" t="s">
        <v>0</v>
      </c>
      <c r="B5" s="40">
        <f>SUM(B7:B32)</f>
        <v>3</v>
      </c>
      <c r="C5" s="40">
        <f t="shared" ref="C5:Z5" si="0">SUM(C7:C32)</f>
        <v>9</v>
      </c>
      <c r="D5" s="40">
        <f t="shared" si="0"/>
        <v>1</v>
      </c>
      <c r="E5" s="40">
        <f t="shared" si="0"/>
        <v>14</v>
      </c>
      <c r="F5" s="40">
        <f t="shared" si="0"/>
        <v>5</v>
      </c>
      <c r="G5" s="40">
        <f t="shared" si="0"/>
        <v>4</v>
      </c>
      <c r="H5" s="40">
        <f t="shared" si="0"/>
        <v>0</v>
      </c>
      <c r="I5" s="40">
        <f t="shared" si="0"/>
        <v>7</v>
      </c>
      <c r="J5" s="40"/>
      <c r="K5" s="40"/>
      <c r="L5" s="40"/>
      <c r="M5" s="40"/>
      <c r="N5" s="40">
        <f t="shared" si="0"/>
        <v>1</v>
      </c>
      <c r="O5" s="40">
        <f t="shared" si="0"/>
        <v>0</v>
      </c>
      <c r="P5" s="40"/>
      <c r="Q5" s="40"/>
      <c r="R5" s="40">
        <f t="shared" si="0"/>
        <v>0</v>
      </c>
      <c r="S5" s="40">
        <f t="shared" si="0"/>
        <v>2</v>
      </c>
      <c r="T5" s="40"/>
      <c r="U5" s="40"/>
      <c r="V5" s="40"/>
      <c r="W5" s="40"/>
      <c r="X5" s="40">
        <f>SUM(X7:X32)</f>
        <v>10</v>
      </c>
      <c r="Y5" s="40">
        <f t="shared" si="0"/>
        <v>36</v>
      </c>
      <c r="Z5" s="40">
        <f t="shared" si="0"/>
        <v>46</v>
      </c>
      <c r="AA5" s="41">
        <f>100/Z5*X5</f>
        <v>21.739130434782609</v>
      </c>
      <c r="AB5" s="3"/>
    </row>
    <row r="6" spans="1:30" ht="12.65" customHeight="1">
      <c r="A6" s="56"/>
      <c r="B6" s="57"/>
      <c r="C6" s="58"/>
      <c r="D6" s="57"/>
      <c r="E6" s="58"/>
      <c r="F6" s="57"/>
      <c r="G6" s="58"/>
      <c r="H6" s="57"/>
      <c r="I6" s="58"/>
      <c r="J6" s="57"/>
      <c r="K6" s="59"/>
      <c r="L6" s="60"/>
      <c r="M6" s="61"/>
      <c r="N6" s="57"/>
      <c r="O6" s="58"/>
      <c r="P6" s="57"/>
      <c r="Q6" s="58"/>
      <c r="R6" s="57"/>
      <c r="S6" s="58"/>
      <c r="T6" s="57"/>
      <c r="U6" s="59"/>
      <c r="V6" s="57"/>
      <c r="W6" s="59"/>
      <c r="X6" s="57"/>
      <c r="Y6" s="58"/>
      <c r="Z6" s="57"/>
      <c r="AA6" s="62"/>
      <c r="AB6" s="3"/>
    </row>
    <row r="7" spans="1:30" s="5" customFormat="1" ht="12.65" customHeight="1">
      <c r="A7" s="45" t="s">
        <v>1</v>
      </c>
      <c r="B7" s="57">
        <v>0</v>
      </c>
      <c r="C7" s="57">
        <v>1</v>
      </c>
      <c r="D7" s="57">
        <v>0</v>
      </c>
      <c r="E7" s="57">
        <v>0</v>
      </c>
      <c r="F7" s="57">
        <v>0</v>
      </c>
      <c r="G7" s="57">
        <v>0</v>
      </c>
      <c r="H7" s="57">
        <v>0</v>
      </c>
      <c r="I7" s="57">
        <v>0</v>
      </c>
      <c r="J7" s="57"/>
      <c r="K7" s="57"/>
      <c r="L7" s="80"/>
      <c r="M7" s="80"/>
      <c r="N7" s="57">
        <v>1</v>
      </c>
      <c r="O7" s="57">
        <v>0</v>
      </c>
      <c r="P7" s="57"/>
      <c r="Q7" s="57"/>
      <c r="R7" s="57">
        <v>0</v>
      </c>
      <c r="S7" s="57">
        <v>0</v>
      </c>
      <c r="T7" s="57"/>
      <c r="U7" s="57"/>
      <c r="V7" s="57"/>
      <c r="W7" s="59"/>
      <c r="X7" s="63">
        <f>SUM(B7,D7,F7,H7,N7,R7,J7,P7,L7,T7,V7)</f>
        <v>1</v>
      </c>
      <c r="Y7" s="63">
        <f>SUM(C7,E7,G7,I7,O7,S7,K7,Q7,M7,U7,W7)</f>
        <v>1</v>
      </c>
      <c r="Z7" s="57">
        <f t="shared" ref="Z7:Z32" si="1">SUM(X7:Y7)</f>
        <v>2</v>
      </c>
      <c r="AA7" s="64">
        <f>100/Z7*X7</f>
        <v>50</v>
      </c>
      <c r="AB7" s="18"/>
      <c r="AC7" s="19"/>
      <c r="AD7" s="19"/>
    </row>
    <row r="8" spans="1:30" s="5" customFormat="1" ht="12.65" customHeight="1">
      <c r="A8" s="45" t="s">
        <v>62</v>
      </c>
      <c r="B8" s="57">
        <v>0</v>
      </c>
      <c r="C8" s="57">
        <v>0</v>
      </c>
      <c r="D8" s="57" t="s">
        <v>35</v>
      </c>
      <c r="E8" s="57" t="s">
        <v>35</v>
      </c>
      <c r="F8" s="57">
        <v>1</v>
      </c>
      <c r="G8" s="57">
        <v>0</v>
      </c>
      <c r="H8" s="57">
        <v>0</v>
      </c>
      <c r="I8" s="57">
        <v>1</v>
      </c>
      <c r="J8" s="57"/>
      <c r="K8" s="57"/>
      <c r="L8" s="80"/>
      <c r="M8" s="80"/>
      <c r="N8" s="57" t="s">
        <v>35</v>
      </c>
      <c r="O8" s="57" t="s">
        <v>35</v>
      </c>
      <c r="P8" s="57"/>
      <c r="Q8" s="57"/>
      <c r="R8" s="57">
        <v>0</v>
      </c>
      <c r="S8" s="57">
        <v>0</v>
      </c>
      <c r="T8" s="57"/>
      <c r="U8" s="57"/>
      <c r="V8" s="57"/>
      <c r="W8" s="59"/>
      <c r="X8" s="63">
        <f>SUM(B8,D8,F8,H8,N8,R8,J8,P8,L8,T8,V8)</f>
        <v>1</v>
      </c>
      <c r="Y8" s="63">
        <f>SUM(C8,E8,G8,I8,O8,S8,K8,Q8,M8,U8,W8)</f>
        <v>1</v>
      </c>
      <c r="Z8" s="57">
        <f t="shared" si="1"/>
        <v>2</v>
      </c>
      <c r="AA8" s="64">
        <f t="shared" ref="AA8:AA32" si="2">100/Z8*X8</f>
        <v>50</v>
      </c>
      <c r="AB8" s="18"/>
      <c r="AC8" s="19"/>
      <c r="AD8" s="19"/>
    </row>
    <row r="9" spans="1:30" s="5" customFormat="1" ht="12.65" customHeight="1">
      <c r="A9" s="45" t="s">
        <v>3</v>
      </c>
      <c r="B9" s="57">
        <v>1</v>
      </c>
      <c r="C9" s="57">
        <v>0</v>
      </c>
      <c r="D9" s="57">
        <v>0</v>
      </c>
      <c r="E9" s="57">
        <v>1</v>
      </c>
      <c r="F9" s="57">
        <v>0</v>
      </c>
      <c r="G9" s="57">
        <v>0</v>
      </c>
      <c r="H9" s="57">
        <v>0</v>
      </c>
      <c r="I9" s="57">
        <v>0</v>
      </c>
      <c r="J9" s="57"/>
      <c r="K9" s="57"/>
      <c r="L9" s="80"/>
      <c r="M9" s="80"/>
      <c r="N9" s="57" t="s">
        <v>35</v>
      </c>
      <c r="O9" s="57" t="s">
        <v>35</v>
      </c>
      <c r="P9" s="57"/>
      <c r="Q9" s="57"/>
      <c r="R9" s="57">
        <v>0</v>
      </c>
      <c r="S9" s="57">
        <v>0</v>
      </c>
      <c r="T9" s="57"/>
      <c r="U9" s="57"/>
      <c r="V9" s="57"/>
      <c r="W9" s="59"/>
      <c r="X9" s="63">
        <f t="shared" ref="X9:Y32" si="3">SUM(B9,D9,F9,H9,N9,R9,J9,P9,L9,T9,V9)</f>
        <v>1</v>
      </c>
      <c r="Y9" s="63">
        <f t="shared" si="3"/>
        <v>1</v>
      </c>
      <c r="Z9" s="57">
        <f t="shared" si="1"/>
        <v>2</v>
      </c>
      <c r="AA9" s="64">
        <f t="shared" si="2"/>
        <v>50</v>
      </c>
      <c r="AB9" s="18"/>
      <c r="AC9" s="19"/>
      <c r="AD9" s="19"/>
    </row>
    <row r="10" spans="1:30" s="5" customFormat="1" ht="12.65" customHeight="1">
      <c r="A10" s="45" t="s">
        <v>4</v>
      </c>
      <c r="B10" s="57" t="s">
        <v>35</v>
      </c>
      <c r="C10" s="57" t="s">
        <v>35</v>
      </c>
      <c r="D10" s="57">
        <v>0</v>
      </c>
      <c r="E10" s="57">
        <v>2</v>
      </c>
      <c r="F10" s="57" t="s">
        <v>35</v>
      </c>
      <c r="G10" s="57" t="s">
        <v>35</v>
      </c>
      <c r="H10" s="57" t="s">
        <v>35</v>
      </c>
      <c r="I10" s="57" t="s">
        <v>35</v>
      </c>
      <c r="J10" s="57"/>
      <c r="K10" s="57"/>
      <c r="L10" s="80"/>
      <c r="M10" s="80"/>
      <c r="N10" s="57" t="s">
        <v>35</v>
      </c>
      <c r="O10" s="57" t="s">
        <v>35</v>
      </c>
      <c r="P10" s="57"/>
      <c r="Q10" s="57"/>
      <c r="R10" s="57" t="s">
        <v>35</v>
      </c>
      <c r="S10" s="57" t="s">
        <v>35</v>
      </c>
      <c r="T10" s="57"/>
      <c r="U10" s="57"/>
      <c r="V10" s="57"/>
      <c r="W10" s="59"/>
      <c r="X10" s="63">
        <f t="shared" si="3"/>
        <v>0</v>
      </c>
      <c r="Y10" s="63">
        <f t="shared" si="3"/>
        <v>2</v>
      </c>
      <c r="Z10" s="57">
        <f t="shared" si="1"/>
        <v>2</v>
      </c>
      <c r="AA10" s="64">
        <f t="shared" si="2"/>
        <v>0</v>
      </c>
      <c r="AB10" s="18"/>
      <c r="AC10" s="19"/>
      <c r="AD10" s="19"/>
    </row>
    <row r="11" spans="1:30" s="5" customFormat="1" ht="12.65" customHeight="1">
      <c r="A11" s="45" t="s">
        <v>5</v>
      </c>
      <c r="B11" s="57">
        <v>0</v>
      </c>
      <c r="C11" s="57">
        <v>0</v>
      </c>
      <c r="D11" s="57">
        <v>0</v>
      </c>
      <c r="E11" s="57">
        <v>1</v>
      </c>
      <c r="F11" s="57">
        <v>0</v>
      </c>
      <c r="G11" s="57">
        <v>0</v>
      </c>
      <c r="H11" s="57">
        <v>0</v>
      </c>
      <c r="I11" s="57">
        <v>1</v>
      </c>
      <c r="J11" s="57"/>
      <c r="K11" s="57"/>
      <c r="L11" s="80"/>
      <c r="M11" s="80"/>
      <c r="N11" s="57" t="s">
        <v>35</v>
      </c>
      <c r="O11" s="57" t="s">
        <v>35</v>
      </c>
      <c r="P11" s="57"/>
      <c r="Q11" s="57"/>
      <c r="R11" s="57" t="s">
        <v>35</v>
      </c>
      <c r="S11" s="57" t="s">
        <v>35</v>
      </c>
      <c r="T11" s="57"/>
      <c r="U11" s="57"/>
      <c r="V11" s="57"/>
      <c r="W11" s="59"/>
      <c r="X11" s="63">
        <f t="shared" si="3"/>
        <v>0</v>
      </c>
      <c r="Y11" s="63">
        <f t="shared" si="3"/>
        <v>2</v>
      </c>
      <c r="Z11" s="57">
        <f t="shared" si="1"/>
        <v>2</v>
      </c>
      <c r="AA11" s="64">
        <f t="shared" si="2"/>
        <v>0</v>
      </c>
      <c r="AB11" s="18"/>
      <c r="AC11" s="19"/>
      <c r="AD11" s="19"/>
    </row>
    <row r="12" spans="1:30" s="5" customFormat="1" ht="12.65" customHeight="1">
      <c r="A12" s="45" t="s">
        <v>68</v>
      </c>
      <c r="B12" s="57">
        <v>0</v>
      </c>
      <c r="C12" s="57">
        <v>1</v>
      </c>
      <c r="D12" s="57" t="s">
        <v>35</v>
      </c>
      <c r="E12" s="57" t="s">
        <v>35</v>
      </c>
      <c r="F12" s="57" t="s">
        <v>35</v>
      </c>
      <c r="G12" s="57" t="s">
        <v>35</v>
      </c>
      <c r="H12" s="57" t="s">
        <v>35</v>
      </c>
      <c r="I12" s="57" t="s">
        <v>35</v>
      </c>
      <c r="J12" s="57"/>
      <c r="K12" s="57"/>
      <c r="L12" s="80"/>
      <c r="M12" s="80"/>
      <c r="N12" s="57" t="s">
        <v>35</v>
      </c>
      <c r="O12" s="57" t="s">
        <v>35</v>
      </c>
      <c r="P12" s="57"/>
      <c r="Q12" s="57"/>
      <c r="R12" s="57" t="s">
        <v>35</v>
      </c>
      <c r="S12" s="57" t="s">
        <v>35</v>
      </c>
      <c r="T12" s="57"/>
      <c r="U12" s="57"/>
      <c r="V12" s="57"/>
      <c r="W12" s="59"/>
      <c r="X12" s="63">
        <f t="shared" si="3"/>
        <v>0</v>
      </c>
      <c r="Y12" s="63">
        <f t="shared" si="3"/>
        <v>1</v>
      </c>
      <c r="Z12" s="57">
        <f t="shared" si="1"/>
        <v>1</v>
      </c>
      <c r="AA12" s="64">
        <f t="shared" si="2"/>
        <v>0</v>
      </c>
      <c r="AB12" s="18"/>
      <c r="AC12" s="19"/>
      <c r="AD12" s="19"/>
    </row>
    <row r="13" spans="1:30" s="5" customFormat="1" ht="12.65" customHeight="1">
      <c r="A13" s="45" t="s">
        <v>69</v>
      </c>
      <c r="B13" s="57" t="s">
        <v>35</v>
      </c>
      <c r="C13" s="57" t="s">
        <v>35</v>
      </c>
      <c r="D13" s="57">
        <v>0</v>
      </c>
      <c r="E13" s="57">
        <v>1</v>
      </c>
      <c r="F13" s="57" t="s">
        <v>35</v>
      </c>
      <c r="G13" s="57" t="s">
        <v>35</v>
      </c>
      <c r="H13" s="57" t="s">
        <v>35</v>
      </c>
      <c r="I13" s="57" t="s">
        <v>35</v>
      </c>
      <c r="J13" s="57"/>
      <c r="K13" s="57"/>
      <c r="L13" s="80"/>
      <c r="M13" s="80"/>
      <c r="N13" s="57" t="s">
        <v>35</v>
      </c>
      <c r="O13" s="57" t="s">
        <v>35</v>
      </c>
      <c r="P13" s="57"/>
      <c r="Q13" s="57"/>
      <c r="R13" s="57" t="s">
        <v>35</v>
      </c>
      <c r="S13" s="57" t="s">
        <v>35</v>
      </c>
      <c r="T13" s="57"/>
      <c r="U13" s="57"/>
      <c r="V13" s="57"/>
      <c r="W13" s="59"/>
      <c r="X13" s="63">
        <f t="shared" si="3"/>
        <v>0</v>
      </c>
      <c r="Y13" s="63">
        <f t="shared" si="3"/>
        <v>1</v>
      </c>
      <c r="Z13" s="57">
        <f t="shared" si="1"/>
        <v>1</v>
      </c>
      <c r="AA13" s="64">
        <f t="shared" si="2"/>
        <v>0</v>
      </c>
      <c r="AB13" s="18"/>
      <c r="AC13" s="19"/>
      <c r="AD13" s="19"/>
    </row>
    <row r="14" spans="1:30" s="5" customFormat="1" ht="12.65" customHeight="1">
      <c r="A14" s="45" t="s">
        <v>8</v>
      </c>
      <c r="B14" s="57">
        <v>0</v>
      </c>
      <c r="C14" s="57">
        <v>1</v>
      </c>
      <c r="D14" s="57" t="s">
        <v>35</v>
      </c>
      <c r="E14" s="57" t="s">
        <v>35</v>
      </c>
      <c r="F14" s="57" t="s">
        <v>35</v>
      </c>
      <c r="G14" s="57" t="s">
        <v>35</v>
      </c>
      <c r="H14" s="57">
        <v>0</v>
      </c>
      <c r="I14" s="57">
        <v>1</v>
      </c>
      <c r="J14" s="57"/>
      <c r="K14" s="57"/>
      <c r="L14" s="80"/>
      <c r="M14" s="80"/>
      <c r="N14" s="57" t="s">
        <v>35</v>
      </c>
      <c r="O14" s="57" t="s">
        <v>35</v>
      </c>
      <c r="P14" s="57"/>
      <c r="Q14" s="57"/>
      <c r="R14" s="57" t="s">
        <v>35</v>
      </c>
      <c r="S14" s="57" t="s">
        <v>35</v>
      </c>
      <c r="T14" s="57"/>
      <c r="U14" s="57"/>
      <c r="V14" s="57"/>
      <c r="W14" s="59"/>
      <c r="X14" s="63">
        <f t="shared" si="3"/>
        <v>0</v>
      </c>
      <c r="Y14" s="63">
        <f t="shared" si="3"/>
        <v>2</v>
      </c>
      <c r="Z14" s="57">
        <f t="shared" si="1"/>
        <v>2</v>
      </c>
      <c r="AA14" s="64">
        <f t="shared" si="2"/>
        <v>0</v>
      </c>
      <c r="AB14" s="18"/>
      <c r="AC14" s="19"/>
      <c r="AD14" s="19"/>
    </row>
    <row r="15" spans="1:30" s="5" customFormat="1" ht="12.65" customHeight="1">
      <c r="A15" s="45" t="s">
        <v>9</v>
      </c>
      <c r="B15" s="57">
        <v>0</v>
      </c>
      <c r="C15" s="57">
        <v>1</v>
      </c>
      <c r="D15" s="57">
        <v>0</v>
      </c>
      <c r="E15" s="57">
        <v>1</v>
      </c>
      <c r="F15" s="57">
        <v>0</v>
      </c>
      <c r="G15" s="57">
        <v>0</v>
      </c>
      <c r="H15" s="57" t="s">
        <v>35</v>
      </c>
      <c r="I15" s="57" t="s">
        <v>35</v>
      </c>
      <c r="J15" s="57"/>
      <c r="K15" s="57"/>
      <c r="L15" s="80"/>
      <c r="M15" s="80"/>
      <c r="N15" s="57" t="s">
        <v>35</v>
      </c>
      <c r="O15" s="57" t="s">
        <v>35</v>
      </c>
      <c r="P15" s="57"/>
      <c r="Q15" s="57"/>
      <c r="R15" s="57">
        <v>0</v>
      </c>
      <c r="S15" s="57">
        <v>0</v>
      </c>
      <c r="T15" s="57"/>
      <c r="U15" s="57"/>
      <c r="V15" s="57"/>
      <c r="W15" s="59"/>
      <c r="X15" s="63">
        <f t="shared" si="3"/>
        <v>0</v>
      </c>
      <c r="Y15" s="63">
        <f t="shared" si="3"/>
        <v>2</v>
      </c>
      <c r="Z15" s="57">
        <f t="shared" si="1"/>
        <v>2</v>
      </c>
      <c r="AA15" s="64">
        <f t="shared" si="2"/>
        <v>0</v>
      </c>
      <c r="AB15" s="18"/>
      <c r="AC15" s="19"/>
      <c r="AD15" s="19"/>
    </row>
    <row r="16" spans="1:30" s="5" customFormat="1" ht="12.65" customHeight="1">
      <c r="A16" s="45" t="s">
        <v>23</v>
      </c>
      <c r="B16" s="57">
        <v>0</v>
      </c>
      <c r="C16" s="57">
        <v>0</v>
      </c>
      <c r="D16" s="57">
        <v>0</v>
      </c>
      <c r="E16" s="57">
        <v>1</v>
      </c>
      <c r="F16" s="57">
        <v>0</v>
      </c>
      <c r="G16" s="57">
        <v>1</v>
      </c>
      <c r="H16" s="57">
        <v>0</v>
      </c>
      <c r="I16" s="57">
        <v>0</v>
      </c>
      <c r="J16" s="57"/>
      <c r="K16" s="57"/>
      <c r="L16" s="80"/>
      <c r="M16" s="80"/>
      <c r="N16" s="57" t="s">
        <v>35</v>
      </c>
      <c r="O16" s="57" t="s">
        <v>35</v>
      </c>
      <c r="P16" s="57"/>
      <c r="Q16" s="57"/>
      <c r="R16" s="57" t="s">
        <v>35</v>
      </c>
      <c r="S16" s="57" t="s">
        <v>35</v>
      </c>
      <c r="T16" s="57"/>
      <c r="U16" s="57"/>
      <c r="V16" s="57"/>
      <c r="W16" s="59"/>
      <c r="X16" s="63">
        <f t="shared" si="3"/>
        <v>0</v>
      </c>
      <c r="Y16" s="63">
        <f t="shared" si="3"/>
        <v>2</v>
      </c>
      <c r="Z16" s="57">
        <f t="shared" si="1"/>
        <v>2</v>
      </c>
      <c r="AA16" s="64">
        <f t="shared" si="2"/>
        <v>0</v>
      </c>
      <c r="AB16" s="18"/>
      <c r="AC16" s="19"/>
      <c r="AD16" s="19"/>
    </row>
    <row r="17" spans="1:30" s="5" customFormat="1" ht="12.65" customHeight="1">
      <c r="A17" s="45" t="s">
        <v>10</v>
      </c>
      <c r="B17" s="57">
        <v>0</v>
      </c>
      <c r="C17" s="57">
        <v>1</v>
      </c>
      <c r="D17" s="57">
        <v>0</v>
      </c>
      <c r="E17" s="57">
        <v>0</v>
      </c>
      <c r="F17" s="57">
        <v>0</v>
      </c>
      <c r="G17" s="57">
        <v>1</v>
      </c>
      <c r="H17" s="57" t="s">
        <v>35</v>
      </c>
      <c r="I17" s="57" t="s">
        <v>35</v>
      </c>
      <c r="J17" s="57"/>
      <c r="K17" s="57"/>
      <c r="L17" s="80"/>
      <c r="M17" s="80"/>
      <c r="N17" s="57" t="s">
        <v>35</v>
      </c>
      <c r="O17" s="57" t="s">
        <v>35</v>
      </c>
      <c r="P17" s="57"/>
      <c r="Q17" s="57"/>
      <c r="R17" s="57" t="s">
        <v>35</v>
      </c>
      <c r="S17" s="57" t="s">
        <v>35</v>
      </c>
      <c r="T17" s="57"/>
      <c r="U17" s="57"/>
      <c r="V17" s="57"/>
      <c r="W17" s="59"/>
      <c r="X17" s="63">
        <f t="shared" si="3"/>
        <v>0</v>
      </c>
      <c r="Y17" s="63">
        <f t="shared" si="3"/>
        <v>2</v>
      </c>
      <c r="Z17" s="57">
        <f t="shared" si="1"/>
        <v>2</v>
      </c>
      <c r="AA17" s="64">
        <f t="shared" si="2"/>
        <v>0</v>
      </c>
      <c r="AB17" s="18"/>
      <c r="AC17" s="19"/>
      <c r="AD17" s="19"/>
    </row>
    <row r="18" spans="1:30" s="5" customFormat="1" ht="12.65" customHeight="1">
      <c r="A18" s="45" t="s">
        <v>11</v>
      </c>
      <c r="B18" s="57" t="s">
        <v>35</v>
      </c>
      <c r="C18" s="57" t="s">
        <v>35</v>
      </c>
      <c r="D18" s="57" t="s">
        <v>35</v>
      </c>
      <c r="E18" s="57" t="s">
        <v>35</v>
      </c>
      <c r="F18" s="57">
        <v>1</v>
      </c>
      <c r="G18" s="57">
        <v>0</v>
      </c>
      <c r="H18" s="57" t="s">
        <v>35</v>
      </c>
      <c r="I18" s="57" t="s">
        <v>35</v>
      </c>
      <c r="J18" s="57"/>
      <c r="K18" s="57"/>
      <c r="L18" s="80"/>
      <c r="M18" s="80"/>
      <c r="N18" s="57" t="s">
        <v>35</v>
      </c>
      <c r="O18" s="57" t="s">
        <v>35</v>
      </c>
      <c r="P18" s="57"/>
      <c r="Q18" s="57"/>
      <c r="R18" s="57" t="s">
        <v>35</v>
      </c>
      <c r="S18" s="57" t="s">
        <v>35</v>
      </c>
      <c r="T18" s="57"/>
      <c r="U18" s="57"/>
      <c r="V18" s="57"/>
      <c r="W18" s="59"/>
      <c r="X18" s="63">
        <f t="shared" si="3"/>
        <v>1</v>
      </c>
      <c r="Y18" s="63">
        <f t="shared" si="3"/>
        <v>0</v>
      </c>
      <c r="Z18" s="57">
        <f t="shared" si="1"/>
        <v>1</v>
      </c>
      <c r="AA18" s="64">
        <f t="shared" si="2"/>
        <v>100</v>
      </c>
      <c r="AB18" s="18"/>
      <c r="AC18" s="19"/>
      <c r="AD18" s="19"/>
    </row>
    <row r="19" spans="1:30" s="5" customFormat="1" ht="12.65" customHeight="1">
      <c r="A19" s="45" t="s">
        <v>12</v>
      </c>
      <c r="B19" s="57" t="s">
        <v>35</v>
      </c>
      <c r="C19" s="57" t="s">
        <v>35</v>
      </c>
      <c r="D19" s="57" t="s">
        <v>35</v>
      </c>
      <c r="E19" s="57" t="s">
        <v>35</v>
      </c>
      <c r="F19" s="57">
        <v>0</v>
      </c>
      <c r="G19" s="57">
        <v>1</v>
      </c>
      <c r="H19" s="57">
        <v>0</v>
      </c>
      <c r="I19" s="57">
        <v>0</v>
      </c>
      <c r="J19" s="57"/>
      <c r="K19" s="57"/>
      <c r="L19" s="80"/>
      <c r="M19" s="80"/>
      <c r="N19" s="57" t="s">
        <v>35</v>
      </c>
      <c r="O19" s="57" t="s">
        <v>35</v>
      </c>
      <c r="P19" s="57"/>
      <c r="Q19" s="57"/>
      <c r="R19" s="57" t="s">
        <v>35</v>
      </c>
      <c r="S19" s="57" t="s">
        <v>35</v>
      </c>
      <c r="T19" s="57"/>
      <c r="U19" s="57"/>
      <c r="V19" s="57"/>
      <c r="W19" s="59"/>
      <c r="X19" s="63">
        <f t="shared" si="3"/>
        <v>0</v>
      </c>
      <c r="Y19" s="63">
        <f t="shared" si="3"/>
        <v>1</v>
      </c>
      <c r="Z19" s="57">
        <f t="shared" si="1"/>
        <v>1</v>
      </c>
      <c r="AA19" s="64">
        <f t="shared" si="2"/>
        <v>0</v>
      </c>
      <c r="AB19" s="18"/>
      <c r="AC19" s="19"/>
      <c r="AD19" s="19"/>
    </row>
    <row r="20" spans="1:30" s="5" customFormat="1" ht="12.65" customHeight="1">
      <c r="A20" s="45" t="s">
        <v>13</v>
      </c>
      <c r="B20" s="57">
        <v>0</v>
      </c>
      <c r="C20" s="57">
        <v>1</v>
      </c>
      <c r="D20" s="57" t="s">
        <v>35</v>
      </c>
      <c r="E20" s="57" t="s">
        <v>35</v>
      </c>
      <c r="F20" s="57">
        <v>0</v>
      </c>
      <c r="G20" s="57">
        <v>0</v>
      </c>
      <c r="H20" s="57">
        <v>0</v>
      </c>
      <c r="I20" s="57">
        <v>1</v>
      </c>
      <c r="J20" s="57"/>
      <c r="K20" s="57"/>
      <c r="L20" s="80"/>
      <c r="M20" s="80"/>
      <c r="N20" s="57" t="s">
        <v>35</v>
      </c>
      <c r="O20" s="57" t="s">
        <v>35</v>
      </c>
      <c r="P20" s="57"/>
      <c r="Q20" s="57"/>
      <c r="R20" s="57">
        <v>0</v>
      </c>
      <c r="S20" s="57">
        <v>0</v>
      </c>
      <c r="T20" s="57"/>
      <c r="U20" s="57"/>
      <c r="V20" s="57"/>
      <c r="W20" s="59"/>
      <c r="X20" s="63">
        <f t="shared" si="3"/>
        <v>0</v>
      </c>
      <c r="Y20" s="63">
        <f t="shared" si="3"/>
        <v>2</v>
      </c>
      <c r="Z20" s="57">
        <f t="shared" si="1"/>
        <v>2</v>
      </c>
      <c r="AA20" s="64">
        <f t="shared" si="2"/>
        <v>0</v>
      </c>
      <c r="AB20" s="18"/>
      <c r="AC20" s="19"/>
      <c r="AD20" s="19"/>
    </row>
    <row r="21" spans="1:30" s="5" customFormat="1" ht="12.65" customHeight="1">
      <c r="A21" s="45" t="s">
        <v>41</v>
      </c>
      <c r="B21" s="57">
        <v>0</v>
      </c>
      <c r="C21" s="57">
        <v>1</v>
      </c>
      <c r="D21" s="57" t="s">
        <v>35</v>
      </c>
      <c r="E21" s="57" t="s">
        <v>35</v>
      </c>
      <c r="F21" s="57" t="s">
        <v>35</v>
      </c>
      <c r="G21" s="57" t="s">
        <v>35</v>
      </c>
      <c r="H21" s="57" t="s">
        <v>35</v>
      </c>
      <c r="I21" s="57" t="s">
        <v>35</v>
      </c>
      <c r="J21" s="57"/>
      <c r="K21" s="57"/>
      <c r="L21" s="80"/>
      <c r="M21" s="80"/>
      <c r="N21" s="57" t="s">
        <v>35</v>
      </c>
      <c r="O21" s="57" t="s">
        <v>35</v>
      </c>
      <c r="P21" s="57"/>
      <c r="Q21" s="57"/>
      <c r="R21" s="57" t="s">
        <v>35</v>
      </c>
      <c r="S21" s="57" t="s">
        <v>35</v>
      </c>
      <c r="T21" s="57"/>
      <c r="U21" s="57"/>
      <c r="V21" s="57"/>
      <c r="W21" s="59"/>
      <c r="X21" s="63">
        <f t="shared" si="3"/>
        <v>0</v>
      </c>
      <c r="Y21" s="63">
        <f t="shared" si="3"/>
        <v>1</v>
      </c>
      <c r="Z21" s="57">
        <f t="shared" si="1"/>
        <v>1</v>
      </c>
      <c r="AA21" s="64">
        <f t="shared" si="2"/>
        <v>0</v>
      </c>
      <c r="AB21" s="18"/>
      <c r="AC21" s="19"/>
      <c r="AD21" s="19"/>
    </row>
    <row r="22" spans="1:30" ht="12.65" customHeight="1">
      <c r="A22" s="45" t="s">
        <v>42</v>
      </c>
      <c r="B22" s="65" t="s">
        <v>35</v>
      </c>
      <c r="C22" s="65" t="s">
        <v>35</v>
      </c>
      <c r="D22" s="65">
        <v>0</v>
      </c>
      <c r="E22" s="65">
        <v>1</v>
      </c>
      <c r="F22" s="65" t="s">
        <v>35</v>
      </c>
      <c r="G22" s="65" t="s">
        <v>35</v>
      </c>
      <c r="H22" s="65" t="s">
        <v>35</v>
      </c>
      <c r="I22" s="65" t="s">
        <v>35</v>
      </c>
      <c r="J22" s="57"/>
      <c r="K22" s="57"/>
      <c r="L22" s="80"/>
      <c r="M22" s="80"/>
      <c r="N22" s="57" t="s">
        <v>35</v>
      </c>
      <c r="O22" s="57" t="s">
        <v>35</v>
      </c>
      <c r="P22" s="57"/>
      <c r="Q22" s="57"/>
      <c r="R22" s="65" t="s">
        <v>35</v>
      </c>
      <c r="S22" s="65" t="s">
        <v>35</v>
      </c>
      <c r="T22" s="57"/>
      <c r="U22" s="57"/>
      <c r="V22" s="57"/>
      <c r="W22" s="59"/>
      <c r="X22" s="63">
        <f t="shared" si="3"/>
        <v>0</v>
      </c>
      <c r="Y22" s="63">
        <f t="shared" si="3"/>
        <v>1</v>
      </c>
      <c r="Z22" s="57">
        <f t="shared" si="1"/>
        <v>1</v>
      </c>
      <c r="AA22" s="64">
        <f t="shared" si="2"/>
        <v>0</v>
      </c>
      <c r="AB22" s="3"/>
      <c r="AC22" s="21"/>
      <c r="AD22" s="21"/>
    </row>
    <row r="23" spans="1:30" s="5" customFormat="1" ht="12.65" customHeight="1">
      <c r="A23" s="45" t="s">
        <v>43</v>
      </c>
      <c r="B23" s="57">
        <v>1</v>
      </c>
      <c r="C23" s="57">
        <v>0</v>
      </c>
      <c r="D23" s="57">
        <v>0</v>
      </c>
      <c r="E23" s="57">
        <v>1</v>
      </c>
      <c r="F23" s="57">
        <v>0</v>
      </c>
      <c r="G23" s="57">
        <v>0</v>
      </c>
      <c r="H23" s="57">
        <v>0</v>
      </c>
      <c r="I23" s="57">
        <v>0</v>
      </c>
      <c r="J23" s="57"/>
      <c r="K23" s="57"/>
      <c r="L23" s="80"/>
      <c r="M23" s="80"/>
      <c r="N23" s="57" t="s">
        <v>35</v>
      </c>
      <c r="O23" s="57" t="s">
        <v>35</v>
      </c>
      <c r="P23" s="57"/>
      <c r="Q23" s="57"/>
      <c r="R23" s="57">
        <v>0</v>
      </c>
      <c r="S23" s="57">
        <v>0</v>
      </c>
      <c r="T23" s="57"/>
      <c r="U23" s="57"/>
      <c r="V23" s="57"/>
      <c r="W23" s="59"/>
      <c r="X23" s="63">
        <f t="shared" si="3"/>
        <v>1</v>
      </c>
      <c r="Y23" s="63">
        <f t="shared" si="3"/>
        <v>1</v>
      </c>
      <c r="Z23" s="57">
        <f t="shared" si="1"/>
        <v>2</v>
      </c>
      <c r="AA23" s="64">
        <f t="shared" si="2"/>
        <v>50</v>
      </c>
      <c r="AB23" s="18"/>
      <c r="AC23" s="19"/>
      <c r="AD23" s="19"/>
    </row>
    <row r="24" spans="1:30" s="5" customFormat="1" ht="12.65" customHeight="1">
      <c r="A24" s="45" t="s">
        <v>14</v>
      </c>
      <c r="B24" s="57" t="s">
        <v>35</v>
      </c>
      <c r="C24" s="57" t="s">
        <v>35</v>
      </c>
      <c r="D24" s="57">
        <v>0</v>
      </c>
      <c r="E24" s="57">
        <v>1</v>
      </c>
      <c r="F24" s="57">
        <v>0</v>
      </c>
      <c r="G24" s="57">
        <v>0</v>
      </c>
      <c r="H24" s="57">
        <v>0</v>
      </c>
      <c r="I24" s="57">
        <v>1</v>
      </c>
      <c r="J24" s="57"/>
      <c r="K24" s="57"/>
      <c r="L24" s="80"/>
      <c r="M24" s="80"/>
      <c r="N24" s="57" t="s">
        <v>35</v>
      </c>
      <c r="O24" s="57" t="s">
        <v>35</v>
      </c>
      <c r="P24" s="57"/>
      <c r="Q24" s="57"/>
      <c r="R24" s="57" t="s">
        <v>35</v>
      </c>
      <c r="S24" s="57" t="s">
        <v>35</v>
      </c>
      <c r="T24" s="57"/>
      <c r="U24" s="57"/>
      <c r="V24" s="57"/>
      <c r="W24" s="59"/>
      <c r="X24" s="63">
        <f t="shared" si="3"/>
        <v>0</v>
      </c>
      <c r="Y24" s="63">
        <f t="shared" si="3"/>
        <v>2</v>
      </c>
      <c r="Z24" s="57">
        <f t="shared" si="1"/>
        <v>2</v>
      </c>
      <c r="AA24" s="64">
        <f t="shared" si="2"/>
        <v>0</v>
      </c>
      <c r="AB24" s="18"/>
      <c r="AC24" s="19"/>
      <c r="AD24" s="19"/>
    </row>
    <row r="25" spans="1:30" s="5" customFormat="1" ht="12.65" customHeight="1">
      <c r="A25" s="45" t="s">
        <v>15</v>
      </c>
      <c r="B25" s="57">
        <v>1</v>
      </c>
      <c r="C25" s="57">
        <v>0</v>
      </c>
      <c r="D25" s="57">
        <v>0</v>
      </c>
      <c r="E25" s="57">
        <v>0</v>
      </c>
      <c r="F25" s="57">
        <v>0</v>
      </c>
      <c r="G25" s="57">
        <v>0</v>
      </c>
      <c r="H25" s="57">
        <v>0</v>
      </c>
      <c r="I25" s="57">
        <v>1</v>
      </c>
      <c r="J25" s="57"/>
      <c r="K25" s="57"/>
      <c r="L25" s="80"/>
      <c r="M25" s="80"/>
      <c r="N25" s="57" t="s">
        <v>35</v>
      </c>
      <c r="O25" s="57" t="s">
        <v>35</v>
      </c>
      <c r="P25" s="57"/>
      <c r="Q25" s="57"/>
      <c r="R25" s="57">
        <v>0</v>
      </c>
      <c r="S25" s="57">
        <v>0</v>
      </c>
      <c r="T25" s="57"/>
      <c r="U25" s="57"/>
      <c r="V25" s="57"/>
      <c r="W25" s="59"/>
      <c r="X25" s="63">
        <f t="shared" si="3"/>
        <v>1</v>
      </c>
      <c r="Y25" s="63">
        <f t="shared" si="3"/>
        <v>1</v>
      </c>
      <c r="Z25" s="57">
        <f t="shared" si="1"/>
        <v>2</v>
      </c>
      <c r="AA25" s="64">
        <f t="shared" si="2"/>
        <v>50</v>
      </c>
      <c r="AB25" s="18"/>
      <c r="AC25" s="19"/>
      <c r="AD25" s="19"/>
    </row>
    <row r="26" spans="1:30" s="5" customFormat="1" ht="12.65" customHeight="1">
      <c r="A26" s="45" t="s">
        <v>16</v>
      </c>
      <c r="B26" s="57" t="s">
        <v>35</v>
      </c>
      <c r="C26" s="57" t="s">
        <v>35</v>
      </c>
      <c r="D26" s="57">
        <v>0</v>
      </c>
      <c r="E26" s="57">
        <v>1</v>
      </c>
      <c r="F26" s="57">
        <v>0</v>
      </c>
      <c r="G26" s="57">
        <v>0</v>
      </c>
      <c r="H26" s="57">
        <v>0</v>
      </c>
      <c r="I26" s="57">
        <v>1</v>
      </c>
      <c r="J26" s="57"/>
      <c r="K26" s="57"/>
      <c r="L26" s="80"/>
      <c r="M26" s="80"/>
      <c r="N26" s="57" t="s">
        <v>35</v>
      </c>
      <c r="O26" s="57" t="s">
        <v>35</v>
      </c>
      <c r="P26" s="57"/>
      <c r="Q26" s="57"/>
      <c r="R26" s="57">
        <v>0</v>
      </c>
      <c r="S26" s="57">
        <v>0</v>
      </c>
      <c r="T26" s="57"/>
      <c r="U26" s="57"/>
      <c r="V26" s="57"/>
      <c r="W26" s="59"/>
      <c r="X26" s="63">
        <f t="shared" si="3"/>
        <v>0</v>
      </c>
      <c r="Y26" s="63">
        <f t="shared" si="3"/>
        <v>2</v>
      </c>
      <c r="Z26" s="57">
        <f t="shared" si="1"/>
        <v>2</v>
      </c>
      <c r="AA26" s="64">
        <f t="shared" si="2"/>
        <v>0</v>
      </c>
      <c r="AB26" s="18"/>
      <c r="AC26" s="19"/>
      <c r="AD26" s="19"/>
    </row>
    <row r="27" spans="1:30" s="5" customFormat="1" ht="12.65" customHeight="1">
      <c r="A27" s="45" t="s">
        <v>22</v>
      </c>
      <c r="B27" s="57">
        <v>0</v>
      </c>
      <c r="C27" s="57">
        <v>1</v>
      </c>
      <c r="D27" s="57">
        <v>0</v>
      </c>
      <c r="E27" s="57">
        <v>1</v>
      </c>
      <c r="F27" s="57">
        <v>0</v>
      </c>
      <c r="G27" s="57">
        <v>0</v>
      </c>
      <c r="H27" s="57">
        <v>0</v>
      </c>
      <c r="I27" s="57">
        <v>0</v>
      </c>
      <c r="J27" s="57"/>
      <c r="K27" s="57"/>
      <c r="L27" s="80"/>
      <c r="M27" s="80"/>
      <c r="N27" s="57" t="s">
        <v>35</v>
      </c>
      <c r="O27" s="57" t="s">
        <v>35</v>
      </c>
      <c r="P27" s="57"/>
      <c r="Q27" s="57"/>
      <c r="R27" s="57" t="s">
        <v>35</v>
      </c>
      <c r="S27" s="57" t="s">
        <v>35</v>
      </c>
      <c r="T27" s="57"/>
      <c r="U27" s="59"/>
      <c r="V27" s="57"/>
      <c r="W27" s="59"/>
      <c r="X27" s="63">
        <f t="shared" si="3"/>
        <v>0</v>
      </c>
      <c r="Y27" s="63">
        <f t="shared" si="3"/>
        <v>2</v>
      </c>
      <c r="Z27" s="57">
        <f t="shared" si="1"/>
        <v>2</v>
      </c>
      <c r="AA27" s="64">
        <f t="shared" si="2"/>
        <v>0</v>
      </c>
      <c r="AB27" s="18"/>
      <c r="AC27" s="19"/>
      <c r="AD27" s="19"/>
    </row>
    <row r="28" spans="1:30" s="5" customFormat="1" ht="12.65" customHeight="1">
      <c r="A28" s="45" t="s">
        <v>20</v>
      </c>
      <c r="B28" s="57">
        <v>0</v>
      </c>
      <c r="C28" s="57">
        <v>0</v>
      </c>
      <c r="D28" s="57">
        <v>0</v>
      </c>
      <c r="E28" s="57">
        <v>0</v>
      </c>
      <c r="F28" s="57">
        <v>1</v>
      </c>
      <c r="G28" s="57">
        <v>0</v>
      </c>
      <c r="H28" s="57">
        <v>0</v>
      </c>
      <c r="I28" s="57">
        <v>0</v>
      </c>
      <c r="J28" s="57"/>
      <c r="K28" s="59"/>
      <c r="L28" s="80"/>
      <c r="M28" s="80"/>
      <c r="N28" s="57" t="s">
        <v>35</v>
      </c>
      <c r="O28" s="57" t="s">
        <v>35</v>
      </c>
      <c r="P28" s="57"/>
      <c r="Q28" s="57"/>
      <c r="R28" s="57">
        <v>0</v>
      </c>
      <c r="S28" s="57">
        <v>1</v>
      </c>
      <c r="T28" s="57"/>
      <c r="U28" s="57"/>
      <c r="V28" s="57"/>
      <c r="W28" s="59"/>
      <c r="X28" s="63">
        <f t="shared" si="3"/>
        <v>1</v>
      </c>
      <c r="Y28" s="63">
        <f t="shared" si="3"/>
        <v>1</v>
      </c>
      <c r="Z28" s="57">
        <f t="shared" si="1"/>
        <v>2</v>
      </c>
      <c r="AA28" s="64">
        <f t="shared" si="2"/>
        <v>50</v>
      </c>
      <c r="AB28" s="18"/>
      <c r="AC28" s="19"/>
      <c r="AD28" s="19"/>
    </row>
    <row r="29" spans="1:30" s="5" customFormat="1" ht="12.65" customHeight="1">
      <c r="A29" s="45" t="s">
        <v>19</v>
      </c>
      <c r="B29" s="57">
        <v>0</v>
      </c>
      <c r="C29" s="57">
        <v>0</v>
      </c>
      <c r="D29" s="57">
        <v>0</v>
      </c>
      <c r="E29" s="57">
        <v>2</v>
      </c>
      <c r="F29" s="57">
        <v>0</v>
      </c>
      <c r="G29" s="57">
        <v>0</v>
      </c>
      <c r="H29" s="57">
        <v>0</v>
      </c>
      <c r="I29" s="57">
        <v>0</v>
      </c>
      <c r="J29" s="57"/>
      <c r="K29" s="57"/>
      <c r="L29" s="80"/>
      <c r="M29" s="80"/>
      <c r="N29" s="57" t="s">
        <v>35</v>
      </c>
      <c r="O29" s="57" t="s">
        <v>35</v>
      </c>
      <c r="P29" s="57"/>
      <c r="Q29" s="57"/>
      <c r="R29" s="57">
        <v>0</v>
      </c>
      <c r="S29" s="57">
        <v>0</v>
      </c>
      <c r="T29" s="57"/>
      <c r="U29" s="57"/>
      <c r="V29" s="57"/>
      <c r="W29" s="59"/>
      <c r="X29" s="63">
        <f t="shared" si="3"/>
        <v>0</v>
      </c>
      <c r="Y29" s="63">
        <f t="shared" si="3"/>
        <v>2</v>
      </c>
      <c r="Z29" s="57">
        <f t="shared" si="1"/>
        <v>2</v>
      </c>
      <c r="AA29" s="64">
        <f t="shared" si="2"/>
        <v>0</v>
      </c>
      <c r="AB29" s="18"/>
      <c r="AC29" s="19"/>
      <c r="AD29" s="19"/>
    </row>
    <row r="30" spans="1:30" s="5" customFormat="1" ht="12.65" customHeight="1">
      <c r="A30" s="45" t="s">
        <v>21</v>
      </c>
      <c r="B30" s="57">
        <v>0</v>
      </c>
      <c r="C30" s="57">
        <v>1</v>
      </c>
      <c r="D30" s="57">
        <v>0</v>
      </c>
      <c r="E30" s="57">
        <v>0</v>
      </c>
      <c r="F30" s="57">
        <v>1</v>
      </c>
      <c r="G30" s="57">
        <v>0</v>
      </c>
      <c r="H30" s="57">
        <v>0</v>
      </c>
      <c r="I30" s="57">
        <v>0</v>
      </c>
      <c r="J30" s="57"/>
      <c r="K30" s="59"/>
      <c r="L30" s="80"/>
      <c r="M30" s="80"/>
      <c r="N30" s="57" t="s">
        <v>35</v>
      </c>
      <c r="O30" s="57" t="s">
        <v>35</v>
      </c>
      <c r="P30" s="57"/>
      <c r="Q30" s="57"/>
      <c r="R30" s="57">
        <v>0</v>
      </c>
      <c r="S30" s="57">
        <v>0</v>
      </c>
      <c r="T30" s="57"/>
      <c r="U30" s="57"/>
      <c r="V30" s="57"/>
      <c r="W30" s="59"/>
      <c r="X30" s="63">
        <f t="shared" si="3"/>
        <v>1</v>
      </c>
      <c r="Y30" s="63">
        <f t="shared" si="3"/>
        <v>1</v>
      </c>
      <c r="Z30" s="57">
        <f t="shared" si="1"/>
        <v>2</v>
      </c>
      <c r="AA30" s="64">
        <f t="shared" si="2"/>
        <v>50</v>
      </c>
      <c r="AB30" s="18"/>
      <c r="AC30" s="19"/>
      <c r="AD30" s="19"/>
    </row>
    <row r="31" spans="1:30" s="5" customFormat="1" ht="12.65" customHeight="1">
      <c r="A31" s="45" t="s">
        <v>18</v>
      </c>
      <c r="B31" s="57" t="s">
        <v>35</v>
      </c>
      <c r="C31" s="57" t="s">
        <v>35</v>
      </c>
      <c r="D31" s="57">
        <v>0</v>
      </c>
      <c r="E31" s="57">
        <v>0</v>
      </c>
      <c r="F31" s="57">
        <v>1</v>
      </c>
      <c r="G31" s="57">
        <v>0</v>
      </c>
      <c r="H31" s="57">
        <v>0</v>
      </c>
      <c r="I31" s="57">
        <v>0</v>
      </c>
      <c r="J31" s="57"/>
      <c r="K31" s="59"/>
      <c r="L31" s="80"/>
      <c r="M31" s="80"/>
      <c r="N31" s="57" t="s">
        <v>35</v>
      </c>
      <c r="O31" s="57" t="s">
        <v>35</v>
      </c>
      <c r="P31" s="57"/>
      <c r="Q31" s="57"/>
      <c r="R31" s="57">
        <v>0</v>
      </c>
      <c r="S31" s="57">
        <v>1</v>
      </c>
      <c r="T31" s="57"/>
      <c r="U31" s="57"/>
      <c r="V31" s="57"/>
      <c r="W31" s="59"/>
      <c r="X31" s="63">
        <f t="shared" si="3"/>
        <v>1</v>
      </c>
      <c r="Y31" s="63">
        <f t="shared" si="3"/>
        <v>1</v>
      </c>
      <c r="Z31" s="57">
        <f t="shared" si="1"/>
        <v>2</v>
      </c>
      <c r="AA31" s="64">
        <f t="shared" si="2"/>
        <v>50</v>
      </c>
      <c r="AB31" s="18"/>
      <c r="AC31" s="19"/>
      <c r="AD31" s="19"/>
    </row>
    <row r="32" spans="1:30" s="5" customFormat="1" ht="12.65" customHeight="1">
      <c r="A32" s="47" t="s">
        <v>17</v>
      </c>
      <c r="B32" s="57">
        <v>0</v>
      </c>
      <c r="C32" s="57">
        <v>0</v>
      </c>
      <c r="D32" s="57">
        <v>1</v>
      </c>
      <c r="E32" s="57">
        <v>0</v>
      </c>
      <c r="F32" s="57">
        <v>0</v>
      </c>
      <c r="G32" s="57">
        <v>1</v>
      </c>
      <c r="H32" s="57">
        <v>0</v>
      </c>
      <c r="I32" s="57">
        <v>0</v>
      </c>
      <c r="J32" s="57"/>
      <c r="K32" s="57"/>
      <c r="L32" s="20"/>
      <c r="M32" s="20"/>
      <c r="N32" s="57" t="s">
        <v>35</v>
      </c>
      <c r="O32" s="57" t="s">
        <v>35</v>
      </c>
      <c r="P32" s="57"/>
      <c r="Q32" s="57"/>
      <c r="R32" s="57" t="s">
        <v>35</v>
      </c>
      <c r="S32" s="57" t="s">
        <v>35</v>
      </c>
      <c r="T32" s="57"/>
      <c r="U32" s="57"/>
      <c r="V32" s="57"/>
      <c r="W32" s="59"/>
      <c r="X32" s="63">
        <f t="shared" si="3"/>
        <v>1</v>
      </c>
      <c r="Y32" s="63">
        <f t="shared" si="3"/>
        <v>1</v>
      </c>
      <c r="Z32" s="57">
        <f t="shared" si="1"/>
        <v>2</v>
      </c>
      <c r="AA32" s="64">
        <f t="shared" si="2"/>
        <v>50</v>
      </c>
      <c r="AB32" s="18"/>
      <c r="AC32" s="19"/>
      <c r="AD32" s="19"/>
    </row>
    <row r="33" spans="1:28" ht="12.65" customHeight="1">
      <c r="A33" s="45"/>
      <c r="B33" s="57"/>
      <c r="C33" s="66"/>
      <c r="D33" s="57"/>
      <c r="E33" s="66"/>
      <c r="F33" s="57"/>
      <c r="G33" s="66"/>
      <c r="H33" s="57"/>
      <c r="I33" s="66"/>
      <c r="J33" s="57"/>
      <c r="K33" s="66"/>
      <c r="L33" s="67"/>
      <c r="M33" s="20"/>
      <c r="N33" s="57"/>
      <c r="O33" s="57"/>
      <c r="P33" s="57"/>
      <c r="Q33" s="57"/>
      <c r="R33" s="57"/>
      <c r="S33" s="57"/>
      <c r="T33" s="57"/>
      <c r="U33" s="66"/>
      <c r="V33" s="57"/>
      <c r="W33" s="66"/>
      <c r="X33" s="57"/>
      <c r="Y33" s="66"/>
      <c r="Z33" s="68"/>
      <c r="AA33" s="62"/>
      <c r="AB33" s="3"/>
    </row>
    <row r="34" spans="1:28" ht="12.65" customHeight="1">
      <c r="A34" s="39" t="s">
        <v>29</v>
      </c>
      <c r="B34" s="207">
        <f>100*B5/(C5+B5)</f>
        <v>25</v>
      </c>
      <c r="C34" s="208"/>
      <c r="D34" s="207">
        <f>100*D5/(E5+D5)</f>
        <v>6.666666666666667</v>
      </c>
      <c r="E34" s="208"/>
      <c r="F34" s="207">
        <f>100*F5/(G5+F5)</f>
        <v>55.555555555555557</v>
      </c>
      <c r="G34" s="208"/>
      <c r="H34" s="207">
        <f>100*H5/(I5+H5)</f>
        <v>0</v>
      </c>
      <c r="I34" s="208"/>
      <c r="J34" s="207"/>
      <c r="K34" s="208"/>
      <c r="L34" s="207"/>
      <c r="M34" s="208"/>
      <c r="N34" s="207">
        <f>100*N5/(O5+N5)</f>
        <v>100</v>
      </c>
      <c r="O34" s="208"/>
      <c r="P34" s="207"/>
      <c r="Q34" s="208"/>
      <c r="R34" s="207">
        <f>100*R5/(S5+R5)</f>
        <v>0</v>
      </c>
      <c r="S34" s="208"/>
      <c r="T34" s="207"/>
      <c r="U34" s="208"/>
      <c r="V34" s="207"/>
      <c r="W34" s="208"/>
      <c r="X34" s="207">
        <f>100*X5/(Y5+X5)</f>
        <v>21.739130434782609</v>
      </c>
      <c r="Y34" s="208"/>
      <c r="Z34" s="69"/>
      <c r="AA34" s="41"/>
      <c r="AB34" s="3"/>
    </row>
    <row r="35" spans="1:28" s="25" customFormat="1" ht="12.65" customHeight="1">
      <c r="A35" s="35"/>
      <c r="B35" s="147"/>
      <c r="C35" s="148"/>
      <c r="D35" s="147"/>
      <c r="E35" s="148"/>
      <c r="F35" s="147"/>
      <c r="G35" s="148"/>
      <c r="H35" s="147"/>
      <c r="I35" s="148"/>
      <c r="J35" s="147"/>
      <c r="K35" s="148"/>
      <c r="L35" s="147"/>
      <c r="M35" s="148"/>
      <c r="N35" s="147"/>
      <c r="O35" s="148"/>
      <c r="P35" s="147"/>
      <c r="Q35" s="148"/>
      <c r="R35" s="147"/>
      <c r="S35" s="148"/>
      <c r="T35" s="147"/>
      <c r="U35" s="148"/>
      <c r="V35" s="147"/>
      <c r="W35" s="148"/>
      <c r="X35" s="147"/>
      <c r="Y35" s="148"/>
      <c r="Z35" s="149"/>
      <c r="AA35" s="44"/>
      <c r="AB35" s="33"/>
    </row>
    <row r="36" spans="1:28" ht="10.5">
      <c r="A36" s="45" t="s">
        <v>65</v>
      </c>
      <c r="B36" s="57"/>
      <c r="C36" s="68"/>
      <c r="D36" s="57"/>
      <c r="E36" s="68"/>
      <c r="F36" s="57"/>
      <c r="G36" s="68"/>
      <c r="H36" s="57"/>
      <c r="I36" s="68"/>
      <c r="J36" s="68"/>
      <c r="K36" s="68"/>
      <c r="L36" s="71"/>
      <c r="N36" s="57"/>
      <c r="O36" s="68"/>
      <c r="P36" s="57"/>
      <c r="Q36" s="68"/>
      <c r="R36" s="57"/>
      <c r="S36" s="68"/>
      <c r="T36" s="57"/>
      <c r="U36" s="68"/>
      <c r="V36" s="57"/>
      <c r="W36" s="68"/>
      <c r="X36" s="57"/>
      <c r="Y36" s="68"/>
      <c r="Z36" s="68"/>
      <c r="AA36" s="68"/>
      <c r="AB36" s="3"/>
    </row>
    <row r="37" spans="1:28" ht="12.65" customHeight="1">
      <c r="A37" s="72" t="s">
        <v>61</v>
      </c>
      <c r="B37" s="57"/>
      <c r="C37" s="68"/>
      <c r="D37" s="57"/>
      <c r="E37" s="68"/>
      <c r="F37" s="57"/>
      <c r="G37" s="68"/>
      <c r="H37" s="57"/>
      <c r="I37" s="68"/>
      <c r="J37" s="55"/>
      <c r="K37" s="55"/>
      <c r="L37" s="73"/>
      <c r="N37" s="57"/>
      <c r="O37" s="68"/>
      <c r="P37" s="57"/>
      <c r="Q37" s="68"/>
      <c r="R37" s="57"/>
      <c r="S37" s="68"/>
      <c r="T37" s="55"/>
      <c r="U37" s="55"/>
      <c r="V37" s="55"/>
      <c r="W37" s="55"/>
      <c r="X37" s="57"/>
      <c r="Y37" s="68"/>
      <c r="Z37" s="68"/>
      <c r="AA37" s="45"/>
      <c r="AB37" s="3"/>
    </row>
    <row r="38" spans="1:28" ht="12.65" customHeight="1">
      <c r="A38" s="72" t="s">
        <v>36</v>
      </c>
      <c r="B38" s="45"/>
      <c r="C38" s="55"/>
      <c r="D38" s="55"/>
      <c r="E38" s="55"/>
      <c r="F38" s="55"/>
      <c r="G38" s="55"/>
      <c r="H38" s="55"/>
      <c r="I38" s="55"/>
      <c r="J38" s="55"/>
      <c r="K38" s="55"/>
      <c r="L38" s="73"/>
      <c r="N38" s="55"/>
      <c r="O38" s="55"/>
      <c r="P38" s="55"/>
      <c r="Q38" s="55"/>
      <c r="R38" s="55"/>
      <c r="S38" s="55"/>
      <c r="T38" s="55"/>
      <c r="U38" s="55"/>
      <c r="V38" s="55"/>
      <c r="W38" s="55"/>
      <c r="X38" s="55"/>
      <c r="Y38" s="55"/>
      <c r="Z38" s="62"/>
      <c r="AA38" s="62"/>
      <c r="AB38" s="3"/>
    </row>
    <row r="39" spans="1:28" s="5" customFormat="1" ht="12.65" customHeight="1">
      <c r="A39" s="45"/>
      <c r="B39" s="45"/>
      <c r="C39" s="45"/>
      <c r="D39" s="45"/>
      <c r="E39" s="45"/>
      <c r="F39" s="45"/>
      <c r="G39" s="45"/>
      <c r="H39" s="45"/>
      <c r="I39" s="45"/>
      <c r="J39" s="74"/>
      <c r="K39" s="74"/>
      <c r="L39" s="71"/>
      <c r="M39" s="12"/>
      <c r="N39" s="45"/>
      <c r="O39" s="45"/>
      <c r="P39" s="45"/>
      <c r="Q39" s="45"/>
      <c r="R39" s="45"/>
      <c r="S39" s="45"/>
      <c r="T39" s="74"/>
      <c r="U39" s="74"/>
      <c r="V39" s="74"/>
      <c r="W39" s="74"/>
      <c r="X39" s="45"/>
      <c r="Y39" s="45"/>
      <c r="Z39" s="45"/>
      <c r="AA39" s="45"/>
    </row>
    <row r="40" spans="1:28" ht="12.65" customHeight="1">
      <c r="A40" s="45" t="s">
        <v>67</v>
      </c>
      <c r="B40" s="74"/>
      <c r="C40" s="74"/>
      <c r="D40" s="74"/>
      <c r="E40" s="74"/>
      <c r="F40" s="74"/>
      <c r="G40" s="74"/>
      <c r="H40" s="74"/>
      <c r="I40" s="74"/>
      <c r="J40" s="75"/>
      <c r="K40" s="75"/>
      <c r="N40" s="74"/>
      <c r="O40" s="74"/>
      <c r="P40" s="74"/>
      <c r="Q40" s="74"/>
      <c r="R40" s="74"/>
      <c r="S40" s="74"/>
      <c r="T40" s="75"/>
      <c r="U40" s="75"/>
      <c r="V40" s="75"/>
      <c r="W40" s="75"/>
      <c r="X40" s="74"/>
      <c r="Y40" s="74"/>
      <c r="Z40" s="74"/>
      <c r="AA40" s="74"/>
      <c r="AB40" s="3"/>
    </row>
    <row r="41" spans="1:28" ht="12.65" customHeight="1">
      <c r="A41" s="45" t="s">
        <v>70</v>
      </c>
      <c r="B41" s="74"/>
      <c r="C41" s="74"/>
      <c r="D41" s="74"/>
      <c r="E41" s="74"/>
      <c r="F41" s="74"/>
      <c r="G41" s="74"/>
      <c r="H41" s="74"/>
      <c r="I41" s="74"/>
      <c r="J41" s="75"/>
      <c r="K41" s="75"/>
      <c r="N41" s="74"/>
      <c r="O41" s="74"/>
      <c r="P41" s="74"/>
      <c r="Q41" s="74"/>
      <c r="R41" s="74"/>
      <c r="S41" s="74"/>
      <c r="T41" s="75"/>
      <c r="U41" s="75"/>
      <c r="V41" s="75"/>
      <c r="W41" s="75"/>
      <c r="X41" s="74"/>
      <c r="Y41" s="74"/>
      <c r="Z41" s="74"/>
      <c r="AA41" s="74"/>
      <c r="AB41" s="3"/>
    </row>
    <row r="42" spans="1:28" ht="12.65" customHeight="1">
      <c r="A42" s="76"/>
      <c r="B42" s="74"/>
      <c r="C42" s="74"/>
      <c r="D42" s="74"/>
      <c r="E42" s="74"/>
      <c r="F42" s="74"/>
      <c r="G42" s="74"/>
      <c r="H42" s="74"/>
      <c r="I42" s="74"/>
      <c r="J42" s="75"/>
      <c r="K42" s="75"/>
      <c r="N42" s="74"/>
      <c r="O42" s="74"/>
      <c r="P42" s="74"/>
      <c r="Q42" s="74"/>
      <c r="R42" s="74"/>
      <c r="S42" s="74"/>
      <c r="T42" s="75"/>
      <c r="U42" s="75"/>
      <c r="V42" s="75"/>
      <c r="W42" s="75"/>
      <c r="X42" s="74"/>
      <c r="Y42" s="74"/>
      <c r="Z42" s="74"/>
      <c r="AA42" s="74"/>
      <c r="AB42" s="3"/>
    </row>
    <row r="43" spans="1:28" ht="12.65" customHeight="1">
      <c r="A43" s="104" t="s">
        <v>83</v>
      </c>
      <c r="B43" s="74"/>
      <c r="C43" s="74"/>
      <c r="D43" s="74"/>
      <c r="E43" s="74"/>
      <c r="F43" s="74"/>
      <c r="G43" s="74"/>
      <c r="H43" s="74"/>
      <c r="I43" s="74"/>
      <c r="J43" s="75"/>
      <c r="K43" s="75"/>
      <c r="N43" s="74"/>
      <c r="O43" s="74"/>
      <c r="P43" s="74"/>
      <c r="Q43" s="74"/>
      <c r="R43" s="74"/>
      <c r="S43" s="74"/>
      <c r="T43" s="75"/>
      <c r="U43" s="75"/>
      <c r="V43" s="75"/>
      <c r="W43" s="75"/>
      <c r="X43" s="74"/>
      <c r="Y43" s="74"/>
      <c r="Z43" s="74"/>
      <c r="AA43" s="74"/>
      <c r="AB43" s="3"/>
    </row>
    <row r="44" spans="1:28" s="9" customFormat="1" ht="12.65" customHeight="1">
      <c r="A44" s="104" t="s">
        <v>80</v>
      </c>
      <c r="B44" s="78"/>
      <c r="C44" s="45"/>
      <c r="D44" s="45"/>
      <c r="E44" s="45"/>
      <c r="F44" s="79"/>
      <c r="G44" s="45"/>
      <c r="H44" s="75"/>
      <c r="I44" s="75"/>
      <c r="J44" s="74"/>
      <c r="K44" s="74"/>
      <c r="L44" s="12"/>
      <c r="M44" s="12"/>
      <c r="N44" s="75"/>
      <c r="O44" s="75"/>
      <c r="P44" s="75"/>
      <c r="Q44" s="75"/>
      <c r="R44" s="75"/>
      <c r="S44" s="75"/>
      <c r="T44" s="74"/>
      <c r="U44" s="74"/>
      <c r="V44" s="74"/>
      <c r="W44" s="74"/>
      <c r="X44" s="75"/>
      <c r="Y44" s="75"/>
      <c r="Z44" s="75"/>
      <c r="AA44" s="75"/>
      <c r="AB44" s="10"/>
    </row>
    <row r="45" spans="1:28" s="9" customFormat="1" ht="12.65" customHeight="1">
      <c r="A45" s="106"/>
      <c r="B45" s="45"/>
      <c r="C45" s="45"/>
      <c r="D45" s="45"/>
      <c r="E45" s="45"/>
      <c r="F45" s="45"/>
      <c r="G45" s="45"/>
      <c r="H45" s="75"/>
      <c r="I45" s="75"/>
      <c r="J45" s="74"/>
      <c r="K45" s="74"/>
      <c r="L45" s="12"/>
      <c r="M45" s="12"/>
      <c r="N45" s="75"/>
      <c r="O45" s="75"/>
      <c r="P45" s="75"/>
      <c r="Q45" s="75"/>
      <c r="R45" s="75"/>
      <c r="S45" s="75"/>
      <c r="T45" s="74"/>
      <c r="U45" s="74"/>
      <c r="V45" s="74"/>
      <c r="W45" s="74"/>
      <c r="X45" s="75"/>
      <c r="Y45" s="75"/>
      <c r="Z45" s="75"/>
      <c r="AA45" s="75"/>
      <c r="AB45" s="10"/>
    </row>
    <row r="46" spans="1:28" s="9" customFormat="1" ht="12.65" customHeight="1">
      <c r="A46" s="107" t="s">
        <v>82</v>
      </c>
      <c r="B46" s="45"/>
      <c r="C46" s="45"/>
      <c r="D46" s="45"/>
      <c r="E46" s="45"/>
      <c r="F46" s="45"/>
      <c r="G46" s="45"/>
      <c r="H46" s="75"/>
      <c r="I46" s="75"/>
      <c r="J46" s="74"/>
      <c r="K46" s="74"/>
      <c r="L46" s="12"/>
      <c r="M46" s="12"/>
      <c r="N46" s="75"/>
      <c r="O46" s="75"/>
      <c r="P46" s="75"/>
      <c r="Q46" s="75"/>
      <c r="R46" s="75"/>
      <c r="S46" s="75"/>
      <c r="T46" s="74"/>
      <c r="U46" s="74"/>
      <c r="V46" s="74"/>
      <c r="W46" s="74"/>
      <c r="X46" s="75"/>
      <c r="Y46" s="75"/>
      <c r="Z46" s="75"/>
      <c r="AA46" s="75"/>
      <c r="AB46" s="10"/>
    </row>
    <row r="47" spans="1:28" s="9" customFormat="1" ht="12.65" customHeight="1">
      <c r="A47" s="77"/>
      <c r="B47" s="45"/>
      <c r="C47" s="45"/>
      <c r="D47" s="45"/>
      <c r="E47" s="45"/>
      <c r="F47" s="79"/>
      <c r="G47" s="45"/>
      <c r="H47" s="75"/>
      <c r="I47" s="75"/>
      <c r="J47" s="74"/>
      <c r="K47" s="74"/>
      <c r="L47" s="12"/>
      <c r="M47" s="12"/>
      <c r="N47" s="75"/>
      <c r="O47" s="75"/>
      <c r="P47" s="75"/>
      <c r="Q47" s="75"/>
      <c r="R47" s="75"/>
      <c r="S47" s="75"/>
      <c r="T47" s="74"/>
      <c r="U47" s="74"/>
      <c r="V47" s="74"/>
      <c r="W47" s="74"/>
      <c r="X47" s="75"/>
      <c r="Y47" s="75"/>
      <c r="Z47" s="75"/>
      <c r="AA47" s="75"/>
      <c r="AB47" s="10"/>
    </row>
    <row r="48" spans="1:28" ht="12.65" customHeight="1">
      <c r="A48" s="77"/>
      <c r="B48" s="45"/>
      <c r="C48" s="45"/>
      <c r="D48" s="74"/>
      <c r="E48" s="74"/>
      <c r="F48" s="74"/>
      <c r="G48" s="74"/>
      <c r="H48" s="74"/>
      <c r="I48" s="74"/>
      <c r="J48" s="74"/>
      <c r="K48" s="74"/>
      <c r="N48" s="74"/>
      <c r="O48" s="74"/>
      <c r="P48" s="74"/>
      <c r="Q48" s="74"/>
      <c r="R48" s="74"/>
      <c r="S48" s="74"/>
      <c r="T48" s="74"/>
      <c r="U48" s="74"/>
      <c r="V48" s="74"/>
      <c r="W48" s="74"/>
      <c r="X48" s="74"/>
      <c r="Y48" s="74"/>
      <c r="Z48" s="74"/>
      <c r="AA48" s="74"/>
      <c r="AB48" s="3"/>
    </row>
    <row r="49" spans="1:28" ht="12.65" customHeight="1">
      <c r="A49" s="4"/>
      <c r="B49" s="3"/>
      <c r="C49" s="3"/>
      <c r="D49" s="3"/>
      <c r="E49" s="3"/>
      <c r="F49" s="3"/>
      <c r="G49" s="3"/>
      <c r="H49" s="3"/>
      <c r="I49" s="3"/>
      <c r="J49" s="3"/>
      <c r="K49" s="3"/>
      <c r="N49" s="3"/>
      <c r="O49" s="3"/>
      <c r="P49" s="3"/>
      <c r="Q49" s="3"/>
      <c r="R49" s="3"/>
      <c r="S49" s="3"/>
      <c r="T49" s="3"/>
      <c r="U49" s="3"/>
      <c r="V49" s="3"/>
      <c r="W49" s="3"/>
      <c r="X49" s="3"/>
      <c r="Y49" s="3"/>
      <c r="Z49" s="3"/>
      <c r="AA49" s="3"/>
      <c r="AB49" s="3"/>
    </row>
    <row r="50" spans="1:28" ht="12.65" customHeight="1">
      <c r="A50" s="4"/>
      <c r="B50" s="3"/>
      <c r="C50" s="3"/>
      <c r="D50" s="3"/>
      <c r="E50" s="3"/>
      <c r="F50" s="3"/>
      <c r="G50" s="3"/>
      <c r="H50" s="3"/>
      <c r="I50" s="3"/>
      <c r="J50" s="3"/>
      <c r="K50" s="3"/>
      <c r="N50" s="3"/>
      <c r="O50" s="3"/>
      <c r="P50" s="3"/>
      <c r="Q50" s="3"/>
      <c r="R50" s="3"/>
      <c r="S50" s="3"/>
      <c r="T50" s="3"/>
      <c r="U50" s="3"/>
      <c r="V50" s="3"/>
      <c r="W50" s="3"/>
      <c r="X50" s="3"/>
      <c r="Y50" s="3"/>
      <c r="Z50" s="3"/>
      <c r="AA50" s="3"/>
      <c r="AB50" s="3"/>
    </row>
    <row r="51" spans="1:28" ht="12.65" customHeight="1">
      <c r="A51" s="4"/>
      <c r="B51" s="3"/>
      <c r="C51" s="3"/>
      <c r="D51" s="3"/>
      <c r="E51" s="3"/>
      <c r="F51" s="3"/>
      <c r="G51" s="3"/>
      <c r="H51" s="3"/>
      <c r="I51" s="3"/>
      <c r="J51" s="3"/>
      <c r="K51" s="3"/>
      <c r="N51" s="3"/>
      <c r="O51" s="3"/>
      <c r="P51" s="3"/>
      <c r="Q51" s="3"/>
      <c r="R51" s="3"/>
      <c r="S51" s="3"/>
      <c r="T51" s="3"/>
      <c r="U51" s="3"/>
      <c r="V51" s="3"/>
      <c r="W51" s="3"/>
      <c r="X51" s="3"/>
      <c r="Y51" s="3"/>
      <c r="Z51" s="3"/>
      <c r="AA51" s="3"/>
      <c r="AB51" s="3"/>
    </row>
    <row r="52" spans="1:28" ht="12.65" customHeight="1">
      <c r="A52" s="4"/>
      <c r="B52" s="3"/>
      <c r="C52" s="3"/>
      <c r="D52" s="3"/>
      <c r="E52" s="3"/>
      <c r="F52" s="3"/>
      <c r="G52" s="3"/>
      <c r="H52" s="3"/>
      <c r="I52" s="3"/>
      <c r="J52" s="3"/>
      <c r="K52" s="3"/>
      <c r="N52" s="3"/>
      <c r="O52" s="3"/>
      <c r="P52" s="3"/>
      <c r="Q52" s="3"/>
      <c r="R52" s="3"/>
      <c r="S52" s="3"/>
      <c r="T52" s="3"/>
      <c r="U52" s="3"/>
      <c r="V52" s="3"/>
      <c r="W52" s="3"/>
      <c r="X52" s="3"/>
      <c r="Y52" s="3"/>
      <c r="Z52" s="3"/>
      <c r="AA52" s="3"/>
      <c r="AB52" s="3"/>
    </row>
    <row r="53" spans="1:28" ht="12.65" customHeight="1">
      <c r="A53" s="4"/>
      <c r="B53" s="3"/>
      <c r="C53" s="3"/>
      <c r="D53" s="3"/>
      <c r="E53" s="3"/>
      <c r="F53" s="3"/>
      <c r="G53" s="3"/>
      <c r="H53" s="3"/>
      <c r="I53" s="3"/>
      <c r="J53" s="3"/>
      <c r="K53" s="3"/>
      <c r="N53" s="3"/>
      <c r="O53" s="3"/>
      <c r="P53" s="3"/>
      <c r="Q53" s="3"/>
      <c r="R53" s="3"/>
      <c r="S53" s="3"/>
      <c r="T53" s="3"/>
      <c r="U53" s="3"/>
      <c r="V53" s="3"/>
      <c r="W53" s="3"/>
      <c r="X53" s="3"/>
      <c r="Y53" s="3"/>
      <c r="Z53" s="3"/>
      <c r="AA53" s="3"/>
      <c r="AB53" s="3"/>
    </row>
    <row r="54" spans="1:28" ht="12.65" customHeight="1">
      <c r="A54" s="4"/>
      <c r="B54" s="3"/>
      <c r="C54" s="3"/>
      <c r="D54" s="3"/>
      <c r="E54" s="3"/>
      <c r="F54" s="3"/>
      <c r="G54" s="3"/>
      <c r="H54" s="3"/>
      <c r="I54" s="3"/>
      <c r="J54" s="3"/>
      <c r="K54" s="3"/>
      <c r="N54" s="3"/>
      <c r="O54" s="3"/>
      <c r="P54" s="3"/>
      <c r="Q54" s="3"/>
      <c r="R54" s="3"/>
      <c r="S54" s="3"/>
      <c r="T54" s="3"/>
      <c r="U54" s="3"/>
      <c r="V54" s="3"/>
      <c r="W54" s="3"/>
      <c r="X54" s="3"/>
      <c r="Y54" s="3"/>
      <c r="Z54" s="3"/>
      <c r="AA54" s="3"/>
      <c r="AB54" s="3"/>
    </row>
    <row r="55" spans="1:28" ht="12.65" customHeight="1">
      <c r="A55" s="4"/>
      <c r="B55" s="3"/>
      <c r="C55" s="3"/>
      <c r="D55" s="3"/>
      <c r="E55" s="3"/>
      <c r="F55" s="3"/>
      <c r="G55" s="3"/>
      <c r="H55" s="3"/>
      <c r="I55" s="3"/>
      <c r="J55" s="3"/>
      <c r="K55" s="3"/>
      <c r="N55" s="3"/>
      <c r="O55" s="3"/>
      <c r="P55" s="3"/>
      <c r="Q55" s="3"/>
      <c r="R55" s="3"/>
      <c r="S55" s="3"/>
      <c r="T55" s="3"/>
      <c r="U55" s="3"/>
      <c r="V55" s="3"/>
      <c r="W55" s="3"/>
      <c r="X55" s="3"/>
      <c r="Y55" s="3"/>
      <c r="Z55" s="3"/>
      <c r="AA55" s="3"/>
      <c r="AB55" s="3"/>
    </row>
    <row r="56" spans="1:28" ht="12.65" customHeight="1">
      <c r="A56" s="4"/>
      <c r="B56" s="3"/>
      <c r="C56" s="3"/>
      <c r="D56" s="3"/>
      <c r="E56" s="3"/>
      <c r="F56" s="3"/>
      <c r="G56" s="3"/>
      <c r="H56" s="3"/>
      <c r="I56" s="3"/>
      <c r="J56" s="3"/>
      <c r="K56" s="3"/>
      <c r="N56" s="3"/>
      <c r="O56" s="3"/>
      <c r="P56" s="3"/>
      <c r="Q56" s="3"/>
      <c r="R56" s="3"/>
      <c r="S56" s="3"/>
      <c r="T56" s="3"/>
      <c r="U56" s="3"/>
      <c r="V56" s="3"/>
      <c r="W56" s="3"/>
      <c r="X56" s="3"/>
      <c r="Y56" s="3"/>
      <c r="Z56" s="3"/>
      <c r="AA56" s="3"/>
      <c r="AB56" s="3"/>
    </row>
    <row r="57" spans="1:28" ht="12.65" customHeight="1">
      <c r="A57" s="4"/>
      <c r="B57" s="3"/>
      <c r="C57" s="3"/>
      <c r="D57" s="3"/>
      <c r="E57" s="3"/>
      <c r="F57" s="3"/>
      <c r="G57" s="3"/>
      <c r="H57" s="3"/>
      <c r="I57" s="3"/>
      <c r="J57" s="3"/>
      <c r="K57" s="3"/>
      <c r="N57" s="3"/>
      <c r="O57" s="3"/>
      <c r="P57" s="3"/>
      <c r="Q57" s="3"/>
      <c r="R57" s="3"/>
      <c r="S57" s="3"/>
      <c r="T57" s="3"/>
      <c r="U57" s="3"/>
      <c r="V57" s="3"/>
      <c r="W57" s="3"/>
      <c r="X57" s="3"/>
      <c r="Y57" s="3"/>
      <c r="Z57" s="3"/>
      <c r="AA57" s="3"/>
      <c r="AB57" s="3"/>
    </row>
    <row r="58" spans="1:28" ht="12.65" customHeight="1">
      <c r="A58" s="4"/>
      <c r="B58" s="3"/>
      <c r="C58" s="3"/>
      <c r="D58" s="3"/>
      <c r="E58" s="3"/>
      <c r="F58" s="3"/>
      <c r="G58" s="3"/>
      <c r="H58" s="3"/>
      <c r="I58" s="3"/>
      <c r="J58" s="3"/>
      <c r="K58" s="3"/>
      <c r="N58" s="3"/>
      <c r="O58" s="3"/>
      <c r="P58" s="3"/>
      <c r="Q58" s="3"/>
      <c r="R58" s="3"/>
      <c r="S58" s="3"/>
      <c r="T58" s="3"/>
      <c r="U58" s="3"/>
      <c r="V58" s="3"/>
      <c r="W58" s="3"/>
      <c r="X58" s="3"/>
      <c r="Y58" s="3"/>
      <c r="Z58" s="3"/>
      <c r="AA58" s="3"/>
      <c r="AB58" s="3"/>
    </row>
    <row r="59" spans="1:28" ht="12.65" customHeight="1">
      <c r="A59" s="4"/>
      <c r="B59" s="3"/>
      <c r="C59" s="3"/>
      <c r="D59" s="3"/>
      <c r="E59" s="3"/>
      <c r="F59" s="3"/>
      <c r="G59" s="3"/>
      <c r="H59" s="3"/>
      <c r="I59" s="3"/>
      <c r="J59" s="3"/>
      <c r="K59" s="3"/>
      <c r="N59" s="3"/>
      <c r="O59" s="3"/>
      <c r="P59" s="3"/>
      <c r="Q59" s="3"/>
      <c r="R59" s="3"/>
      <c r="S59" s="3"/>
      <c r="T59" s="3"/>
      <c r="U59" s="3"/>
      <c r="V59" s="3"/>
      <c r="W59" s="3"/>
      <c r="X59" s="3"/>
      <c r="Y59" s="3"/>
      <c r="Z59" s="3"/>
      <c r="AA59" s="3"/>
      <c r="AB59" s="3"/>
    </row>
    <row r="60" spans="1:28" ht="12.65" customHeight="1">
      <c r="A60" s="4"/>
      <c r="B60" s="3"/>
      <c r="C60" s="3"/>
      <c r="D60" s="3"/>
      <c r="E60" s="3"/>
      <c r="F60" s="3"/>
      <c r="G60" s="3"/>
      <c r="H60" s="3"/>
      <c r="I60" s="3"/>
      <c r="J60" s="3"/>
      <c r="K60" s="3"/>
      <c r="N60" s="3"/>
      <c r="O60" s="3"/>
      <c r="P60" s="3"/>
      <c r="Q60" s="3"/>
      <c r="R60" s="3"/>
      <c r="S60" s="3"/>
      <c r="T60" s="3"/>
      <c r="U60" s="3"/>
      <c r="V60" s="3"/>
      <c r="W60" s="3"/>
      <c r="X60" s="3"/>
      <c r="Y60" s="3"/>
      <c r="Z60" s="3"/>
      <c r="AA60" s="3"/>
      <c r="AB60" s="3"/>
    </row>
    <row r="61" spans="1:28" ht="12.65" customHeight="1">
      <c r="A61" s="4"/>
      <c r="B61" s="3"/>
      <c r="C61" s="3"/>
      <c r="D61" s="3"/>
      <c r="E61" s="3"/>
      <c r="F61" s="3"/>
      <c r="G61" s="3"/>
      <c r="H61" s="3"/>
      <c r="I61" s="3"/>
      <c r="J61" s="3"/>
      <c r="K61" s="3"/>
      <c r="N61" s="3"/>
      <c r="O61" s="3"/>
      <c r="P61" s="3"/>
      <c r="Q61" s="3"/>
      <c r="R61" s="3"/>
      <c r="S61" s="3"/>
      <c r="T61" s="3"/>
      <c r="U61" s="3"/>
      <c r="V61" s="3"/>
      <c r="W61" s="3"/>
      <c r="X61" s="3"/>
      <c r="Y61" s="3"/>
      <c r="Z61" s="3"/>
      <c r="AA61" s="3"/>
      <c r="AB61" s="3"/>
    </row>
    <row r="62" spans="1:28" ht="12.65" customHeight="1">
      <c r="A62" s="4"/>
      <c r="B62" s="3"/>
      <c r="C62" s="3"/>
      <c r="D62" s="3"/>
      <c r="E62" s="3"/>
      <c r="F62" s="3"/>
      <c r="G62" s="3"/>
      <c r="H62" s="3"/>
      <c r="I62" s="3"/>
      <c r="J62" s="3"/>
      <c r="K62" s="3"/>
      <c r="N62" s="3"/>
      <c r="O62" s="3"/>
      <c r="P62" s="3"/>
      <c r="Q62" s="3"/>
      <c r="R62" s="3"/>
      <c r="S62" s="3"/>
      <c r="T62" s="3"/>
      <c r="U62" s="3"/>
      <c r="V62" s="3"/>
      <c r="W62" s="3"/>
      <c r="X62" s="3"/>
      <c r="Y62" s="3"/>
      <c r="Z62" s="3"/>
      <c r="AA62" s="3"/>
      <c r="AB62" s="3"/>
    </row>
    <row r="63" spans="1:28" ht="12.65" customHeight="1">
      <c r="A63" s="4"/>
      <c r="B63" s="3"/>
      <c r="C63" s="3"/>
      <c r="D63" s="3"/>
      <c r="E63" s="3"/>
      <c r="F63" s="3"/>
      <c r="G63" s="3"/>
      <c r="H63" s="3"/>
      <c r="I63" s="3"/>
      <c r="J63" s="3"/>
      <c r="K63" s="3"/>
      <c r="N63" s="3"/>
      <c r="O63" s="3"/>
      <c r="P63" s="3"/>
      <c r="Q63" s="3"/>
      <c r="R63" s="3"/>
      <c r="S63" s="3"/>
      <c r="T63" s="3"/>
      <c r="U63" s="3"/>
      <c r="V63" s="3"/>
      <c r="W63" s="3"/>
      <c r="X63" s="3"/>
      <c r="Y63" s="3"/>
      <c r="Z63" s="3"/>
      <c r="AA63" s="3"/>
      <c r="AB63" s="3"/>
    </row>
    <row r="64" spans="1:28" ht="12.65" customHeight="1">
      <c r="A64" s="4"/>
      <c r="B64" s="3"/>
      <c r="C64" s="3"/>
      <c r="D64" s="3"/>
      <c r="E64" s="3"/>
      <c r="F64" s="3"/>
      <c r="G64" s="3"/>
      <c r="H64" s="3"/>
      <c r="I64" s="3"/>
      <c r="J64" s="3"/>
      <c r="K64" s="3"/>
      <c r="N64" s="3"/>
      <c r="O64" s="3"/>
      <c r="P64" s="3"/>
      <c r="Q64" s="3"/>
      <c r="R64" s="3"/>
      <c r="S64" s="3"/>
      <c r="T64" s="3"/>
      <c r="U64" s="3"/>
      <c r="V64" s="3"/>
      <c r="W64" s="3"/>
      <c r="X64" s="3"/>
      <c r="Y64" s="3"/>
      <c r="Z64" s="3"/>
      <c r="AA64" s="3"/>
      <c r="AB64" s="3"/>
    </row>
    <row r="65" spans="1:28" ht="12.65" customHeight="1">
      <c r="A65" s="4"/>
      <c r="B65" s="3"/>
      <c r="C65" s="3"/>
      <c r="D65" s="3"/>
      <c r="E65" s="3"/>
      <c r="F65" s="3"/>
      <c r="G65" s="3"/>
      <c r="H65" s="3"/>
      <c r="I65" s="3"/>
      <c r="J65" s="3"/>
      <c r="K65" s="3"/>
      <c r="N65" s="3"/>
      <c r="O65" s="3"/>
      <c r="P65" s="3"/>
      <c r="Q65" s="3"/>
      <c r="R65" s="3"/>
      <c r="S65" s="3"/>
      <c r="T65" s="3"/>
      <c r="U65" s="3"/>
      <c r="V65" s="3"/>
      <c r="W65" s="3"/>
      <c r="X65" s="3"/>
      <c r="Y65" s="3"/>
      <c r="Z65" s="3"/>
      <c r="AA65" s="3"/>
      <c r="AB65" s="3"/>
    </row>
    <row r="66" spans="1:28" ht="12.65" customHeight="1">
      <c r="A66" s="4"/>
      <c r="B66" s="3"/>
      <c r="C66" s="3"/>
      <c r="D66" s="3"/>
      <c r="E66" s="3"/>
      <c r="F66" s="3"/>
      <c r="G66" s="3"/>
      <c r="H66" s="3"/>
      <c r="I66" s="3"/>
      <c r="J66" s="3"/>
      <c r="K66" s="3"/>
      <c r="N66" s="3"/>
      <c r="O66" s="3"/>
      <c r="P66" s="3"/>
      <c r="Q66" s="3"/>
      <c r="R66" s="3"/>
      <c r="S66" s="3"/>
      <c r="T66" s="3"/>
      <c r="U66" s="3"/>
      <c r="V66" s="3"/>
      <c r="W66" s="3"/>
      <c r="X66" s="3"/>
      <c r="Y66" s="3"/>
      <c r="Z66" s="3"/>
      <c r="AA66" s="3"/>
      <c r="AB66" s="3"/>
    </row>
    <row r="67" spans="1:28" ht="12.65" customHeight="1">
      <c r="A67" s="4"/>
      <c r="B67" s="3"/>
      <c r="C67" s="3"/>
      <c r="D67" s="3"/>
      <c r="E67" s="3"/>
      <c r="F67" s="3"/>
      <c r="G67" s="3"/>
      <c r="H67" s="3"/>
      <c r="I67" s="3"/>
      <c r="J67" s="3"/>
      <c r="K67" s="3"/>
      <c r="N67" s="3"/>
      <c r="O67" s="3"/>
      <c r="P67" s="3"/>
      <c r="Q67" s="3"/>
      <c r="R67" s="3"/>
      <c r="S67" s="3"/>
      <c r="T67" s="3"/>
      <c r="U67" s="3"/>
      <c r="V67" s="3"/>
      <c r="W67" s="3"/>
      <c r="X67" s="3"/>
      <c r="Y67" s="3"/>
      <c r="Z67" s="3"/>
      <c r="AA67" s="3"/>
      <c r="AB67" s="3"/>
    </row>
    <row r="68" spans="1:28" ht="12.65" customHeight="1">
      <c r="A68" s="4"/>
      <c r="B68" s="3"/>
      <c r="C68" s="3"/>
      <c r="D68" s="3"/>
      <c r="E68" s="3"/>
      <c r="F68" s="3"/>
      <c r="G68" s="3"/>
      <c r="H68" s="3"/>
      <c r="I68" s="3"/>
      <c r="J68" s="3"/>
      <c r="K68" s="3"/>
      <c r="N68" s="3"/>
      <c r="O68" s="3"/>
      <c r="P68" s="3"/>
      <c r="Q68" s="3"/>
      <c r="R68" s="3"/>
      <c r="S68" s="3"/>
      <c r="T68" s="3"/>
      <c r="U68" s="3"/>
      <c r="V68" s="3"/>
      <c r="W68" s="3"/>
      <c r="X68" s="3"/>
      <c r="Y68" s="3"/>
      <c r="Z68" s="3"/>
      <c r="AA68" s="3"/>
      <c r="AB68" s="3"/>
    </row>
    <row r="69" spans="1:28" ht="12.65" customHeight="1">
      <c r="A69" s="4"/>
      <c r="B69" s="3"/>
      <c r="C69" s="3"/>
      <c r="D69" s="3"/>
      <c r="E69" s="3"/>
      <c r="F69" s="3"/>
      <c r="G69" s="3"/>
      <c r="H69" s="3"/>
      <c r="I69" s="3"/>
      <c r="J69" s="3"/>
      <c r="K69" s="3"/>
      <c r="N69" s="3"/>
      <c r="O69" s="3"/>
      <c r="P69" s="3"/>
      <c r="Q69" s="3"/>
      <c r="R69" s="3"/>
      <c r="S69" s="3"/>
      <c r="T69" s="3"/>
      <c r="U69" s="3"/>
      <c r="V69" s="3"/>
      <c r="W69" s="3"/>
      <c r="X69" s="3"/>
      <c r="Y69" s="3"/>
      <c r="Z69" s="3"/>
      <c r="AA69" s="3"/>
      <c r="AB69" s="3"/>
    </row>
    <row r="70" spans="1:28" ht="12.65" customHeight="1">
      <c r="A70" s="4"/>
      <c r="B70" s="3"/>
      <c r="C70" s="3"/>
      <c r="D70" s="3"/>
      <c r="E70" s="3"/>
      <c r="F70" s="3"/>
      <c r="G70" s="3"/>
      <c r="H70" s="3"/>
      <c r="I70" s="3"/>
      <c r="J70" s="3"/>
      <c r="K70" s="3"/>
      <c r="N70" s="3"/>
      <c r="O70" s="3"/>
      <c r="P70" s="3"/>
      <c r="Q70" s="3"/>
      <c r="R70" s="3"/>
      <c r="S70" s="3"/>
      <c r="T70" s="3"/>
      <c r="U70" s="3"/>
      <c r="V70" s="3"/>
      <c r="W70" s="3"/>
      <c r="X70" s="3"/>
      <c r="Y70" s="3"/>
      <c r="Z70" s="3"/>
      <c r="AA70" s="3"/>
      <c r="AB70" s="3"/>
    </row>
    <row r="71" spans="1:28" ht="12.65" customHeight="1">
      <c r="A71" s="4"/>
      <c r="B71" s="3"/>
      <c r="C71" s="3"/>
      <c r="D71" s="3"/>
      <c r="E71" s="3"/>
      <c r="F71" s="3"/>
      <c r="G71" s="3"/>
      <c r="H71" s="3"/>
      <c r="I71" s="3"/>
      <c r="J71" s="3"/>
      <c r="K71" s="3"/>
      <c r="N71" s="3"/>
      <c r="O71" s="3"/>
      <c r="P71" s="3"/>
      <c r="Q71" s="3"/>
      <c r="R71" s="3"/>
      <c r="S71" s="3"/>
      <c r="T71" s="3"/>
      <c r="U71" s="3"/>
      <c r="V71" s="3"/>
      <c r="W71" s="3"/>
      <c r="X71" s="3"/>
      <c r="Y71" s="3"/>
      <c r="Z71" s="3"/>
      <c r="AA71" s="3"/>
      <c r="AB71" s="3"/>
    </row>
    <row r="72" spans="1:28" ht="12.65" customHeight="1">
      <c r="A72" s="4"/>
      <c r="B72" s="3"/>
      <c r="C72" s="3"/>
      <c r="D72" s="3"/>
      <c r="E72" s="3"/>
      <c r="F72" s="3"/>
      <c r="G72" s="3"/>
      <c r="H72" s="3"/>
      <c r="I72" s="3"/>
      <c r="J72" s="3"/>
      <c r="K72" s="3"/>
      <c r="N72" s="3"/>
      <c r="O72" s="3"/>
      <c r="P72" s="3"/>
      <c r="Q72" s="3"/>
      <c r="R72" s="3"/>
      <c r="S72" s="3"/>
      <c r="T72" s="3"/>
      <c r="U72" s="3"/>
      <c r="V72" s="3"/>
      <c r="W72" s="3"/>
      <c r="X72" s="3"/>
      <c r="Y72" s="3"/>
      <c r="Z72" s="3"/>
      <c r="AA72" s="3"/>
      <c r="AB72" s="3"/>
    </row>
    <row r="73" spans="1:28" ht="12.65" customHeight="1">
      <c r="A73" s="4"/>
      <c r="B73" s="3"/>
      <c r="C73" s="3"/>
      <c r="D73" s="3"/>
      <c r="E73" s="3"/>
      <c r="F73" s="3"/>
      <c r="G73" s="3"/>
      <c r="H73" s="3"/>
      <c r="I73" s="3"/>
      <c r="J73" s="3"/>
      <c r="K73" s="3"/>
      <c r="N73" s="3"/>
      <c r="O73" s="3"/>
      <c r="P73" s="3"/>
      <c r="Q73" s="3"/>
      <c r="R73" s="3"/>
      <c r="S73" s="3"/>
      <c r="T73" s="3"/>
      <c r="U73" s="3"/>
      <c r="V73" s="3"/>
      <c r="W73" s="3"/>
      <c r="X73" s="3"/>
      <c r="Y73" s="3"/>
      <c r="Z73" s="3"/>
      <c r="AA73" s="3"/>
      <c r="AB73" s="3"/>
    </row>
    <row r="74" spans="1:28" ht="12.65" customHeight="1">
      <c r="A74" s="4"/>
      <c r="B74" s="3"/>
      <c r="C74" s="3"/>
      <c r="D74" s="3"/>
      <c r="E74" s="3"/>
      <c r="F74" s="3"/>
      <c r="G74" s="3"/>
      <c r="H74" s="3"/>
      <c r="I74" s="3"/>
      <c r="J74" s="3"/>
      <c r="K74" s="3"/>
      <c r="N74" s="3"/>
      <c r="O74" s="3"/>
      <c r="P74" s="3"/>
      <c r="Q74" s="3"/>
      <c r="R74" s="3"/>
      <c r="S74" s="3"/>
      <c r="T74" s="3"/>
      <c r="U74" s="3"/>
      <c r="V74" s="3"/>
      <c r="W74" s="3"/>
      <c r="X74" s="3"/>
      <c r="Y74" s="3"/>
      <c r="Z74" s="3"/>
      <c r="AA74" s="3"/>
      <c r="AB74" s="3"/>
    </row>
    <row r="75" spans="1:28" ht="12.65" customHeight="1">
      <c r="A75" s="4"/>
      <c r="B75" s="3"/>
      <c r="C75" s="3"/>
      <c r="D75" s="3"/>
      <c r="E75" s="3"/>
      <c r="F75" s="3"/>
      <c r="G75" s="3"/>
      <c r="H75" s="3"/>
      <c r="I75" s="3"/>
      <c r="J75" s="3"/>
      <c r="K75" s="3"/>
      <c r="N75" s="3"/>
      <c r="O75" s="3"/>
      <c r="P75" s="3"/>
      <c r="Q75" s="3"/>
      <c r="R75" s="3"/>
      <c r="S75" s="3"/>
      <c r="T75" s="3"/>
      <c r="U75" s="3"/>
      <c r="V75" s="3"/>
      <c r="W75" s="3"/>
      <c r="X75" s="3"/>
      <c r="Y75" s="3"/>
      <c r="Z75" s="3"/>
      <c r="AA75" s="3"/>
      <c r="AB75" s="3"/>
    </row>
    <row r="76" spans="1:28" ht="12.65" customHeight="1">
      <c r="A76" s="4"/>
      <c r="B76" s="3"/>
      <c r="C76" s="3"/>
      <c r="D76" s="3"/>
      <c r="E76" s="3"/>
      <c r="F76" s="3"/>
      <c r="G76" s="3"/>
      <c r="H76" s="3"/>
      <c r="I76" s="3"/>
      <c r="J76" s="3"/>
      <c r="K76" s="3"/>
      <c r="N76" s="3"/>
      <c r="O76" s="3"/>
      <c r="P76" s="3"/>
      <c r="Q76" s="3"/>
      <c r="R76" s="3"/>
      <c r="S76" s="3"/>
      <c r="T76" s="3"/>
      <c r="U76" s="3"/>
      <c r="V76" s="3"/>
      <c r="W76" s="3"/>
      <c r="X76" s="3"/>
      <c r="Y76" s="3"/>
      <c r="Z76" s="3"/>
      <c r="AA76" s="3"/>
      <c r="AB76" s="3"/>
    </row>
    <row r="77" spans="1:28" ht="12.65" customHeight="1">
      <c r="A77" s="4"/>
      <c r="B77" s="3"/>
      <c r="C77" s="3"/>
      <c r="D77" s="3"/>
      <c r="E77" s="3"/>
      <c r="F77" s="3"/>
      <c r="G77" s="3"/>
      <c r="H77" s="3"/>
      <c r="I77" s="3"/>
      <c r="J77" s="3"/>
      <c r="K77" s="3"/>
      <c r="N77" s="3"/>
      <c r="O77" s="3"/>
      <c r="P77" s="3"/>
      <c r="Q77" s="3"/>
      <c r="R77" s="3"/>
      <c r="S77" s="3"/>
      <c r="T77" s="3"/>
      <c r="U77" s="3"/>
      <c r="V77" s="3"/>
      <c r="W77" s="3"/>
      <c r="X77" s="3"/>
      <c r="Y77" s="3"/>
      <c r="Z77" s="3"/>
      <c r="AA77" s="3"/>
      <c r="AB77" s="3"/>
    </row>
    <row r="78" spans="1:28" ht="12.65" customHeight="1">
      <c r="A78" s="4"/>
      <c r="B78" s="3"/>
      <c r="C78" s="3"/>
      <c r="D78" s="3"/>
      <c r="E78" s="3"/>
      <c r="F78" s="3"/>
      <c r="G78" s="3"/>
      <c r="H78" s="3"/>
      <c r="I78" s="3"/>
      <c r="J78" s="3"/>
      <c r="K78" s="3"/>
      <c r="N78" s="3"/>
      <c r="O78" s="3"/>
      <c r="P78" s="3"/>
      <c r="Q78" s="3"/>
      <c r="R78" s="3"/>
      <c r="S78" s="3"/>
      <c r="T78" s="3"/>
      <c r="U78" s="3"/>
      <c r="V78" s="3"/>
      <c r="W78" s="3"/>
      <c r="X78" s="3"/>
      <c r="Y78" s="3"/>
      <c r="Z78" s="3"/>
      <c r="AA78" s="3"/>
      <c r="AB78" s="3"/>
    </row>
    <row r="79" spans="1:28" ht="12.65" customHeight="1">
      <c r="A79" s="4"/>
      <c r="B79" s="3"/>
      <c r="C79" s="3"/>
      <c r="D79" s="3"/>
      <c r="E79" s="3"/>
      <c r="F79" s="3"/>
      <c r="G79" s="3"/>
      <c r="H79" s="3"/>
      <c r="I79" s="3"/>
      <c r="J79" s="3"/>
      <c r="K79" s="3"/>
      <c r="N79" s="3"/>
      <c r="O79" s="3"/>
      <c r="P79" s="3"/>
      <c r="Q79" s="3"/>
      <c r="R79" s="3"/>
      <c r="S79" s="3"/>
      <c r="T79" s="3"/>
      <c r="U79" s="3"/>
      <c r="V79" s="3"/>
      <c r="W79" s="3"/>
      <c r="X79" s="3"/>
      <c r="Y79" s="3"/>
      <c r="Z79" s="3"/>
      <c r="AA79" s="3"/>
      <c r="AB79" s="3"/>
    </row>
    <row r="80" spans="1:28" ht="12.65" customHeight="1">
      <c r="A80" s="4"/>
      <c r="B80" s="3"/>
      <c r="C80" s="3"/>
      <c r="D80" s="3"/>
      <c r="E80" s="3"/>
      <c r="F80" s="3"/>
      <c r="G80" s="3"/>
      <c r="H80" s="3"/>
      <c r="I80" s="3"/>
      <c r="J80" s="3"/>
      <c r="K80" s="3"/>
      <c r="N80" s="3"/>
      <c r="O80" s="3"/>
      <c r="P80" s="3"/>
      <c r="Q80" s="3"/>
      <c r="R80" s="3"/>
      <c r="S80" s="3"/>
      <c r="T80" s="3"/>
      <c r="U80" s="3"/>
      <c r="V80" s="3"/>
      <c r="W80" s="3"/>
      <c r="X80" s="3"/>
      <c r="Y80" s="3"/>
      <c r="Z80" s="3"/>
      <c r="AA80" s="3"/>
      <c r="AB80" s="3"/>
    </row>
    <row r="81" spans="1:28" ht="12.65" customHeight="1">
      <c r="A81" s="4"/>
      <c r="B81" s="3"/>
      <c r="C81" s="3"/>
      <c r="D81" s="3"/>
      <c r="E81" s="3"/>
      <c r="F81" s="3"/>
      <c r="G81" s="3"/>
      <c r="H81" s="3"/>
      <c r="I81" s="3"/>
      <c r="J81" s="3"/>
      <c r="K81" s="3"/>
      <c r="N81" s="3"/>
      <c r="O81" s="3"/>
      <c r="P81" s="3"/>
      <c r="Q81" s="3"/>
      <c r="R81" s="3"/>
      <c r="S81" s="3"/>
      <c r="T81" s="3"/>
      <c r="U81" s="3"/>
      <c r="V81" s="3"/>
      <c r="W81" s="3"/>
      <c r="X81" s="3"/>
      <c r="Y81" s="3"/>
      <c r="Z81" s="3"/>
      <c r="AA81" s="3"/>
      <c r="AB81" s="3"/>
    </row>
    <row r="82" spans="1:28" ht="12.65" customHeight="1">
      <c r="A82" s="4"/>
      <c r="B82" s="3"/>
      <c r="C82" s="3"/>
      <c r="D82" s="3"/>
      <c r="E82" s="3"/>
      <c r="F82" s="3"/>
      <c r="G82" s="3"/>
      <c r="H82" s="3"/>
      <c r="I82" s="3"/>
      <c r="J82" s="3"/>
      <c r="K82" s="3"/>
      <c r="N82" s="3"/>
      <c r="O82" s="3"/>
      <c r="P82" s="3"/>
      <c r="Q82" s="3"/>
      <c r="R82" s="3"/>
      <c r="S82" s="3"/>
      <c r="T82" s="3"/>
      <c r="U82" s="3"/>
      <c r="V82" s="3"/>
      <c r="W82" s="3"/>
      <c r="X82" s="3"/>
      <c r="Y82" s="3"/>
      <c r="Z82" s="3"/>
      <c r="AA82" s="3"/>
      <c r="AB82" s="3"/>
    </row>
    <row r="83" spans="1:28" ht="12.65" customHeight="1">
      <c r="A83" s="4"/>
      <c r="B83" s="3"/>
      <c r="C83" s="3"/>
      <c r="D83" s="3"/>
      <c r="E83" s="3"/>
      <c r="F83" s="3"/>
      <c r="G83" s="3"/>
      <c r="H83" s="3"/>
      <c r="I83" s="3"/>
      <c r="J83" s="3"/>
      <c r="K83" s="3"/>
      <c r="N83" s="3"/>
      <c r="O83" s="3"/>
      <c r="P83" s="3"/>
      <c r="Q83" s="3"/>
      <c r="R83" s="3"/>
      <c r="S83" s="3"/>
      <c r="T83" s="3"/>
      <c r="U83" s="3"/>
      <c r="V83" s="3"/>
      <c r="W83" s="3"/>
      <c r="X83" s="3"/>
      <c r="Y83" s="3"/>
      <c r="Z83" s="3"/>
      <c r="AA83" s="3"/>
      <c r="AB83" s="3"/>
    </row>
    <row r="84" spans="1:28" ht="12.65" customHeight="1">
      <c r="A84" s="4"/>
      <c r="B84" s="3"/>
      <c r="C84" s="3"/>
      <c r="D84" s="3"/>
      <c r="E84" s="3"/>
      <c r="F84" s="3"/>
      <c r="G84" s="3"/>
      <c r="H84" s="3"/>
      <c r="I84" s="3"/>
      <c r="J84" s="3"/>
      <c r="K84" s="3"/>
      <c r="N84" s="3"/>
      <c r="O84" s="3"/>
      <c r="P84" s="3"/>
      <c r="Q84" s="3"/>
      <c r="R84" s="3"/>
      <c r="S84" s="3"/>
      <c r="T84" s="3"/>
      <c r="U84" s="3"/>
      <c r="V84" s="3"/>
      <c r="W84" s="3"/>
      <c r="X84" s="3"/>
      <c r="Y84" s="3"/>
      <c r="Z84" s="3"/>
      <c r="AA84" s="3"/>
      <c r="AB84" s="3"/>
    </row>
    <row r="85" spans="1:28" ht="12.65" customHeight="1">
      <c r="A85" s="4"/>
      <c r="B85" s="3"/>
      <c r="C85" s="3"/>
      <c r="D85" s="3"/>
      <c r="E85" s="3"/>
      <c r="F85" s="3"/>
      <c r="G85" s="3"/>
      <c r="H85" s="3"/>
      <c r="I85" s="3"/>
      <c r="J85" s="3"/>
      <c r="K85" s="3"/>
      <c r="N85" s="3"/>
      <c r="O85" s="3"/>
      <c r="P85" s="3"/>
      <c r="Q85" s="3"/>
      <c r="R85" s="3"/>
      <c r="S85" s="3"/>
      <c r="T85" s="3"/>
      <c r="U85" s="3"/>
      <c r="V85" s="3"/>
      <c r="W85" s="3"/>
      <c r="X85" s="3"/>
      <c r="Y85" s="3"/>
      <c r="Z85" s="3"/>
      <c r="AA85" s="3"/>
      <c r="AB85" s="3"/>
    </row>
    <row r="86" spans="1:28" ht="12.65" customHeight="1">
      <c r="A86" s="4"/>
      <c r="B86" s="3"/>
      <c r="C86" s="3"/>
      <c r="D86" s="3"/>
      <c r="E86" s="3"/>
      <c r="F86" s="3"/>
      <c r="G86" s="3"/>
      <c r="H86" s="3"/>
      <c r="I86" s="3"/>
      <c r="J86" s="3"/>
      <c r="K86" s="3"/>
      <c r="N86" s="3"/>
      <c r="O86" s="3"/>
      <c r="P86" s="3"/>
      <c r="Q86" s="3"/>
      <c r="R86" s="3"/>
      <c r="S86" s="3"/>
      <c r="T86" s="3"/>
      <c r="U86" s="3"/>
      <c r="V86" s="3"/>
      <c r="W86" s="3"/>
      <c r="X86" s="3"/>
      <c r="Y86" s="3"/>
      <c r="Z86" s="3"/>
      <c r="AA86" s="3"/>
      <c r="AB86" s="3"/>
    </row>
    <row r="87" spans="1:28" ht="12.65" customHeight="1">
      <c r="A87" s="4"/>
      <c r="B87" s="3"/>
      <c r="C87" s="3"/>
      <c r="D87" s="3"/>
      <c r="E87" s="3"/>
      <c r="F87" s="3"/>
      <c r="G87" s="3"/>
      <c r="H87" s="3"/>
      <c r="I87" s="3"/>
      <c r="J87" s="3"/>
      <c r="K87" s="3"/>
      <c r="N87" s="3"/>
      <c r="O87" s="3"/>
      <c r="P87" s="3"/>
      <c r="Q87" s="3"/>
      <c r="R87" s="3"/>
      <c r="S87" s="3"/>
      <c r="T87" s="3"/>
      <c r="U87" s="3"/>
      <c r="V87" s="3"/>
      <c r="W87" s="3"/>
      <c r="X87" s="3"/>
      <c r="Y87" s="3"/>
      <c r="Z87" s="3"/>
      <c r="AA87" s="3"/>
      <c r="AB87" s="3"/>
    </row>
    <row r="88" spans="1:28" ht="12.65" customHeight="1">
      <c r="A88" s="4"/>
      <c r="B88" s="3"/>
      <c r="C88" s="3"/>
      <c r="D88" s="3"/>
      <c r="E88" s="3"/>
      <c r="F88" s="3"/>
      <c r="G88" s="3"/>
      <c r="H88" s="3"/>
      <c r="I88" s="3"/>
      <c r="N88" s="3"/>
      <c r="O88" s="3"/>
      <c r="P88" s="3"/>
      <c r="Q88" s="3"/>
      <c r="R88" s="3"/>
      <c r="S88" s="3"/>
      <c r="X88" s="3"/>
      <c r="Y88" s="3"/>
      <c r="Z88" s="3"/>
      <c r="AA88" s="3"/>
      <c r="AB88" s="3"/>
    </row>
    <row r="89" spans="1:28" ht="12.65" customHeight="1">
      <c r="A89" s="4"/>
      <c r="B89" s="3"/>
      <c r="C89" s="3"/>
      <c r="D89" s="3"/>
      <c r="E89" s="3"/>
      <c r="F89" s="3"/>
      <c r="G89" s="3"/>
      <c r="H89" s="3"/>
      <c r="I89" s="3"/>
      <c r="N89" s="3"/>
      <c r="O89" s="3"/>
      <c r="P89" s="3"/>
      <c r="Q89" s="3"/>
      <c r="R89" s="3"/>
      <c r="S89" s="3"/>
      <c r="X89" s="3"/>
      <c r="Y89" s="3"/>
      <c r="Z89" s="3"/>
      <c r="AA89" s="3"/>
      <c r="AB89" s="3"/>
    </row>
    <row r="90" spans="1:28" ht="12.65" customHeight="1">
      <c r="A90" s="4"/>
      <c r="B90" s="3"/>
      <c r="C90" s="3"/>
      <c r="D90" s="3"/>
      <c r="E90" s="3"/>
      <c r="F90" s="3"/>
      <c r="G90" s="3"/>
      <c r="H90" s="3"/>
      <c r="I90" s="3"/>
      <c r="N90" s="3"/>
      <c r="O90" s="3"/>
      <c r="P90" s="3"/>
      <c r="Q90" s="3"/>
      <c r="R90" s="3"/>
      <c r="S90" s="3"/>
      <c r="X90" s="3"/>
      <c r="Y90" s="3"/>
      <c r="Z90" s="3"/>
      <c r="AA90" s="3"/>
      <c r="AB90" s="3"/>
    </row>
    <row r="91" spans="1:28" ht="12.65" customHeight="1">
      <c r="A91" s="4"/>
      <c r="B91" s="3"/>
      <c r="C91" s="3"/>
      <c r="D91" s="3"/>
      <c r="E91" s="3"/>
      <c r="F91" s="3"/>
      <c r="G91" s="3"/>
      <c r="H91" s="3"/>
      <c r="I91" s="3"/>
      <c r="N91" s="3"/>
      <c r="O91" s="3"/>
      <c r="P91" s="3"/>
      <c r="Q91" s="3"/>
      <c r="R91" s="3"/>
      <c r="S91" s="3"/>
      <c r="X91" s="3"/>
      <c r="Y91" s="3"/>
      <c r="Z91" s="3"/>
      <c r="AA91" s="3"/>
      <c r="AB91" s="3"/>
    </row>
  </sheetData>
  <mergeCells count="12">
    <mergeCell ref="X34:Y34"/>
    <mergeCell ref="R34:S34"/>
    <mergeCell ref="J34:K34"/>
    <mergeCell ref="L34:M34"/>
    <mergeCell ref="T34:U34"/>
    <mergeCell ref="V34:W34"/>
    <mergeCell ref="P34:Q34"/>
    <mergeCell ref="B34:C34"/>
    <mergeCell ref="D34:E34"/>
    <mergeCell ref="F34:G34"/>
    <mergeCell ref="H34:I34"/>
    <mergeCell ref="N34:O34"/>
  </mergeCells>
  <phoneticPr fontId="6" type="noConversion"/>
  <pageMargins left="0.78740157499999996" right="0.78740157499999996" top="0.984251969" bottom="0.984251969" header="0.4921259845" footer="0.4921259845"/>
  <pageSetup paperSize="9" scale="89" orientation="portrait" r:id="rId1"/>
  <headerFooter alignWithMargins="0"/>
  <colBreaks count="1" manualBreakCount="1">
    <brk id="2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09375" defaultRowHeight="12.65" customHeight="1"/>
  <cols>
    <col min="1" max="1" width="17.88671875" style="1" customWidth="1"/>
    <col min="2" max="9" width="5.88671875" style="1" customWidth="1"/>
    <col min="10" max="11" width="5.88671875" style="1" hidden="1" customWidth="1"/>
    <col min="12" max="13" width="5.88671875" style="12" hidden="1" customWidth="1"/>
    <col min="14" max="23" width="5.88671875" style="1" hidden="1" customWidth="1"/>
    <col min="24" max="26" width="5.88671875" style="1" customWidth="1"/>
    <col min="27" max="27" width="9.109375" style="1" customWidth="1"/>
    <col min="28" max="249" width="9.33203125" style="1" customWidth="1"/>
    <col min="250" max="16384" width="9.109375" style="1"/>
  </cols>
  <sheetData>
    <row r="1" spans="1:30" ht="15.75" customHeight="1">
      <c r="A1" s="6" t="s">
        <v>45</v>
      </c>
      <c r="B1" s="7"/>
      <c r="C1" s="7"/>
      <c r="D1" s="7"/>
      <c r="E1" s="7"/>
      <c r="F1" s="7"/>
      <c r="G1" s="7"/>
      <c r="H1" s="7"/>
      <c r="I1" s="7"/>
      <c r="J1" s="7"/>
      <c r="K1" s="7"/>
      <c r="L1" s="54"/>
      <c r="N1" s="7"/>
      <c r="O1" s="7"/>
      <c r="P1" s="7"/>
      <c r="Q1" s="7"/>
      <c r="R1" s="7"/>
      <c r="S1" s="7"/>
      <c r="T1" s="7"/>
      <c r="U1" s="7"/>
      <c r="V1" s="7"/>
      <c r="W1" s="7"/>
      <c r="X1" s="7"/>
      <c r="Y1" s="7"/>
      <c r="Z1" s="7"/>
      <c r="AA1" s="8" t="s">
        <v>79</v>
      </c>
    </row>
    <row r="2" spans="1:30" ht="18.75" customHeight="1">
      <c r="A2" s="130" t="s">
        <v>66</v>
      </c>
      <c r="B2" s="131"/>
      <c r="C2" s="131"/>
      <c r="D2" s="131"/>
      <c r="E2" s="131"/>
      <c r="F2" s="131"/>
      <c r="G2" s="131"/>
      <c r="H2" s="131"/>
      <c r="I2" s="131"/>
      <c r="J2" s="131"/>
      <c r="K2" s="131"/>
      <c r="L2" s="132"/>
      <c r="M2" s="133"/>
      <c r="N2" s="131"/>
      <c r="O2" s="131"/>
      <c r="P2" s="131"/>
      <c r="Q2" s="131"/>
      <c r="R2" s="131"/>
      <c r="S2" s="131"/>
      <c r="T2" s="131"/>
      <c r="U2" s="131"/>
      <c r="V2" s="131"/>
      <c r="W2" s="131"/>
      <c r="X2" s="131"/>
      <c r="Y2" s="131"/>
      <c r="Z2" s="131"/>
      <c r="AA2" s="131"/>
    </row>
    <row r="3" spans="1:30" s="2" customFormat="1" ht="19.5" customHeight="1">
      <c r="A3" s="134"/>
      <c r="B3" s="135" t="s">
        <v>24</v>
      </c>
      <c r="C3" s="134"/>
      <c r="D3" s="135" t="s">
        <v>25</v>
      </c>
      <c r="E3" s="134"/>
      <c r="F3" s="135" t="s">
        <v>46</v>
      </c>
      <c r="G3" s="134"/>
      <c r="H3" s="135" t="s">
        <v>26</v>
      </c>
      <c r="I3" s="134"/>
      <c r="J3" s="135"/>
      <c r="K3" s="134"/>
      <c r="L3" s="136"/>
      <c r="M3" s="137"/>
      <c r="N3" s="135"/>
      <c r="O3" s="134"/>
      <c r="P3" s="135"/>
      <c r="Q3" s="134"/>
      <c r="R3" s="135"/>
      <c r="S3" s="134"/>
      <c r="T3" s="135"/>
      <c r="U3" s="134"/>
      <c r="V3" s="135"/>
      <c r="W3" s="134"/>
      <c r="X3" s="135" t="s">
        <v>0</v>
      </c>
      <c r="Y3" s="138"/>
      <c r="Z3" s="134"/>
      <c r="AA3" s="134"/>
    </row>
    <row r="4" spans="1:30" s="2" customFormat="1" ht="19.5" customHeight="1">
      <c r="A4" s="134"/>
      <c r="B4" s="150" t="s">
        <v>28</v>
      </c>
      <c r="C4" s="151" t="s">
        <v>30</v>
      </c>
      <c r="D4" s="150" t="s">
        <v>28</v>
      </c>
      <c r="E4" s="151" t="s">
        <v>30</v>
      </c>
      <c r="F4" s="150" t="s">
        <v>28</v>
      </c>
      <c r="G4" s="151" t="s">
        <v>30</v>
      </c>
      <c r="H4" s="150" t="s">
        <v>28</v>
      </c>
      <c r="I4" s="151" t="s">
        <v>30</v>
      </c>
      <c r="J4" s="150"/>
      <c r="K4" s="151"/>
      <c r="L4" s="152"/>
      <c r="M4" s="153"/>
      <c r="N4" s="150"/>
      <c r="O4" s="151"/>
      <c r="P4" s="150"/>
      <c r="Q4" s="151"/>
      <c r="R4" s="150"/>
      <c r="S4" s="151"/>
      <c r="T4" s="150"/>
      <c r="U4" s="151"/>
      <c r="V4" s="150"/>
      <c r="W4" s="151"/>
      <c r="X4" s="150" t="s">
        <v>28</v>
      </c>
      <c r="Y4" s="154" t="s">
        <v>30</v>
      </c>
      <c r="Z4" s="155" t="s">
        <v>0</v>
      </c>
      <c r="AA4" s="156" t="s">
        <v>31</v>
      </c>
    </row>
    <row r="5" spans="1:30" ht="12.65" customHeight="1">
      <c r="A5" s="39" t="s">
        <v>0</v>
      </c>
      <c r="B5" s="40">
        <f t="shared" ref="B5:Z5" si="0">SUM(B7:B32)</f>
        <v>5</v>
      </c>
      <c r="C5" s="40">
        <f t="shared" si="0"/>
        <v>9</v>
      </c>
      <c r="D5" s="40">
        <f t="shared" si="0"/>
        <v>2</v>
      </c>
      <c r="E5" s="40">
        <f t="shared" si="0"/>
        <v>13</v>
      </c>
      <c r="F5" s="40">
        <f t="shared" si="0"/>
        <v>4</v>
      </c>
      <c r="G5" s="40">
        <f t="shared" si="0"/>
        <v>5</v>
      </c>
      <c r="H5" s="40">
        <f t="shared" si="0"/>
        <v>0</v>
      </c>
      <c r="I5" s="40">
        <f t="shared" si="0"/>
        <v>8</v>
      </c>
      <c r="J5" s="40">
        <f t="shared" si="0"/>
        <v>0</v>
      </c>
      <c r="K5" s="40">
        <f t="shared" si="0"/>
        <v>0</v>
      </c>
      <c r="L5" s="40">
        <f t="shared" si="0"/>
        <v>0</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11</v>
      </c>
      <c r="Y5" s="40">
        <f t="shared" si="0"/>
        <v>35</v>
      </c>
      <c r="Z5" s="40">
        <f t="shared" si="0"/>
        <v>46</v>
      </c>
      <c r="AA5" s="41">
        <v>23.913043478260867</v>
      </c>
      <c r="AB5" s="3"/>
    </row>
    <row r="6" spans="1:30" ht="12.65" customHeight="1">
      <c r="A6" s="56"/>
      <c r="B6" s="57"/>
      <c r="C6" s="58"/>
      <c r="D6" s="57"/>
      <c r="E6" s="58"/>
      <c r="F6" s="57"/>
      <c r="G6" s="58"/>
      <c r="H6" s="57"/>
      <c r="I6" s="58"/>
      <c r="J6" s="57"/>
      <c r="K6" s="59"/>
      <c r="L6" s="60"/>
      <c r="M6" s="61"/>
      <c r="N6" s="57"/>
      <c r="O6" s="58"/>
      <c r="P6" s="57"/>
      <c r="Q6" s="58"/>
      <c r="R6" s="57"/>
      <c r="S6" s="58"/>
      <c r="T6" s="57"/>
      <c r="U6" s="59"/>
      <c r="V6" s="57"/>
      <c r="W6" s="59"/>
      <c r="X6" s="57"/>
      <c r="Y6" s="58"/>
      <c r="Z6" s="57"/>
      <c r="AA6" s="62"/>
      <c r="AB6" s="3"/>
    </row>
    <row r="7" spans="1:30" s="5" customFormat="1" ht="12.65" customHeight="1">
      <c r="A7" s="45" t="s">
        <v>1</v>
      </c>
      <c r="B7" s="57">
        <v>1</v>
      </c>
      <c r="C7" s="57">
        <v>0</v>
      </c>
      <c r="D7" s="57" t="s">
        <v>35</v>
      </c>
      <c r="E7" s="57" t="s">
        <v>35</v>
      </c>
      <c r="F7" s="57">
        <v>0</v>
      </c>
      <c r="G7" s="57">
        <v>0</v>
      </c>
      <c r="H7" s="57">
        <v>0</v>
      </c>
      <c r="I7" s="57">
        <v>1</v>
      </c>
      <c r="J7" s="57"/>
      <c r="K7" s="57"/>
      <c r="L7" s="80"/>
      <c r="M7" s="80"/>
      <c r="N7" s="57"/>
      <c r="O7" s="57"/>
      <c r="P7" s="57"/>
      <c r="Q7" s="57"/>
      <c r="R7" s="57"/>
      <c r="S7" s="57"/>
      <c r="T7" s="57"/>
      <c r="U7" s="57"/>
      <c r="V7" s="57"/>
      <c r="W7" s="59"/>
      <c r="X7" s="63">
        <f>SUM(B7,D7,F7,H7,N7,R7,J7,P7,L7,T7,V7)</f>
        <v>1</v>
      </c>
      <c r="Y7" s="63">
        <f>SUM(C7,E7,G7,I7,O7,S7,K7,Q7,M7,U7,W7)</f>
        <v>1</v>
      </c>
      <c r="Z7" s="57">
        <f t="shared" ref="Z7:Z32" si="1">SUM(X7:Y7)</f>
        <v>2</v>
      </c>
      <c r="AA7" s="62">
        <v>50</v>
      </c>
      <c r="AB7" s="18"/>
      <c r="AC7" s="19"/>
      <c r="AD7" s="19"/>
    </row>
    <row r="8" spans="1:30" s="5" customFormat="1" ht="12.65" customHeight="1">
      <c r="A8" s="45" t="s">
        <v>2</v>
      </c>
      <c r="B8" s="57">
        <v>0</v>
      </c>
      <c r="C8" s="57">
        <v>0</v>
      </c>
      <c r="D8" s="57" t="s">
        <v>35</v>
      </c>
      <c r="E8" s="57" t="s">
        <v>35</v>
      </c>
      <c r="F8" s="57">
        <v>1</v>
      </c>
      <c r="G8" s="57">
        <v>0</v>
      </c>
      <c r="H8" s="57">
        <v>0</v>
      </c>
      <c r="I8" s="57">
        <v>1</v>
      </c>
      <c r="J8" s="57"/>
      <c r="K8" s="57"/>
      <c r="L8" s="80"/>
      <c r="M8" s="80"/>
      <c r="N8" s="57"/>
      <c r="O8" s="57"/>
      <c r="P8" s="57"/>
      <c r="Q8" s="57"/>
      <c r="R8" s="57"/>
      <c r="S8" s="57"/>
      <c r="T8" s="57"/>
      <c r="U8" s="57"/>
      <c r="V8" s="57"/>
      <c r="W8" s="59"/>
      <c r="X8" s="63">
        <f>SUM(B8,D8,F8,H8,N8,R8,J8,P8,L8,T8,V8)</f>
        <v>1</v>
      </c>
      <c r="Y8" s="63">
        <f>SUM(C8,E8,G8,I8,O8,S8,K8,Q8,M8,U8,W8)</f>
        <v>1</v>
      </c>
      <c r="Z8" s="57">
        <f t="shared" si="1"/>
        <v>2</v>
      </c>
      <c r="AA8" s="62">
        <v>50</v>
      </c>
      <c r="AB8" s="18"/>
      <c r="AC8" s="19"/>
      <c r="AD8" s="19"/>
    </row>
    <row r="9" spans="1:30" s="5" customFormat="1" ht="12.65" customHeight="1">
      <c r="A9" s="45" t="s">
        <v>3</v>
      </c>
      <c r="B9" s="57">
        <v>1</v>
      </c>
      <c r="C9" s="57">
        <v>0</v>
      </c>
      <c r="D9" s="57">
        <v>0</v>
      </c>
      <c r="E9" s="57">
        <v>1</v>
      </c>
      <c r="F9" s="57">
        <v>0</v>
      </c>
      <c r="G9" s="57">
        <v>0</v>
      </c>
      <c r="H9" s="57">
        <v>0</v>
      </c>
      <c r="I9" s="57">
        <v>0</v>
      </c>
      <c r="J9" s="57"/>
      <c r="K9" s="57"/>
      <c r="L9" s="80"/>
      <c r="M9" s="80"/>
      <c r="N9" s="57"/>
      <c r="O9" s="57"/>
      <c r="P9" s="57"/>
      <c r="Q9" s="57"/>
      <c r="R9" s="57"/>
      <c r="S9" s="57"/>
      <c r="T9" s="57"/>
      <c r="U9" s="57"/>
      <c r="V9" s="57"/>
      <c r="W9" s="59"/>
      <c r="X9" s="63">
        <f t="shared" ref="X9:Y32" si="2">SUM(B9,D9,F9,H9,N9,R9,J9,P9,L9,T9,V9)</f>
        <v>1</v>
      </c>
      <c r="Y9" s="63">
        <f t="shared" si="2"/>
        <v>1</v>
      </c>
      <c r="Z9" s="57">
        <f t="shared" si="1"/>
        <v>2</v>
      </c>
      <c r="AA9" s="62">
        <v>50</v>
      </c>
      <c r="AB9" s="18"/>
      <c r="AC9" s="19"/>
      <c r="AD9" s="19"/>
    </row>
    <row r="10" spans="1:30" s="5" customFormat="1" ht="12.65" customHeight="1">
      <c r="A10" s="45" t="s">
        <v>4</v>
      </c>
      <c r="B10" s="57" t="s">
        <v>35</v>
      </c>
      <c r="C10" s="57" t="s">
        <v>35</v>
      </c>
      <c r="D10" s="57">
        <v>0</v>
      </c>
      <c r="E10" s="57">
        <v>2</v>
      </c>
      <c r="F10" s="57" t="s">
        <v>35</v>
      </c>
      <c r="G10" s="57" t="s">
        <v>35</v>
      </c>
      <c r="H10" s="57" t="s">
        <v>35</v>
      </c>
      <c r="I10" s="57" t="s">
        <v>35</v>
      </c>
      <c r="J10" s="57"/>
      <c r="K10" s="57"/>
      <c r="L10" s="80"/>
      <c r="M10" s="80"/>
      <c r="N10" s="57"/>
      <c r="O10" s="57"/>
      <c r="P10" s="57"/>
      <c r="Q10" s="57"/>
      <c r="R10" s="57"/>
      <c r="S10" s="57"/>
      <c r="T10" s="57"/>
      <c r="U10" s="57"/>
      <c r="V10" s="57"/>
      <c r="W10" s="59"/>
      <c r="X10" s="63">
        <f t="shared" si="2"/>
        <v>0</v>
      </c>
      <c r="Y10" s="63">
        <f t="shared" si="2"/>
        <v>2</v>
      </c>
      <c r="Z10" s="57">
        <f t="shared" si="1"/>
        <v>2</v>
      </c>
      <c r="AA10" s="62">
        <v>0</v>
      </c>
      <c r="AB10" s="18"/>
      <c r="AC10" s="19"/>
      <c r="AD10" s="19"/>
    </row>
    <row r="11" spans="1:30" s="5" customFormat="1" ht="12.65" customHeight="1">
      <c r="A11" s="45" t="s">
        <v>5</v>
      </c>
      <c r="B11" s="57">
        <v>0</v>
      </c>
      <c r="C11" s="57">
        <v>0</v>
      </c>
      <c r="D11" s="57">
        <v>0</v>
      </c>
      <c r="E11" s="57">
        <v>1</v>
      </c>
      <c r="F11" s="57" t="s">
        <v>35</v>
      </c>
      <c r="G11" s="57" t="s">
        <v>35</v>
      </c>
      <c r="H11" s="57">
        <v>0</v>
      </c>
      <c r="I11" s="57">
        <v>1</v>
      </c>
      <c r="J11" s="57"/>
      <c r="K11" s="57"/>
      <c r="L11" s="80"/>
      <c r="M11" s="80"/>
      <c r="N11" s="57"/>
      <c r="O11" s="57"/>
      <c r="P11" s="57"/>
      <c r="Q11" s="57"/>
      <c r="R11" s="57"/>
      <c r="S11" s="57"/>
      <c r="T11" s="57"/>
      <c r="U11" s="57"/>
      <c r="V11" s="57"/>
      <c r="W11" s="59"/>
      <c r="X11" s="63">
        <f t="shared" si="2"/>
        <v>0</v>
      </c>
      <c r="Y11" s="63">
        <f t="shared" si="2"/>
        <v>2</v>
      </c>
      <c r="Z11" s="57">
        <f t="shared" si="1"/>
        <v>2</v>
      </c>
      <c r="AA11" s="62">
        <v>0</v>
      </c>
      <c r="AB11" s="18"/>
      <c r="AC11" s="19"/>
      <c r="AD11" s="19"/>
    </row>
    <row r="12" spans="1:30" s="5" customFormat="1" ht="12.65" customHeight="1">
      <c r="A12" s="45" t="s">
        <v>68</v>
      </c>
      <c r="B12" s="57">
        <v>0</v>
      </c>
      <c r="C12" s="57">
        <v>1</v>
      </c>
      <c r="D12" s="57" t="s">
        <v>35</v>
      </c>
      <c r="E12" s="57" t="s">
        <v>35</v>
      </c>
      <c r="F12" s="57" t="s">
        <v>35</v>
      </c>
      <c r="G12" s="57" t="s">
        <v>35</v>
      </c>
      <c r="H12" s="57" t="s">
        <v>35</v>
      </c>
      <c r="I12" s="57" t="s">
        <v>35</v>
      </c>
      <c r="J12" s="57"/>
      <c r="K12" s="57"/>
      <c r="L12" s="80"/>
      <c r="M12" s="80"/>
      <c r="N12" s="57"/>
      <c r="O12" s="57"/>
      <c r="P12" s="57"/>
      <c r="Q12" s="57"/>
      <c r="R12" s="57"/>
      <c r="S12" s="57"/>
      <c r="T12" s="57"/>
      <c r="U12" s="57"/>
      <c r="V12" s="57"/>
      <c r="W12" s="59"/>
      <c r="X12" s="63">
        <f t="shared" si="2"/>
        <v>0</v>
      </c>
      <c r="Y12" s="63">
        <f t="shared" si="2"/>
        <v>1</v>
      </c>
      <c r="Z12" s="57">
        <f t="shared" si="1"/>
        <v>1</v>
      </c>
      <c r="AA12" s="62">
        <v>0</v>
      </c>
      <c r="AB12" s="18"/>
      <c r="AC12" s="19"/>
      <c r="AD12" s="19"/>
    </row>
    <row r="13" spans="1:30" s="5" customFormat="1" ht="12.65" customHeight="1">
      <c r="A13" s="45" t="s">
        <v>7</v>
      </c>
      <c r="B13" s="57" t="s">
        <v>35</v>
      </c>
      <c r="C13" s="57" t="s">
        <v>35</v>
      </c>
      <c r="D13" s="57">
        <v>1</v>
      </c>
      <c r="E13" s="57">
        <v>0</v>
      </c>
      <c r="F13" s="57" t="s">
        <v>35</v>
      </c>
      <c r="G13" s="57" t="s">
        <v>35</v>
      </c>
      <c r="H13" s="57" t="s">
        <v>35</v>
      </c>
      <c r="I13" s="57" t="s">
        <v>35</v>
      </c>
      <c r="J13" s="57"/>
      <c r="K13" s="57"/>
      <c r="L13" s="80"/>
      <c r="M13" s="80"/>
      <c r="N13" s="57"/>
      <c r="O13" s="57"/>
      <c r="P13" s="57"/>
      <c r="Q13" s="57"/>
      <c r="R13" s="57"/>
      <c r="S13" s="57"/>
      <c r="T13" s="57"/>
      <c r="U13" s="57"/>
      <c r="V13" s="57"/>
      <c r="W13" s="59"/>
      <c r="X13" s="63">
        <f t="shared" si="2"/>
        <v>1</v>
      </c>
      <c r="Y13" s="63">
        <f t="shared" si="2"/>
        <v>0</v>
      </c>
      <c r="Z13" s="57">
        <f t="shared" si="1"/>
        <v>1</v>
      </c>
      <c r="AA13" s="62">
        <v>100</v>
      </c>
      <c r="AB13" s="18"/>
      <c r="AC13" s="19"/>
      <c r="AD13" s="19"/>
    </row>
    <row r="14" spans="1:30" s="5" customFormat="1" ht="12.65" customHeight="1">
      <c r="A14" s="45" t="s">
        <v>8</v>
      </c>
      <c r="B14" s="57">
        <v>0</v>
      </c>
      <c r="C14" s="57">
        <v>1</v>
      </c>
      <c r="D14" s="57" t="s">
        <v>35</v>
      </c>
      <c r="E14" s="57" t="s">
        <v>35</v>
      </c>
      <c r="F14" s="57" t="s">
        <v>35</v>
      </c>
      <c r="G14" s="57" t="s">
        <v>35</v>
      </c>
      <c r="H14" s="57">
        <v>0</v>
      </c>
      <c r="I14" s="57">
        <v>1</v>
      </c>
      <c r="J14" s="57"/>
      <c r="K14" s="57"/>
      <c r="L14" s="80"/>
      <c r="M14" s="80"/>
      <c r="N14" s="57"/>
      <c r="O14" s="57"/>
      <c r="P14" s="57"/>
      <c r="Q14" s="57"/>
      <c r="R14" s="57"/>
      <c r="S14" s="57"/>
      <c r="T14" s="57"/>
      <c r="U14" s="57"/>
      <c r="V14" s="57"/>
      <c r="W14" s="59"/>
      <c r="X14" s="63">
        <f t="shared" si="2"/>
        <v>0</v>
      </c>
      <c r="Y14" s="63">
        <f t="shared" si="2"/>
        <v>2</v>
      </c>
      <c r="Z14" s="57">
        <f t="shared" si="1"/>
        <v>2</v>
      </c>
      <c r="AA14" s="62">
        <v>0</v>
      </c>
      <c r="AB14" s="18"/>
      <c r="AC14" s="19"/>
      <c r="AD14" s="19"/>
    </row>
    <row r="15" spans="1:30" s="5" customFormat="1" ht="12.65" customHeight="1">
      <c r="A15" s="45" t="s">
        <v>9</v>
      </c>
      <c r="B15" s="57">
        <v>0</v>
      </c>
      <c r="C15" s="57">
        <v>1</v>
      </c>
      <c r="D15" s="57">
        <v>0</v>
      </c>
      <c r="E15" s="57">
        <v>1</v>
      </c>
      <c r="F15" s="57" t="s">
        <v>35</v>
      </c>
      <c r="G15" s="57" t="s">
        <v>35</v>
      </c>
      <c r="H15" s="57">
        <v>0</v>
      </c>
      <c r="I15" s="57">
        <v>0</v>
      </c>
      <c r="J15" s="57"/>
      <c r="K15" s="57"/>
      <c r="L15" s="80"/>
      <c r="M15" s="80"/>
      <c r="N15" s="57"/>
      <c r="O15" s="57"/>
      <c r="P15" s="57"/>
      <c r="Q15" s="57"/>
      <c r="R15" s="57"/>
      <c r="S15" s="57"/>
      <c r="T15" s="57"/>
      <c r="U15" s="57"/>
      <c r="V15" s="57"/>
      <c r="W15" s="59"/>
      <c r="X15" s="63">
        <f t="shared" si="2"/>
        <v>0</v>
      </c>
      <c r="Y15" s="63">
        <f t="shared" si="2"/>
        <v>2</v>
      </c>
      <c r="Z15" s="57">
        <f t="shared" si="1"/>
        <v>2</v>
      </c>
      <c r="AA15" s="62">
        <v>0</v>
      </c>
      <c r="AB15" s="18"/>
      <c r="AC15" s="19"/>
      <c r="AD15" s="19"/>
    </row>
    <row r="16" spans="1:30" s="5" customFormat="1" ht="12.65" customHeight="1">
      <c r="A16" s="45" t="s">
        <v>23</v>
      </c>
      <c r="B16" s="57">
        <v>0</v>
      </c>
      <c r="C16" s="57">
        <v>0</v>
      </c>
      <c r="D16" s="57">
        <v>0</v>
      </c>
      <c r="E16" s="57">
        <v>1</v>
      </c>
      <c r="F16" s="57">
        <v>0</v>
      </c>
      <c r="G16" s="57">
        <v>1</v>
      </c>
      <c r="H16" s="57">
        <v>0</v>
      </c>
      <c r="I16" s="57">
        <v>0</v>
      </c>
      <c r="J16" s="57"/>
      <c r="K16" s="57"/>
      <c r="L16" s="80"/>
      <c r="M16" s="80"/>
      <c r="N16" s="57"/>
      <c r="O16" s="57"/>
      <c r="P16" s="57"/>
      <c r="Q16" s="57"/>
      <c r="R16" s="57"/>
      <c r="S16" s="57"/>
      <c r="T16" s="57"/>
      <c r="U16" s="57"/>
      <c r="V16" s="57"/>
      <c r="W16" s="59"/>
      <c r="X16" s="63">
        <f t="shared" si="2"/>
        <v>0</v>
      </c>
      <c r="Y16" s="63">
        <f t="shared" si="2"/>
        <v>2</v>
      </c>
      <c r="Z16" s="57">
        <f t="shared" si="1"/>
        <v>2</v>
      </c>
      <c r="AA16" s="62">
        <v>0</v>
      </c>
      <c r="AB16" s="18"/>
      <c r="AC16" s="19"/>
      <c r="AD16" s="19"/>
    </row>
    <row r="17" spans="1:30" s="5" customFormat="1" ht="12.65" customHeight="1">
      <c r="A17" s="45" t="s">
        <v>10</v>
      </c>
      <c r="B17" s="57">
        <v>0</v>
      </c>
      <c r="C17" s="57">
        <v>1</v>
      </c>
      <c r="D17" s="57" t="s">
        <v>35</v>
      </c>
      <c r="E17" s="57" t="s">
        <v>35</v>
      </c>
      <c r="F17" s="57">
        <v>0</v>
      </c>
      <c r="G17" s="57">
        <v>1</v>
      </c>
      <c r="H17" s="57" t="s">
        <v>35</v>
      </c>
      <c r="I17" s="57" t="s">
        <v>35</v>
      </c>
      <c r="J17" s="57"/>
      <c r="K17" s="57"/>
      <c r="L17" s="80"/>
      <c r="M17" s="80"/>
      <c r="N17" s="57"/>
      <c r="O17" s="57"/>
      <c r="P17" s="57"/>
      <c r="Q17" s="57"/>
      <c r="R17" s="57"/>
      <c r="S17" s="57"/>
      <c r="T17" s="57"/>
      <c r="U17" s="57"/>
      <c r="V17" s="57"/>
      <c r="W17" s="59"/>
      <c r="X17" s="63">
        <f t="shared" si="2"/>
        <v>0</v>
      </c>
      <c r="Y17" s="63">
        <f t="shared" si="2"/>
        <v>2</v>
      </c>
      <c r="Z17" s="57">
        <f t="shared" si="1"/>
        <v>2</v>
      </c>
      <c r="AA17" s="62">
        <v>0</v>
      </c>
      <c r="AB17" s="18"/>
      <c r="AC17" s="19"/>
      <c r="AD17" s="19"/>
    </row>
    <row r="18" spans="1:30" s="5" customFormat="1" ht="12.65" customHeight="1">
      <c r="A18" s="45" t="s">
        <v>11</v>
      </c>
      <c r="B18" s="57">
        <v>0</v>
      </c>
      <c r="C18" s="57">
        <v>0</v>
      </c>
      <c r="D18" s="57">
        <v>0</v>
      </c>
      <c r="E18" s="57">
        <v>0</v>
      </c>
      <c r="F18" s="57">
        <v>1</v>
      </c>
      <c r="G18" s="57">
        <v>0</v>
      </c>
      <c r="H18" s="57">
        <v>0</v>
      </c>
      <c r="I18" s="57">
        <v>0</v>
      </c>
      <c r="J18" s="57"/>
      <c r="K18" s="57"/>
      <c r="L18" s="80"/>
      <c r="M18" s="80"/>
      <c r="N18" s="57"/>
      <c r="O18" s="57"/>
      <c r="P18" s="57"/>
      <c r="Q18" s="57"/>
      <c r="R18" s="57"/>
      <c r="S18" s="57"/>
      <c r="T18" s="57"/>
      <c r="U18" s="57"/>
      <c r="V18" s="57"/>
      <c r="W18" s="59"/>
      <c r="X18" s="63">
        <f t="shared" si="2"/>
        <v>1</v>
      </c>
      <c r="Y18" s="63">
        <f t="shared" si="2"/>
        <v>0</v>
      </c>
      <c r="Z18" s="57">
        <f t="shared" si="1"/>
        <v>1</v>
      </c>
      <c r="AA18" s="62">
        <v>100</v>
      </c>
      <c r="AB18" s="18"/>
      <c r="AC18" s="19"/>
      <c r="AD18" s="19"/>
    </row>
    <row r="19" spans="1:30" s="5" customFormat="1" ht="12.65" customHeight="1">
      <c r="A19" s="45" t="s">
        <v>12</v>
      </c>
      <c r="B19" s="57">
        <v>0</v>
      </c>
      <c r="C19" s="57">
        <v>1</v>
      </c>
      <c r="D19" s="57" t="s">
        <v>35</v>
      </c>
      <c r="E19" s="57" t="s">
        <v>35</v>
      </c>
      <c r="F19" s="57">
        <v>0</v>
      </c>
      <c r="G19" s="57">
        <v>0</v>
      </c>
      <c r="H19" s="57" t="s">
        <v>35</v>
      </c>
      <c r="I19" s="57" t="s">
        <v>35</v>
      </c>
      <c r="J19" s="57"/>
      <c r="K19" s="57"/>
      <c r="L19" s="80"/>
      <c r="M19" s="80"/>
      <c r="N19" s="57"/>
      <c r="O19" s="57"/>
      <c r="P19" s="57"/>
      <c r="Q19" s="57"/>
      <c r="R19" s="57"/>
      <c r="S19" s="57"/>
      <c r="T19" s="57"/>
      <c r="U19" s="57"/>
      <c r="V19" s="57"/>
      <c r="W19" s="59"/>
      <c r="X19" s="63">
        <f t="shared" si="2"/>
        <v>0</v>
      </c>
      <c r="Y19" s="63">
        <f t="shared" si="2"/>
        <v>1</v>
      </c>
      <c r="Z19" s="57">
        <f t="shared" si="1"/>
        <v>1</v>
      </c>
      <c r="AA19" s="62">
        <v>0</v>
      </c>
      <c r="AB19" s="18"/>
      <c r="AC19" s="19"/>
      <c r="AD19" s="19"/>
    </row>
    <row r="20" spans="1:30" s="5" customFormat="1" ht="12.65" customHeight="1">
      <c r="A20" s="45" t="s">
        <v>13</v>
      </c>
      <c r="B20" s="57">
        <v>0</v>
      </c>
      <c r="C20" s="57">
        <v>1</v>
      </c>
      <c r="D20" s="57" t="s">
        <v>35</v>
      </c>
      <c r="E20" s="57" t="s">
        <v>35</v>
      </c>
      <c r="F20" s="57" t="s">
        <v>35</v>
      </c>
      <c r="G20" s="57" t="s">
        <v>35</v>
      </c>
      <c r="H20" s="57">
        <v>0</v>
      </c>
      <c r="I20" s="57">
        <v>1</v>
      </c>
      <c r="J20" s="57"/>
      <c r="K20" s="57"/>
      <c r="L20" s="80"/>
      <c r="M20" s="80"/>
      <c r="N20" s="57"/>
      <c r="O20" s="57"/>
      <c r="P20" s="57"/>
      <c r="Q20" s="57"/>
      <c r="R20" s="57"/>
      <c r="S20" s="57"/>
      <c r="T20" s="57"/>
      <c r="U20" s="57"/>
      <c r="V20" s="57"/>
      <c r="W20" s="59"/>
      <c r="X20" s="63">
        <f t="shared" si="2"/>
        <v>0</v>
      </c>
      <c r="Y20" s="63">
        <f t="shared" si="2"/>
        <v>2</v>
      </c>
      <c r="Z20" s="57">
        <f t="shared" si="1"/>
        <v>2</v>
      </c>
      <c r="AA20" s="62">
        <v>0</v>
      </c>
      <c r="AB20" s="18"/>
      <c r="AC20" s="19"/>
      <c r="AD20" s="19"/>
    </row>
    <row r="21" spans="1:30" s="5" customFormat="1" ht="12.65" customHeight="1">
      <c r="A21" s="45" t="s">
        <v>41</v>
      </c>
      <c r="B21" s="57">
        <v>0</v>
      </c>
      <c r="C21" s="57">
        <v>1</v>
      </c>
      <c r="D21" s="57" t="s">
        <v>35</v>
      </c>
      <c r="E21" s="57" t="s">
        <v>35</v>
      </c>
      <c r="F21" s="57" t="s">
        <v>35</v>
      </c>
      <c r="G21" s="57" t="s">
        <v>35</v>
      </c>
      <c r="H21" s="57" t="s">
        <v>35</v>
      </c>
      <c r="I21" s="57" t="s">
        <v>35</v>
      </c>
      <c r="J21" s="57"/>
      <c r="K21" s="57"/>
      <c r="L21" s="80"/>
      <c r="M21" s="80"/>
      <c r="N21" s="57"/>
      <c r="O21" s="57"/>
      <c r="P21" s="57"/>
      <c r="Q21" s="57"/>
      <c r="R21" s="57"/>
      <c r="S21" s="57"/>
      <c r="T21" s="57"/>
      <c r="U21" s="57"/>
      <c r="V21" s="57"/>
      <c r="W21" s="59"/>
      <c r="X21" s="63">
        <f t="shared" si="2"/>
        <v>0</v>
      </c>
      <c r="Y21" s="63">
        <f t="shared" si="2"/>
        <v>1</v>
      </c>
      <c r="Z21" s="57">
        <f t="shared" si="1"/>
        <v>1</v>
      </c>
      <c r="AA21" s="62">
        <v>0</v>
      </c>
      <c r="AB21" s="18"/>
      <c r="AC21" s="19"/>
      <c r="AD21" s="19"/>
    </row>
    <row r="22" spans="1:30" s="5" customFormat="1" ht="12.65" customHeight="1">
      <c r="A22" s="45" t="s">
        <v>42</v>
      </c>
      <c r="B22" s="57" t="s">
        <v>35</v>
      </c>
      <c r="C22" s="57" t="s">
        <v>35</v>
      </c>
      <c r="D22" s="57">
        <v>0</v>
      </c>
      <c r="E22" s="57">
        <v>1</v>
      </c>
      <c r="F22" s="57" t="s">
        <v>35</v>
      </c>
      <c r="G22" s="57" t="s">
        <v>35</v>
      </c>
      <c r="H22" s="57" t="s">
        <v>35</v>
      </c>
      <c r="I22" s="57" t="s">
        <v>35</v>
      </c>
      <c r="J22" s="57"/>
      <c r="K22" s="57"/>
      <c r="L22" s="80"/>
      <c r="M22" s="80"/>
      <c r="N22" s="57"/>
      <c r="O22" s="57"/>
      <c r="P22" s="57"/>
      <c r="Q22" s="57"/>
      <c r="R22" s="65"/>
      <c r="S22" s="65"/>
      <c r="T22" s="57"/>
      <c r="U22" s="57"/>
      <c r="V22" s="57"/>
      <c r="W22" s="59"/>
      <c r="X22" s="63">
        <f t="shared" si="2"/>
        <v>0</v>
      </c>
      <c r="Y22" s="63">
        <f t="shared" si="2"/>
        <v>1</v>
      </c>
      <c r="Z22" s="57">
        <f t="shared" si="1"/>
        <v>1</v>
      </c>
      <c r="AA22" s="62">
        <v>0</v>
      </c>
      <c r="AB22" s="18"/>
      <c r="AC22" s="19"/>
      <c r="AD22" s="19"/>
    </row>
    <row r="23" spans="1:30" s="5" customFormat="1" ht="12.65" customHeight="1">
      <c r="A23" s="45" t="s">
        <v>43</v>
      </c>
      <c r="B23" s="57">
        <v>1</v>
      </c>
      <c r="C23" s="57">
        <v>0</v>
      </c>
      <c r="D23" s="57">
        <v>0</v>
      </c>
      <c r="E23" s="57">
        <v>1</v>
      </c>
      <c r="F23" s="57">
        <v>0</v>
      </c>
      <c r="G23" s="57">
        <v>0</v>
      </c>
      <c r="H23" s="57">
        <v>0</v>
      </c>
      <c r="I23" s="57">
        <v>0</v>
      </c>
      <c r="J23" s="57"/>
      <c r="K23" s="57"/>
      <c r="L23" s="80"/>
      <c r="M23" s="80"/>
      <c r="N23" s="57"/>
      <c r="O23" s="57"/>
      <c r="P23" s="57"/>
      <c r="Q23" s="57"/>
      <c r="R23" s="57"/>
      <c r="S23" s="57"/>
      <c r="T23" s="57"/>
      <c r="U23" s="57"/>
      <c r="V23" s="57"/>
      <c r="W23" s="59"/>
      <c r="X23" s="63">
        <f t="shared" si="2"/>
        <v>1</v>
      </c>
      <c r="Y23" s="63">
        <f t="shared" si="2"/>
        <v>1</v>
      </c>
      <c r="Z23" s="57">
        <f t="shared" si="1"/>
        <v>2</v>
      </c>
      <c r="AA23" s="62">
        <v>50</v>
      </c>
      <c r="AB23" s="18"/>
      <c r="AC23" s="19"/>
      <c r="AD23" s="19"/>
    </row>
    <row r="24" spans="1:30" s="5" customFormat="1" ht="12.65" customHeight="1">
      <c r="A24" s="45" t="s">
        <v>14</v>
      </c>
      <c r="B24" s="57" t="s">
        <v>35</v>
      </c>
      <c r="C24" s="57" t="s">
        <v>35</v>
      </c>
      <c r="D24" s="57">
        <v>0</v>
      </c>
      <c r="E24" s="57">
        <v>1</v>
      </c>
      <c r="F24" s="57">
        <v>0</v>
      </c>
      <c r="G24" s="57">
        <v>0</v>
      </c>
      <c r="H24" s="57">
        <v>0</v>
      </c>
      <c r="I24" s="57">
        <v>1</v>
      </c>
      <c r="J24" s="57"/>
      <c r="K24" s="57"/>
      <c r="L24" s="80"/>
      <c r="M24" s="80"/>
      <c r="N24" s="57"/>
      <c r="O24" s="57"/>
      <c r="P24" s="57"/>
      <c r="Q24" s="57"/>
      <c r="R24" s="57"/>
      <c r="S24" s="57"/>
      <c r="T24" s="57"/>
      <c r="U24" s="57"/>
      <c r="V24" s="57"/>
      <c r="W24" s="59"/>
      <c r="X24" s="63">
        <f t="shared" si="2"/>
        <v>0</v>
      </c>
      <c r="Y24" s="63">
        <f t="shared" si="2"/>
        <v>2</v>
      </c>
      <c r="Z24" s="57">
        <f t="shared" si="1"/>
        <v>2</v>
      </c>
      <c r="AA24" s="62">
        <v>0</v>
      </c>
      <c r="AB24" s="18"/>
      <c r="AC24" s="19"/>
      <c r="AD24" s="19"/>
    </row>
    <row r="25" spans="1:30" s="5" customFormat="1" ht="12.65" customHeight="1">
      <c r="A25" s="45" t="s">
        <v>15</v>
      </c>
      <c r="B25" s="57">
        <v>0</v>
      </c>
      <c r="C25" s="57">
        <v>1</v>
      </c>
      <c r="D25" s="57">
        <v>0</v>
      </c>
      <c r="E25" s="57">
        <v>0</v>
      </c>
      <c r="F25" s="57">
        <v>0</v>
      </c>
      <c r="G25" s="57">
        <v>0</v>
      </c>
      <c r="H25" s="57">
        <v>0</v>
      </c>
      <c r="I25" s="57">
        <v>1</v>
      </c>
      <c r="J25" s="57"/>
      <c r="K25" s="57"/>
      <c r="L25" s="80"/>
      <c r="M25" s="80"/>
      <c r="N25" s="57"/>
      <c r="O25" s="57"/>
      <c r="P25" s="57"/>
      <c r="Q25" s="57"/>
      <c r="R25" s="57"/>
      <c r="S25" s="57"/>
      <c r="T25" s="57"/>
      <c r="U25" s="57"/>
      <c r="V25" s="57"/>
      <c r="W25" s="59"/>
      <c r="X25" s="63">
        <f t="shared" si="2"/>
        <v>0</v>
      </c>
      <c r="Y25" s="63">
        <f t="shared" si="2"/>
        <v>2</v>
      </c>
      <c r="Z25" s="57">
        <f t="shared" si="1"/>
        <v>2</v>
      </c>
      <c r="AA25" s="62">
        <v>0</v>
      </c>
      <c r="AB25" s="18"/>
      <c r="AC25" s="19"/>
      <c r="AD25" s="19"/>
    </row>
    <row r="26" spans="1:30" s="5" customFormat="1" ht="12.65" customHeight="1">
      <c r="A26" s="45" t="s">
        <v>16</v>
      </c>
      <c r="B26" s="57" t="s">
        <v>35</v>
      </c>
      <c r="C26" s="57" t="s">
        <v>35</v>
      </c>
      <c r="D26" s="57">
        <v>0</v>
      </c>
      <c r="E26" s="57">
        <v>1</v>
      </c>
      <c r="F26" s="57">
        <v>0</v>
      </c>
      <c r="G26" s="57">
        <v>0</v>
      </c>
      <c r="H26" s="57">
        <v>0</v>
      </c>
      <c r="I26" s="57">
        <v>1</v>
      </c>
      <c r="J26" s="57"/>
      <c r="K26" s="57"/>
      <c r="L26" s="80"/>
      <c r="M26" s="80"/>
      <c r="N26" s="57"/>
      <c r="O26" s="57"/>
      <c r="P26" s="57"/>
      <c r="Q26" s="57"/>
      <c r="R26" s="57"/>
      <c r="S26" s="57"/>
      <c r="T26" s="57"/>
      <c r="U26" s="57"/>
      <c r="V26" s="57"/>
      <c r="W26" s="59"/>
      <c r="X26" s="63">
        <f t="shared" si="2"/>
        <v>0</v>
      </c>
      <c r="Y26" s="63">
        <f t="shared" si="2"/>
        <v>2</v>
      </c>
      <c r="Z26" s="57">
        <f t="shared" si="1"/>
        <v>2</v>
      </c>
      <c r="AA26" s="62">
        <v>0</v>
      </c>
      <c r="AB26" s="18"/>
      <c r="AC26" s="19"/>
      <c r="AD26" s="19"/>
    </row>
    <row r="27" spans="1:30" s="5" customFormat="1" ht="12.65" customHeight="1">
      <c r="A27" s="45" t="s">
        <v>22</v>
      </c>
      <c r="B27" s="57">
        <v>0</v>
      </c>
      <c r="C27" s="57">
        <v>1</v>
      </c>
      <c r="D27" s="57">
        <v>0</v>
      </c>
      <c r="E27" s="57">
        <v>1</v>
      </c>
      <c r="F27" s="57">
        <v>0</v>
      </c>
      <c r="G27" s="57">
        <v>0</v>
      </c>
      <c r="H27" s="57" t="s">
        <v>35</v>
      </c>
      <c r="I27" s="57" t="s">
        <v>35</v>
      </c>
      <c r="J27" s="57"/>
      <c r="K27" s="57"/>
      <c r="L27" s="80"/>
      <c r="M27" s="80"/>
      <c r="N27" s="57"/>
      <c r="O27" s="57"/>
      <c r="P27" s="57"/>
      <c r="Q27" s="57"/>
      <c r="R27" s="57"/>
      <c r="S27" s="57"/>
      <c r="T27" s="57"/>
      <c r="U27" s="59"/>
      <c r="V27" s="57"/>
      <c r="W27" s="59"/>
      <c r="X27" s="63">
        <f t="shared" si="2"/>
        <v>0</v>
      </c>
      <c r="Y27" s="63">
        <f t="shared" si="2"/>
        <v>2</v>
      </c>
      <c r="Z27" s="57">
        <f t="shared" si="1"/>
        <v>2</v>
      </c>
      <c r="AA27" s="62">
        <v>0</v>
      </c>
      <c r="AB27" s="18"/>
      <c r="AC27" s="19"/>
      <c r="AD27" s="19"/>
    </row>
    <row r="28" spans="1:30" s="5" customFormat="1" ht="12.65" customHeight="1">
      <c r="A28" s="45" t="s">
        <v>20</v>
      </c>
      <c r="B28" s="57">
        <v>1</v>
      </c>
      <c r="C28" s="57">
        <v>0</v>
      </c>
      <c r="D28" s="57">
        <v>0</v>
      </c>
      <c r="E28" s="57">
        <v>0</v>
      </c>
      <c r="F28" s="57">
        <v>0</v>
      </c>
      <c r="G28" s="57">
        <v>1</v>
      </c>
      <c r="H28" s="57">
        <v>0</v>
      </c>
      <c r="I28" s="57">
        <v>0</v>
      </c>
      <c r="J28" s="57"/>
      <c r="K28" s="59"/>
      <c r="L28" s="80"/>
      <c r="M28" s="80"/>
      <c r="N28" s="57"/>
      <c r="O28" s="57"/>
      <c r="P28" s="57"/>
      <c r="Q28" s="57"/>
      <c r="R28" s="57"/>
      <c r="S28" s="57"/>
      <c r="T28" s="57"/>
      <c r="U28" s="57"/>
      <c r="V28" s="57"/>
      <c r="W28" s="59"/>
      <c r="X28" s="63">
        <f t="shared" si="2"/>
        <v>1</v>
      </c>
      <c r="Y28" s="63">
        <f t="shared" si="2"/>
        <v>1</v>
      </c>
      <c r="Z28" s="57">
        <f t="shared" si="1"/>
        <v>2</v>
      </c>
      <c r="AA28" s="62">
        <v>50</v>
      </c>
      <c r="AB28" s="18"/>
      <c r="AC28" s="19"/>
      <c r="AD28" s="19"/>
    </row>
    <row r="29" spans="1:30" s="5" customFormat="1" ht="12.65" customHeight="1">
      <c r="A29" s="45" t="s">
        <v>19</v>
      </c>
      <c r="B29" s="57">
        <v>0</v>
      </c>
      <c r="C29" s="57">
        <v>0</v>
      </c>
      <c r="D29" s="57">
        <v>0</v>
      </c>
      <c r="E29" s="57">
        <v>2</v>
      </c>
      <c r="F29" s="57">
        <v>0</v>
      </c>
      <c r="G29" s="57">
        <v>0</v>
      </c>
      <c r="H29" s="57">
        <v>0</v>
      </c>
      <c r="I29" s="57">
        <v>0</v>
      </c>
      <c r="J29" s="57"/>
      <c r="K29" s="57"/>
      <c r="L29" s="80"/>
      <c r="M29" s="80"/>
      <c r="N29" s="57"/>
      <c r="O29" s="57"/>
      <c r="P29" s="57"/>
      <c r="Q29" s="57"/>
      <c r="R29" s="57"/>
      <c r="S29" s="57"/>
      <c r="T29" s="57"/>
      <c r="U29" s="57"/>
      <c r="V29" s="57"/>
      <c r="W29" s="59"/>
      <c r="X29" s="63">
        <f t="shared" si="2"/>
        <v>0</v>
      </c>
      <c r="Y29" s="63">
        <f t="shared" si="2"/>
        <v>2</v>
      </c>
      <c r="Z29" s="57">
        <f t="shared" si="1"/>
        <v>2</v>
      </c>
      <c r="AA29" s="62">
        <v>0</v>
      </c>
      <c r="AB29" s="18"/>
      <c r="AC29" s="19"/>
      <c r="AD29" s="19"/>
    </row>
    <row r="30" spans="1:30" s="5" customFormat="1" ht="12.65" customHeight="1">
      <c r="A30" s="45" t="s">
        <v>21</v>
      </c>
      <c r="B30" s="57">
        <v>0</v>
      </c>
      <c r="C30" s="57">
        <v>0</v>
      </c>
      <c r="D30" s="57" t="s">
        <v>35</v>
      </c>
      <c r="E30" s="57" t="s">
        <v>35</v>
      </c>
      <c r="F30" s="57">
        <v>1</v>
      </c>
      <c r="G30" s="57">
        <v>1</v>
      </c>
      <c r="H30" s="57">
        <v>0</v>
      </c>
      <c r="I30" s="57">
        <v>0</v>
      </c>
      <c r="J30" s="57"/>
      <c r="K30" s="59"/>
      <c r="L30" s="80"/>
      <c r="M30" s="80"/>
      <c r="N30" s="57"/>
      <c r="O30" s="57"/>
      <c r="P30" s="57"/>
      <c r="Q30" s="57"/>
      <c r="R30" s="57"/>
      <c r="S30" s="57"/>
      <c r="T30" s="57"/>
      <c r="U30" s="57"/>
      <c r="V30" s="57"/>
      <c r="W30" s="59"/>
      <c r="X30" s="63">
        <f t="shared" si="2"/>
        <v>1</v>
      </c>
      <c r="Y30" s="63">
        <f t="shared" si="2"/>
        <v>1</v>
      </c>
      <c r="Z30" s="57">
        <f t="shared" si="1"/>
        <v>2</v>
      </c>
      <c r="AA30" s="62">
        <v>50</v>
      </c>
      <c r="AB30" s="18"/>
      <c r="AC30" s="19"/>
      <c r="AD30" s="19"/>
    </row>
    <row r="31" spans="1:30" s="5" customFormat="1" ht="12.65" customHeight="1">
      <c r="A31" s="45" t="s">
        <v>18</v>
      </c>
      <c r="B31" s="57">
        <v>1</v>
      </c>
      <c r="C31" s="57">
        <v>0</v>
      </c>
      <c r="D31" s="57" t="s">
        <v>35</v>
      </c>
      <c r="E31" s="57" t="s">
        <v>35</v>
      </c>
      <c r="F31" s="57">
        <v>1</v>
      </c>
      <c r="G31" s="57">
        <v>0</v>
      </c>
      <c r="H31" s="57" t="s">
        <v>35</v>
      </c>
      <c r="I31" s="57" t="s">
        <v>35</v>
      </c>
      <c r="J31" s="57"/>
      <c r="K31" s="59"/>
      <c r="L31" s="80"/>
      <c r="M31" s="80"/>
      <c r="N31" s="57"/>
      <c r="O31" s="57"/>
      <c r="P31" s="57"/>
      <c r="Q31" s="57"/>
      <c r="R31" s="57"/>
      <c r="S31" s="57"/>
      <c r="T31" s="57"/>
      <c r="U31" s="57"/>
      <c r="V31" s="57"/>
      <c r="W31" s="59"/>
      <c r="X31" s="63">
        <f t="shared" si="2"/>
        <v>2</v>
      </c>
      <c r="Y31" s="63">
        <f t="shared" si="2"/>
        <v>0</v>
      </c>
      <c r="Z31" s="57">
        <f t="shared" si="1"/>
        <v>2</v>
      </c>
      <c r="AA31" s="62">
        <v>100</v>
      </c>
      <c r="AB31" s="18"/>
      <c r="AC31" s="19"/>
      <c r="AD31" s="19"/>
    </row>
    <row r="32" spans="1:30" s="5" customFormat="1" ht="12.65" customHeight="1">
      <c r="A32" s="47" t="s">
        <v>17</v>
      </c>
      <c r="B32" s="57">
        <v>0</v>
      </c>
      <c r="C32" s="57">
        <v>0</v>
      </c>
      <c r="D32" s="57">
        <v>1</v>
      </c>
      <c r="E32" s="57">
        <v>0</v>
      </c>
      <c r="F32" s="57">
        <v>0</v>
      </c>
      <c r="G32" s="57">
        <v>1</v>
      </c>
      <c r="H32" s="57" t="s">
        <v>35</v>
      </c>
      <c r="I32" s="57" t="s">
        <v>35</v>
      </c>
      <c r="J32" s="57"/>
      <c r="K32" s="57"/>
      <c r="L32" s="20"/>
      <c r="M32" s="20"/>
      <c r="N32" s="57"/>
      <c r="O32" s="57"/>
      <c r="P32" s="57"/>
      <c r="Q32" s="57"/>
      <c r="R32" s="57"/>
      <c r="S32" s="57"/>
      <c r="T32" s="57"/>
      <c r="U32" s="57"/>
      <c r="V32" s="57"/>
      <c r="W32" s="59"/>
      <c r="X32" s="63">
        <f t="shared" si="2"/>
        <v>1</v>
      </c>
      <c r="Y32" s="63">
        <f t="shared" si="2"/>
        <v>1</v>
      </c>
      <c r="Z32" s="57">
        <f t="shared" si="1"/>
        <v>2</v>
      </c>
      <c r="AA32" s="62">
        <v>50</v>
      </c>
      <c r="AB32" s="18"/>
      <c r="AC32" s="19"/>
      <c r="AD32" s="19"/>
    </row>
    <row r="33" spans="1:28" ht="12.65" customHeight="1">
      <c r="A33" s="45"/>
      <c r="B33" s="57"/>
      <c r="C33" s="66"/>
      <c r="D33" s="57"/>
      <c r="E33" s="66"/>
      <c r="F33" s="57"/>
      <c r="G33" s="66"/>
      <c r="H33" s="57"/>
      <c r="I33" s="66"/>
      <c r="J33" s="57"/>
      <c r="K33" s="66"/>
      <c r="L33" s="67"/>
      <c r="M33" s="20"/>
      <c r="N33" s="57"/>
      <c r="O33" s="57"/>
      <c r="P33" s="57"/>
      <c r="Q33" s="57"/>
      <c r="R33" s="57"/>
      <c r="S33" s="57"/>
      <c r="T33" s="57"/>
      <c r="U33" s="66"/>
      <c r="V33" s="57"/>
      <c r="W33" s="66"/>
      <c r="X33" s="57"/>
      <c r="Y33" s="66"/>
      <c r="Z33" s="68"/>
      <c r="AA33" s="62"/>
      <c r="AB33" s="3"/>
    </row>
    <row r="34" spans="1:28" ht="12.65" customHeight="1">
      <c r="A34" s="39" t="s">
        <v>29</v>
      </c>
      <c r="B34" s="207">
        <v>35.714285714285715</v>
      </c>
      <c r="C34" s="208"/>
      <c r="D34" s="207">
        <v>13.333333333333334</v>
      </c>
      <c r="E34" s="208"/>
      <c r="F34" s="207">
        <v>44.444444444444443</v>
      </c>
      <c r="G34" s="208"/>
      <c r="H34" s="207">
        <v>0</v>
      </c>
      <c r="I34" s="208"/>
      <c r="J34" s="207"/>
      <c r="K34" s="208"/>
      <c r="L34" s="207"/>
      <c r="M34" s="208"/>
      <c r="N34" s="207"/>
      <c r="O34" s="208"/>
      <c r="P34" s="207"/>
      <c r="Q34" s="208"/>
      <c r="R34" s="207"/>
      <c r="S34" s="208"/>
      <c r="T34" s="207"/>
      <c r="U34" s="208"/>
      <c r="V34" s="207"/>
      <c r="W34" s="208"/>
      <c r="X34" s="207">
        <v>23.913043478260867</v>
      </c>
      <c r="Y34" s="208"/>
      <c r="Z34" s="69"/>
      <c r="AA34" s="41"/>
      <c r="AB34" s="3"/>
    </row>
    <row r="35" spans="1:28" s="25" customFormat="1" ht="12.65" customHeight="1">
      <c r="A35" s="35"/>
      <c r="B35" s="147"/>
      <c r="C35" s="148"/>
      <c r="D35" s="147"/>
      <c r="E35" s="148"/>
      <c r="F35" s="147"/>
      <c r="G35" s="148"/>
      <c r="H35" s="147"/>
      <c r="I35" s="148"/>
      <c r="J35" s="147"/>
      <c r="K35" s="148"/>
      <c r="L35" s="147"/>
      <c r="M35" s="148"/>
      <c r="N35" s="147"/>
      <c r="O35" s="148"/>
      <c r="P35" s="147"/>
      <c r="Q35" s="148"/>
      <c r="R35" s="147"/>
      <c r="S35" s="148"/>
      <c r="T35" s="147"/>
      <c r="U35" s="148"/>
      <c r="V35" s="147"/>
      <c r="W35" s="148"/>
      <c r="X35" s="147"/>
      <c r="Y35" s="148"/>
      <c r="Z35" s="149"/>
      <c r="AA35" s="44"/>
      <c r="AB35" s="33"/>
    </row>
    <row r="36" spans="1:28" ht="12.65" customHeight="1">
      <c r="A36" s="45" t="s">
        <v>65</v>
      </c>
      <c r="B36" s="57"/>
      <c r="C36" s="68"/>
      <c r="D36" s="57"/>
      <c r="E36" s="68"/>
      <c r="F36" s="57"/>
      <c r="G36" s="68"/>
      <c r="H36" s="57"/>
      <c r="I36" s="68"/>
      <c r="J36" s="68"/>
      <c r="K36" s="68"/>
      <c r="L36" s="71"/>
      <c r="N36" s="57"/>
      <c r="O36" s="68"/>
      <c r="P36" s="57"/>
      <c r="Q36" s="68"/>
      <c r="R36" s="57"/>
      <c r="S36" s="68"/>
      <c r="T36" s="57"/>
      <c r="U36" s="68"/>
      <c r="V36" s="57"/>
      <c r="W36" s="68"/>
      <c r="X36" s="57"/>
      <c r="Y36" s="68"/>
      <c r="Z36" s="68"/>
      <c r="AA36" s="45"/>
      <c r="AB36" s="3"/>
    </row>
    <row r="37" spans="1:28" ht="12.65" customHeight="1">
      <c r="A37" s="72" t="s">
        <v>61</v>
      </c>
      <c r="B37" s="45"/>
      <c r="C37" s="55"/>
      <c r="D37" s="55"/>
      <c r="E37" s="55"/>
      <c r="F37" s="55"/>
      <c r="G37" s="55"/>
      <c r="H37" s="55"/>
      <c r="I37" s="55"/>
      <c r="J37" s="55"/>
      <c r="K37" s="55"/>
      <c r="L37" s="73"/>
      <c r="N37" s="57"/>
      <c r="O37" s="68"/>
      <c r="P37" s="57"/>
      <c r="Q37" s="68"/>
      <c r="R37" s="57"/>
      <c r="S37" s="68"/>
      <c r="T37" s="55"/>
      <c r="U37" s="55"/>
      <c r="V37" s="55"/>
      <c r="W37" s="55"/>
      <c r="X37" s="55"/>
      <c r="Y37" s="55"/>
      <c r="Z37" s="62"/>
      <c r="AA37" s="62"/>
      <c r="AB37" s="3"/>
    </row>
    <row r="38" spans="1:28" ht="12.65" customHeight="1">
      <c r="A38" s="72" t="s">
        <v>36</v>
      </c>
      <c r="B38" s="45"/>
      <c r="C38" s="55"/>
      <c r="D38" s="55"/>
      <c r="E38" s="55"/>
      <c r="F38" s="55"/>
      <c r="G38" s="55"/>
      <c r="H38" s="55"/>
      <c r="I38" s="55"/>
      <c r="J38" s="55"/>
      <c r="K38" s="55"/>
      <c r="L38" s="73"/>
      <c r="N38" s="55"/>
      <c r="O38" s="55"/>
      <c r="P38" s="55"/>
      <c r="Q38" s="55"/>
      <c r="R38" s="55"/>
      <c r="S38" s="55"/>
      <c r="T38" s="55"/>
      <c r="U38" s="55"/>
      <c r="V38" s="55"/>
      <c r="W38" s="55"/>
      <c r="X38" s="55"/>
      <c r="Y38" s="55"/>
      <c r="Z38" s="62"/>
      <c r="AA38" s="62"/>
      <c r="AB38" s="3"/>
    </row>
    <row r="39" spans="1:28" s="5" customFormat="1" ht="12.65" customHeight="1">
      <c r="A39" s="45"/>
      <c r="B39" s="45"/>
      <c r="C39" s="45"/>
      <c r="D39" s="45"/>
      <c r="E39" s="45"/>
      <c r="F39" s="45"/>
      <c r="G39" s="45"/>
      <c r="H39" s="45"/>
      <c r="I39" s="45"/>
      <c r="J39" s="45"/>
      <c r="K39" s="45"/>
      <c r="L39" s="12"/>
      <c r="M39" s="12"/>
      <c r="N39" s="55"/>
      <c r="O39" s="55"/>
      <c r="P39" s="55"/>
      <c r="Q39" s="55"/>
      <c r="R39" s="55"/>
      <c r="S39" s="55"/>
      <c r="T39" s="45"/>
      <c r="U39" s="45"/>
      <c r="V39" s="45"/>
      <c r="W39" s="45"/>
      <c r="X39" s="45"/>
      <c r="Y39" s="45"/>
      <c r="Z39" s="45"/>
      <c r="AA39" s="45"/>
    </row>
    <row r="40" spans="1:28" ht="12.65" customHeight="1">
      <c r="A40" s="45" t="s">
        <v>67</v>
      </c>
      <c r="B40" s="74"/>
      <c r="C40" s="74"/>
      <c r="D40" s="74"/>
      <c r="E40" s="74"/>
      <c r="F40" s="74"/>
      <c r="G40" s="74"/>
      <c r="H40" s="74"/>
      <c r="I40" s="74"/>
      <c r="J40" s="74"/>
      <c r="K40" s="74"/>
      <c r="L40" s="71"/>
      <c r="N40" s="45"/>
      <c r="O40" s="45"/>
      <c r="P40" s="45"/>
      <c r="Q40" s="45"/>
      <c r="R40" s="45"/>
      <c r="S40" s="45"/>
      <c r="T40" s="74"/>
      <c r="U40" s="74"/>
      <c r="V40" s="74"/>
      <c r="W40" s="74"/>
      <c r="X40" s="74"/>
      <c r="Y40" s="74"/>
      <c r="Z40" s="74"/>
      <c r="AA40" s="74"/>
      <c r="AB40" s="3"/>
    </row>
    <row r="41" spans="1:28" ht="12.65" customHeight="1">
      <c r="A41" s="76"/>
      <c r="B41" s="74"/>
      <c r="C41" s="74"/>
      <c r="D41" s="74"/>
      <c r="E41" s="74"/>
      <c r="F41" s="74"/>
      <c r="G41" s="74"/>
      <c r="H41" s="74"/>
      <c r="I41" s="74"/>
      <c r="J41" s="75"/>
      <c r="K41" s="75"/>
      <c r="N41" s="74"/>
      <c r="O41" s="74"/>
      <c r="P41" s="74"/>
      <c r="Q41" s="74"/>
      <c r="R41" s="74"/>
      <c r="S41" s="74"/>
      <c r="T41" s="75"/>
      <c r="U41" s="75"/>
      <c r="V41" s="75"/>
      <c r="W41" s="75"/>
      <c r="X41" s="74"/>
      <c r="Y41" s="74"/>
      <c r="Z41" s="74"/>
      <c r="AA41" s="74"/>
      <c r="AB41" s="3"/>
    </row>
    <row r="42" spans="1:28" s="9" customFormat="1" ht="12.65" customHeight="1">
      <c r="A42" s="104" t="s">
        <v>83</v>
      </c>
      <c r="B42" s="78"/>
      <c r="C42" s="45"/>
      <c r="D42" s="45"/>
      <c r="E42" s="45"/>
      <c r="F42" s="79"/>
      <c r="G42" s="45"/>
      <c r="H42" s="75"/>
      <c r="I42" s="75"/>
      <c r="J42" s="75"/>
      <c r="K42" s="75"/>
      <c r="L42" s="12"/>
      <c r="M42" s="12"/>
      <c r="N42" s="74"/>
      <c r="O42" s="74"/>
      <c r="P42" s="74"/>
      <c r="Q42" s="74"/>
      <c r="R42" s="74"/>
      <c r="S42" s="74"/>
      <c r="T42" s="75"/>
      <c r="U42" s="75"/>
      <c r="V42" s="75"/>
      <c r="W42" s="75"/>
      <c r="X42" s="75"/>
      <c r="Y42" s="75"/>
      <c r="Z42" s="75"/>
      <c r="AA42" s="75"/>
      <c r="AB42" s="10"/>
    </row>
    <row r="43" spans="1:28" s="9" customFormat="1" ht="12.65" customHeight="1">
      <c r="A43" s="104" t="s">
        <v>80</v>
      </c>
      <c r="B43" s="45"/>
      <c r="C43" s="45"/>
      <c r="D43" s="45"/>
      <c r="E43" s="45"/>
      <c r="F43" s="45"/>
      <c r="G43" s="45"/>
      <c r="H43" s="75"/>
      <c r="I43" s="75"/>
      <c r="J43" s="75"/>
      <c r="K43" s="75"/>
      <c r="L43" s="12"/>
      <c r="M43" s="12"/>
      <c r="N43" s="74"/>
      <c r="O43" s="74"/>
      <c r="P43" s="74"/>
      <c r="Q43" s="74"/>
      <c r="R43" s="74"/>
      <c r="S43" s="74"/>
      <c r="T43" s="75"/>
      <c r="U43" s="75"/>
      <c r="V43" s="75"/>
      <c r="W43" s="75"/>
      <c r="X43" s="75"/>
      <c r="Y43" s="75"/>
      <c r="Z43" s="75"/>
      <c r="AA43" s="75"/>
      <c r="AB43" s="10"/>
    </row>
    <row r="44" spans="1:28" s="9" customFormat="1" ht="12.65" customHeight="1">
      <c r="A44" s="106"/>
      <c r="B44" s="45"/>
      <c r="C44" s="45"/>
      <c r="D44" s="45"/>
      <c r="E44" s="45"/>
      <c r="F44" s="45"/>
      <c r="G44" s="45"/>
      <c r="H44" s="75"/>
      <c r="I44" s="75"/>
      <c r="J44" s="75"/>
      <c r="K44" s="75"/>
      <c r="L44" s="12"/>
      <c r="M44" s="12"/>
      <c r="N44" s="74"/>
      <c r="O44" s="74"/>
      <c r="P44" s="74"/>
      <c r="Q44" s="74"/>
      <c r="R44" s="74"/>
      <c r="S44" s="74"/>
      <c r="T44" s="75"/>
      <c r="U44" s="75"/>
      <c r="V44" s="75"/>
      <c r="W44" s="75"/>
      <c r="X44" s="75"/>
      <c r="Y44" s="75"/>
      <c r="Z44" s="75"/>
      <c r="AA44" s="75"/>
      <c r="AB44" s="10"/>
    </row>
    <row r="45" spans="1:28" s="9" customFormat="1" ht="12.65" customHeight="1">
      <c r="A45" s="107" t="s">
        <v>82</v>
      </c>
      <c r="B45" s="45"/>
      <c r="C45" s="45"/>
      <c r="D45" s="45"/>
      <c r="E45" s="45"/>
      <c r="F45" s="79"/>
      <c r="G45" s="45"/>
      <c r="H45" s="75"/>
      <c r="I45" s="75"/>
      <c r="J45" s="74"/>
      <c r="K45" s="74"/>
      <c r="L45" s="12"/>
      <c r="M45" s="12"/>
      <c r="N45" s="75"/>
      <c r="O45" s="75"/>
      <c r="P45" s="75"/>
      <c r="Q45" s="75"/>
      <c r="R45" s="75"/>
      <c r="S45" s="75"/>
      <c r="T45" s="74"/>
      <c r="U45" s="74"/>
      <c r="V45" s="74"/>
      <c r="W45" s="74"/>
      <c r="X45" s="75"/>
      <c r="Y45" s="75"/>
      <c r="Z45" s="75"/>
      <c r="AA45" s="75"/>
      <c r="AB45" s="10"/>
    </row>
    <row r="46" spans="1:28" ht="12.65" customHeight="1">
      <c r="A46" s="77"/>
      <c r="B46" s="45"/>
      <c r="C46" s="45"/>
      <c r="D46" s="74"/>
      <c r="E46" s="74"/>
      <c r="F46" s="74"/>
      <c r="G46" s="74"/>
      <c r="H46" s="74"/>
      <c r="I46" s="74"/>
      <c r="J46" s="74"/>
      <c r="K46" s="74"/>
      <c r="N46" s="75"/>
      <c r="O46" s="75"/>
      <c r="P46" s="75"/>
      <c r="Q46" s="75"/>
      <c r="R46" s="75"/>
      <c r="S46" s="75"/>
      <c r="T46" s="74"/>
      <c r="U46" s="74"/>
      <c r="V46" s="74"/>
      <c r="W46" s="74"/>
      <c r="X46" s="74"/>
      <c r="Y46" s="74"/>
      <c r="Z46" s="74"/>
      <c r="AA46" s="74"/>
      <c r="AB46" s="3"/>
    </row>
    <row r="47" spans="1:28" ht="12.65" customHeight="1">
      <c r="A47" s="4"/>
      <c r="B47" s="3"/>
      <c r="C47" s="3"/>
      <c r="D47" s="3"/>
      <c r="E47" s="3"/>
      <c r="F47" s="3"/>
      <c r="G47" s="3"/>
      <c r="H47" s="3"/>
      <c r="I47" s="3"/>
      <c r="J47" s="3"/>
      <c r="K47" s="3"/>
      <c r="N47" s="10"/>
      <c r="O47" s="10"/>
      <c r="P47" s="10"/>
      <c r="Q47" s="10"/>
      <c r="R47" s="10"/>
      <c r="S47" s="10"/>
      <c r="T47" s="3"/>
      <c r="U47" s="3"/>
      <c r="V47" s="3"/>
      <c r="W47" s="3"/>
      <c r="X47" s="3"/>
      <c r="Y47" s="3"/>
      <c r="Z47" s="3"/>
      <c r="AA47" s="3"/>
      <c r="AB47" s="3"/>
    </row>
    <row r="48" spans="1:28" ht="12.65" customHeight="1">
      <c r="A48" s="4"/>
      <c r="B48" s="3"/>
      <c r="C48" s="3"/>
      <c r="D48" s="3"/>
      <c r="E48" s="3"/>
      <c r="F48" s="3"/>
      <c r="G48" s="3"/>
      <c r="H48" s="3"/>
      <c r="I48" s="3"/>
      <c r="J48" s="3"/>
      <c r="K48" s="3"/>
      <c r="N48" s="10"/>
      <c r="O48" s="10"/>
      <c r="P48" s="10"/>
      <c r="Q48" s="10"/>
      <c r="R48" s="10"/>
      <c r="S48" s="10"/>
      <c r="T48" s="3"/>
      <c r="U48" s="3"/>
      <c r="V48" s="3"/>
      <c r="W48" s="3"/>
      <c r="X48" s="3"/>
      <c r="Y48" s="3"/>
      <c r="Z48" s="3"/>
      <c r="AA48" s="3"/>
      <c r="AB48" s="3"/>
    </row>
    <row r="49" spans="1:28" ht="12.65" customHeight="1">
      <c r="A49" s="4"/>
      <c r="B49" s="3"/>
      <c r="C49" s="3"/>
      <c r="D49" s="3"/>
      <c r="E49" s="3"/>
      <c r="F49" s="3"/>
      <c r="G49" s="3"/>
      <c r="H49" s="3"/>
      <c r="I49" s="3"/>
      <c r="J49" s="3"/>
      <c r="K49" s="3"/>
      <c r="N49" s="3"/>
      <c r="O49" s="3"/>
      <c r="P49" s="3"/>
      <c r="Q49" s="3"/>
      <c r="R49" s="3"/>
      <c r="S49" s="3"/>
      <c r="T49" s="3"/>
      <c r="U49" s="3"/>
      <c r="V49" s="3"/>
      <c r="W49" s="3"/>
      <c r="X49" s="3"/>
      <c r="Y49" s="3"/>
      <c r="Z49" s="3"/>
      <c r="AA49" s="3"/>
      <c r="AB49" s="3"/>
    </row>
    <row r="50" spans="1:28" ht="12.65" customHeight="1">
      <c r="A50" s="4"/>
      <c r="B50" s="3"/>
      <c r="C50" s="3"/>
      <c r="D50" s="3"/>
      <c r="E50" s="3"/>
      <c r="F50" s="3"/>
      <c r="G50" s="3"/>
      <c r="H50" s="3"/>
      <c r="I50" s="3"/>
      <c r="J50" s="3"/>
      <c r="K50" s="3"/>
      <c r="N50" s="3"/>
      <c r="O50" s="3"/>
      <c r="P50" s="3"/>
      <c r="Q50" s="3"/>
      <c r="R50" s="3"/>
      <c r="S50" s="3"/>
      <c r="T50" s="3"/>
      <c r="U50" s="3"/>
      <c r="V50" s="3"/>
      <c r="W50" s="3"/>
      <c r="X50" s="3"/>
      <c r="Y50" s="3"/>
      <c r="Z50" s="3"/>
      <c r="AA50" s="3"/>
      <c r="AB50" s="3"/>
    </row>
    <row r="51" spans="1:28" ht="12.65" customHeight="1">
      <c r="A51" s="4"/>
      <c r="B51" s="3"/>
      <c r="C51" s="3"/>
      <c r="D51" s="3"/>
      <c r="E51" s="3"/>
      <c r="F51" s="3"/>
      <c r="G51" s="3"/>
      <c r="H51" s="3"/>
      <c r="I51" s="3"/>
      <c r="J51" s="3"/>
      <c r="K51" s="3"/>
      <c r="N51" s="3"/>
      <c r="O51" s="3"/>
      <c r="P51" s="3"/>
      <c r="Q51" s="3"/>
      <c r="R51" s="3"/>
      <c r="S51" s="3"/>
      <c r="T51" s="3"/>
      <c r="U51" s="3"/>
      <c r="V51" s="3"/>
      <c r="W51" s="3"/>
      <c r="X51" s="3"/>
      <c r="Y51" s="3"/>
      <c r="Z51" s="3"/>
      <c r="AA51" s="3"/>
      <c r="AB51" s="3"/>
    </row>
    <row r="52" spans="1:28" ht="12.65" customHeight="1">
      <c r="A52" s="4"/>
      <c r="B52" s="3"/>
      <c r="C52" s="3"/>
      <c r="D52" s="3"/>
      <c r="E52" s="3"/>
      <c r="F52" s="3"/>
      <c r="G52" s="3"/>
      <c r="H52" s="3"/>
      <c r="I52" s="3"/>
      <c r="J52" s="3"/>
      <c r="K52" s="3"/>
      <c r="N52" s="3"/>
      <c r="O52" s="3"/>
      <c r="P52" s="3"/>
      <c r="Q52" s="3"/>
      <c r="R52" s="3"/>
      <c r="S52" s="3"/>
      <c r="T52" s="3"/>
      <c r="U52" s="3"/>
      <c r="V52" s="3"/>
      <c r="W52" s="3"/>
      <c r="X52" s="3"/>
      <c r="Y52" s="3"/>
      <c r="Z52" s="3"/>
      <c r="AA52" s="3"/>
      <c r="AB52" s="3"/>
    </row>
    <row r="53" spans="1:28" ht="12.65" customHeight="1">
      <c r="A53" s="4"/>
      <c r="B53" s="3"/>
      <c r="C53" s="3"/>
      <c r="D53" s="3"/>
      <c r="E53" s="3"/>
      <c r="F53" s="3"/>
      <c r="G53" s="3"/>
      <c r="H53" s="3"/>
      <c r="I53" s="3"/>
      <c r="J53" s="3"/>
      <c r="K53" s="3"/>
      <c r="N53" s="3"/>
      <c r="O53" s="3"/>
      <c r="P53" s="3"/>
      <c r="Q53" s="3"/>
      <c r="R53" s="3"/>
      <c r="S53" s="3"/>
      <c r="T53" s="3"/>
      <c r="U53" s="3"/>
      <c r="V53" s="3"/>
      <c r="W53" s="3"/>
      <c r="X53" s="3"/>
      <c r="Y53" s="3"/>
      <c r="Z53" s="3"/>
      <c r="AA53" s="3"/>
      <c r="AB53" s="3"/>
    </row>
    <row r="54" spans="1:28" ht="12.65" customHeight="1">
      <c r="A54" s="4"/>
      <c r="B54" s="3"/>
      <c r="C54" s="3"/>
      <c r="D54" s="3"/>
      <c r="E54" s="3"/>
      <c r="F54" s="3"/>
      <c r="G54" s="3"/>
      <c r="H54" s="3"/>
      <c r="I54" s="3"/>
      <c r="J54" s="3"/>
      <c r="K54" s="3"/>
      <c r="N54" s="3"/>
      <c r="O54" s="3"/>
      <c r="P54" s="3"/>
      <c r="Q54" s="3"/>
      <c r="R54" s="3"/>
      <c r="S54" s="3"/>
      <c r="T54" s="3"/>
      <c r="U54" s="3"/>
      <c r="V54" s="3"/>
      <c r="W54" s="3"/>
      <c r="X54" s="3"/>
      <c r="Y54" s="3"/>
      <c r="Z54" s="3"/>
      <c r="AA54" s="3"/>
      <c r="AB54" s="3"/>
    </row>
    <row r="55" spans="1:28" ht="12.65" customHeight="1">
      <c r="A55" s="4"/>
      <c r="B55" s="3"/>
      <c r="C55" s="3"/>
      <c r="D55" s="3"/>
      <c r="E55" s="3"/>
      <c r="F55" s="3"/>
      <c r="G55" s="3"/>
      <c r="H55" s="3"/>
      <c r="I55" s="3"/>
      <c r="J55" s="3"/>
      <c r="K55" s="3"/>
      <c r="N55" s="3"/>
      <c r="O55" s="3"/>
      <c r="P55" s="3"/>
      <c r="Q55" s="3"/>
      <c r="R55" s="3"/>
      <c r="S55" s="3"/>
      <c r="T55" s="3"/>
      <c r="U55" s="3"/>
      <c r="V55" s="3"/>
      <c r="W55" s="3"/>
      <c r="X55" s="3"/>
      <c r="Y55" s="3"/>
      <c r="Z55" s="3"/>
      <c r="AA55" s="3"/>
      <c r="AB55" s="3"/>
    </row>
    <row r="56" spans="1:28" ht="12.65" customHeight="1">
      <c r="A56" s="4"/>
      <c r="B56" s="3"/>
      <c r="C56" s="3"/>
      <c r="D56" s="3"/>
      <c r="E56" s="3"/>
      <c r="F56" s="3"/>
      <c r="G56" s="3"/>
      <c r="H56" s="3"/>
      <c r="I56" s="3"/>
      <c r="J56" s="3"/>
      <c r="K56" s="3"/>
      <c r="N56" s="3"/>
      <c r="O56" s="3"/>
      <c r="P56" s="3"/>
      <c r="Q56" s="3"/>
      <c r="R56" s="3"/>
      <c r="S56" s="3"/>
      <c r="T56" s="3"/>
      <c r="U56" s="3"/>
      <c r="V56" s="3"/>
      <c r="W56" s="3"/>
      <c r="X56" s="3"/>
      <c r="Y56" s="3"/>
      <c r="Z56" s="3"/>
      <c r="AA56" s="3"/>
      <c r="AB56" s="3"/>
    </row>
    <row r="57" spans="1:28" ht="12.65" customHeight="1">
      <c r="A57" s="4"/>
      <c r="B57" s="3"/>
      <c r="C57" s="3"/>
      <c r="D57" s="3"/>
      <c r="E57" s="3"/>
      <c r="F57" s="3"/>
      <c r="G57" s="3"/>
      <c r="H57" s="3"/>
      <c r="I57" s="3"/>
      <c r="J57" s="3"/>
      <c r="K57" s="3"/>
      <c r="N57" s="3"/>
      <c r="O57" s="3"/>
      <c r="P57" s="3"/>
      <c r="Q57" s="3"/>
      <c r="R57" s="3"/>
      <c r="S57" s="3"/>
      <c r="T57" s="3"/>
      <c r="U57" s="3"/>
      <c r="V57" s="3"/>
      <c r="W57" s="3"/>
      <c r="X57" s="3"/>
      <c r="Y57" s="3"/>
      <c r="Z57" s="3"/>
      <c r="AA57" s="3"/>
      <c r="AB57" s="3"/>
    </row>
    <row r="58" spans="1:28" ht="12.65" customHeight="1">
      <c r="A58" s="4"/>
      <c r="B58" s="3"/>
      <c r="C58" s="3"/>
      <c r="D58" s="3"/>
      <c r="E58" s="3"/>
      <c r="F58" s="3"/>
      <c r="G58" s="3"/>
      <c r="H58" s="3"/>
      <c r="I58" s="3"/>
      <c r="J58" s="3"/>
      <c r="K58" s="3"/>
      <c r="N58" s="3"/>
      <c r="O58" s="3"/>
      <c r="P58" s="3"/>
      <c r="Q58" s="3"/>
      <c r="R58" s="3"/>
      <c r="S58" s="3"/>
      <c r="T58" s="3"/>
      <c r="U58" s="3"/>
      <c r="V58" s="3"/>
      <c r="W58" s="3"/>
      <c r="X58" s="3"/>
      <c r="Y58" s="3"/>
      <c r="Z58" s="3"/>
      <c r="AA58" s="3"/>
      <c r="AB58" s="3"/>
    </row>
    <row r="59" spans="1:28" ht="12.65" customHeight="1">
      <c r="A59" s="4"/>
      <c r="B59" s="3"/>
      <c r="C59" s="3"/>
      <c r="D59" s="3"/>
      <c r="E59" s="3"/>
      <c r="F59" s="3"/>
      <c r="G59" s="3"/>
      <c r="H59" s="3"/>
      <c r="I59" s="3"/>
      <c r="J59" s="3"/>
      <c r="K59" s="3"/>
      <c r="N59" s="3"/>
      <c r="O59" s="3"/>
      <c r="P59" s="3"/>
      <c r="Q59" s="3"/>
      <c r="R59" s="3"/>
      <c r="S59" s="3"/>
      <c r="T59" s="3"/>
      <c r="U59" s="3"/>
      <c r="V59" s="3"/>
      <c r="W59" s="3"/>
      <c r="X59" s="3"/>
      <c r="Y59" s="3"/>
      <c r="Z59" s="3"/>
      <c r="AA59" s="3"/>
      <c r="AB59" s="3"/>
    </row>
    <row r="60" spans="1:28" ht="12.65" customHeight="1">
      <c r="A60" s="4"/>
      <c r="B60" s="3"/>
      <c r="C60" s="3"/>
      <c r="D60" s="3"/>
      <c r="E60" s="3"/>
      <c r="F60" s="3"/>
      <c r="G60" s="3"/>
      <c r="H60" s="3"/>
      <c r="I60" s="3"/>
      <c r="J60" s="3"/>
      <c r="K60" s="3"/>
      <c r="N60" s="3"/>
      <c r="O60" s="3"/>
      <c r="P60" s="3"/>
      <c r="Q60" s="3"/>
      <c r="R60" s="3"/>
      <c r="S60" s="3"/>
      <c r="T60" s="3"/>
      <c r="U60" s="3"/>
      <c r="V60" s="3"/>
      <c r="W60" s="3"/>
      <c r="X60" s="3"/>
      <c r="Y60" s="3"/>
      <c r="Z60" s="3"/>
      <c r="AA60" s="3"/>
      <c r="AB60" s="3"/>
    </row>
    <row r="61" spans="1:28" ht="12.65" customHeight="1">
      <c r="A61" s="4"/>
      <c r="B61" s="3"/>
      <c r="C61" s="3"/>
      <c r="D61" s="3"/>
      <c r="E61" s="3"/>
      <c r="F61" s="3"/>
      <c r="G61" s="3"/>
      <c r="H61" s="3"/>
      <c r="I61" s="3"/>
      <c r="J61" s="3"/>
      <c r="K61" s="3"/>
      <c r="N61" s="3"/>
      <c r="O61" s="3"/>
      <c r="P61" s="3"/>
      <c r="Q61" s="3"/>
      <c r="R61" s="3"/>
      <c r="S61" s="3"/>
      <c r="T61" s="3"/>
      <c r="U61" s="3"/>
      <c r="V61" s="3"/>
      <c r="W61" s="3"/>
      <c r="X61" s="3"/>
      <c r="Y61" s="3"/>
      <c r="Z61" s="3"/>
      <c r="AA61" s="3"/>
      <c r="AB61" s="3"/>
    </row>
    <row r="62" spans="1:28" ht="12.65" customHeight="1">
      <c r="A62" s="4"/>
      <c r="B62" s="3"/>
      <c r="C62" s="3"/>
      <c r="D62" s="3"/>
      <c r="E62" s="3"/>
      <c r="F62" s="3"/>
      <c r="G62" s="3"/>
      <c r="H62" s="3"/>
      <c r="I62" s="3"/>
      <c r="J62" s="3"/>
      <c r="K62" s="3"/>
      <c r="N62" s="3"/>
      <c r="O62" s="3"/>
      <c r="P62" s="3"/>
      <c r="Q62" s="3"/>
      <c r="R62" s="3"/>
      <c r="S62" s="3"/>
      <c r="T62" s="3"/>
      <c r="U62" s="3"/>
      <c r="V62" s="3"/>
      <c r="W62" s="3"/>
      <c r="X62" s="3"/>
      <c r="Y62" s="3"/>
      <c r="Z62" s="3"/>
      <c r="AA62" s="3"/>
      <c r="AB62" s="3"/>
    </row>
    <row r="63" spans="1:28" ht="12.65" customHeight="1">
      <c r="A63" s="4"/>
      <c r="B63" s="3"/>
      <c r="C63" s="3"/>
      <c r="D63" s="3"/>
      <c r="E63" s="3"/>
      <c r="F63" s="3"/>
      <c r="G63" s="3"/>
      <c r="H63" s="3"/>
      <c r="I63" s="3"/>
      <c r="J63" s="3"/>
      <c r="K63" s="3"/>
      <c r="N63" s="3"/>
      <c r="O63" s="3"/>
      <c r="P63" s="3"/>
      <c r="Q63" s="3"/>
      <c r="R63" s="3"/>
      <c r="S63" s="3"/>
      <c r="T63" s="3"/>
      <c r="U63" s="3"/>
      <c r="V63" s="3"/>
      <c r="W63" s="3"/>
      <c r="X63" s="3"/>
      <c r="Y63" s="3"/>
      <c r="Z63" s="3"/>
      <c r="AA63" s="3"/>
      <c r="AB63" s="3"/>
    </row>
    <row r="64" spans="1:28" ht="12.65" customHeight="1">
      <c r="A64" s="4"/>
      <c r="B64" s="3"/>
      <c r="C64" s="3"/>
      <c r="D64" s="3"/>
      <c r="E64" s="3"/>
      <c r="F64" s="3"/>
      <c r="G64" s="3"/>
      <c r="H64" s="3"/>
      <c r="I64" s="3"/>
      <c r="J64" s="3"/>
      <c r="K64" s="3"/>
      <c r="N64" s="3"/>
      <c r="O64" s="3"/>
      <c r="P64" s="3"/>
      <c r="Q64" s="3"/>
      <c r="R64" s="3"/>
      <c r="S64" s="3"/>
      <c r="T64" s="3"/>
      <c r="U64" s="3"/>
      <c r="V64" s="3"/>
      <c r="W64" s="3"/>
      <c r="X64" s="3"/>
      <c r="Y64" s="3"/>
      <c r="Z64" s="3"/>
      <c r="AA64" s="3"/>
      <c r="AB64" s="3"/>
    </row>
    <row r="65" spans="1:28" ht="12.65" customHeight="1">
      <c r="A65" s="4"/>
      <c r="B65" s="3"/>
      <c r="C65" s="3"/>
      <c r="D65" s="3"/>
      <c r="E65" s="3"/>
      <c r="F65" s="3"/>
      <c r="G65" s="3"/>
      <c r="H65" s="3"/>
      <c r="I65" s="3"/>
      <c r="J65" s="3"/>
      <c r="K65" s="3"/>
      <c r="N65" s="3"/>
      <c r="O65" s="3"/>
      <c r="P65" s="3"/>
      <c r="Q65" s="3"/>
      <c r="R65" s="3"/>
      <c r="S65" s="3"/>
      <c r="T65" s="3"/>
      <c r="U65" s="3"/>
      <c r="V65" s="3"/>
      <c r="W65" s="3"/>
      <c r="X65" s="3"/>
      <c r="Y65" s="3"/>
      <c r="Z65" s="3"/>
      <c r="AA65" s="3"/>
      <c r="AB65" s="3"/>
    </row>
    <row r="66" spans="1:28" ht="12.65" customHeight="1">
      <c r="A66" s="4"/>
      <c r="B66" s="3"/>
      <c r="C66" s="3"/>
      <c r="D66" s="3"/>
      <c r="E66" s="3"/>
      <c r="F66" s="3"/>
      <c r="G66" s="3"/>
      <c r="H66" s="3"/>
      <c r="I66" s="3"/>
      <c r="J66" s="3"/>
      <c r="K66" s="3"/>
      <c r="N66" s="3"/>
      <c r="O66" s="3"/>
      <c r="P66" s="3"/>
      <c r="Q66" s="3"/>
      <c r="R66" s="3"/>
      <c r="S66" s="3"/>
      <c r="T66" s="3"/>
      <c r="U66" s="3"/>
      <c r="V66" s="3"/>
      <c r="W66" s="3"/>
      <c r="X66" s="3"/>
      <c r="Y66" s="3"/>
      <c r="Z66" s="3"/>
      <c r="AA66" s="3"/>
      <c r="AB66" s="3"/>
    </row>
    <row r="67" spans="1:28" ht="12.65" customHeight="1">
      <c r="A67" s="4"/>
      <c r="B67" s="3"/>
      <c r="C67" s="3"/>
      <c r="D67" s="3"/>
      <c r="E67" s="3"/>
      <c r="F67" s="3"/>
      <c r="G67" s="3"/>
      <c r="H67" s="3"/>
      <c r="I67" s="3"/>
      <c r="J67" s="3"/>
      <c r="K67" s="3"/>
      <c r="N67" s="3"/>
      <c r="O67" s="3"/>
      <c r="P67" s="3"/>
      <c r="Q67" s="3"/>
      <c r="R67" s="3"/>
      <c r="S67" s="3"/>
      <c r="T67" s="3"/>
      <c r="U67" s="3"/>
      <c r="V67" s="3"/>
      <c r="W67" s="3"/>
      <c r="X67" s="3"/>
      <c r="Y67" s="3"/>
      <c r="Z67" s="3"/>
      <c r="AA67" s="3"/>
      <c r="AB67" s="3"/>
    </row>
    <row r="68" spans="1:28" ht="12.65" customHeight="1">
      <c r="A68" s="4"/>
      <c r="B68" s="3"/>
      <c r="C68" s="3"/>
      <c r="D68" s="3"/>
      <c r="E68" s="3"/>
      <c r="F68" s="3"/>
      <c r="G68" s="3"/>
      <c r="H68" s="3"/>
      <c r="I68" s="3"/>
      <c r="J68" s="3"/>
      <c r="K68" s="3"/>
      <c r="N68" s="3"/>
      <c r="O68" s="3"/>
      <c r="P68" s="3"/>
      <c r="Q68" s="3"/>
      <c r="R68" s="3"/>
      <c r="S68" s="3"/>
      <c r="T68" s="3"/>
      <c r="U68" s="3"/>
      <c r="V68" s="3"/>
      <c r="W68" s="3"/>
      <c r="X68" s="3"/>
      <c r="Y68" s="3"/>
      <c r="Z68" s="3"/>
      <c r="AA68" s="3"/>
      <c r="AB68" s="3"/>
    </row>
    <row r="69" spans="1:28" ht="12.65" customHeight="1">
      <c r="A69" s="4"/>
      <c r="B69" s="3"/>
      <c r="C69" s="3"/>
      <c r="D69" s="3"/>
      <c r="E69" s="3"/>
      <c r="F69" s="3"/>
      <c r="G69" s="3"/>
      <c r="H69" s="3"/>
      <c r="I69" s="3"/>
      <c r="J69" s="3"/>
      <c r="K69" s="3"/>
      <c r="N69" s="3"/>
      <c r="O69" s="3"/>
      <c r="P69" s="3"/>
      <c r="Q69" s="3"/>
      <c r="R69" s="3"/>
      <c r="S69" s="3"/>
      <c r="T69" s="3"/>
      <c r="U69" s="3"/>
      <c r="V69" s="3"/>
      <c r="W69" s="3"/>
      <c r="X69" s="3"/>
      <c r="Y69" s="3"/>
      <c r="Z69" s="3"/>
      <c r="AA69" s="3"/>
      <c r="AB69" s="3"/>
    </row>
    <row r="70" spans="1:28" ht="12.65" customHeight="1">
      <c r="A70" s="4"/>
      <c r="B70" s="3"/>
      <c r="C70" s="3"/>
      <c r="D70" s="3"/>
      <c r="E70" s="3"/>
      <c r="F70" s="3"/>
      <c r="G70" s="3"/>
      <c r="H70" s="3"/>
      <c r="I70" s="3"/>
      <c r="J70" s="3"/>
      <c r="K70" s="3"/>
      <c r="N70" s="3"/>
      <c r="O70" s="3"/>
      <c r="P70" s="3"/>
      <c r="Q70" s="3"/>
      <c r="R70" s="3"/>
      <c r="S70" s="3"/>
      <c r="T70" s="3"/>
      <c r="U70" s="3"/>
      <c r="V70" s="3"/>
      <c r="W70" s="3"/>
      <c r="X70" s="3"/>
      <c r="Y70" s="3"/>
      <c r="Z70" s="3"/>
      <c r="AA70" s="3"/>
      <c r="AB70" s="3"/>
    </row>
    <row r="71" spans="1:28" ht="12.65" customHeight="1">
      <c r="A71" s="4"/>
      <c r="B71" s="3"/>
      <c r="C71" s="3"/>
      <c r="D71" s="3"/>
      <c r="E71" s="3"/>
      <c r="F71" s="3"/>
      <c r="G71" s="3"/>
      <c r="H71" s="3"/>
      <c r="I71" s="3"/>
      <c r="J71" s="3"/>
      <c r="K71" s="3"/>
      <c r="N71" s="3"/>
      <c r="O71" s="3"/>
      <c r="P71" s="3"/>
      <c r="Q71" s="3"/>
      <c r="R71" s="3"/>
      <c r="S71" s="3"/>
      <c r="T71" s="3"/>
      <c r="U71" s="3"/>
      <c r="V71" s="3"/>
      <c r="W71" s="3"/>
      <c r="X71" s="3"/>
      <c r="Y71" s="3"/>
      <c r="Z71" s="3"/>
      <c r="AA71" s="3"/>
      <c r="AB71" s="3"/>
    </row>
    <row r="72" spans="1:28" ht="12.65" customHeight="1">
      <c r="A72" s="4"/>
      <c r="B72" s="3"/>
      <c r="C72" s="3"/>
      <c r="D72" s="3"/>
      <c r="E72" s="3"/>
      <c r="F72" s="3"/>
      <c r="G72" s="3"/>
      <c r="H72" s="3"/>
      <c r="I72" s="3"/>
      <c r="J72" s="3"/>
      <c r="K72" s="3"/>
      <c r="N72" s="3"/>
      <c r="O72" s="3"/>
      <c r="P72" s="3"/>
      <c r="Q72" s="3"/>
      <c r="R72" s="3"/>
      <c r="S72" s="3"/>
      <c r="T72" s="3"/>
      <c r="U72" s="3"/>
      <c r="V72" s="3"/>
      <c r="W72" s="3"/>
      <c r="X72" s="3"/>
      <c r="Y72" s="3"/>
      <c r="Z72" s="3"/>
      <c r="AA72" s="3"/>
      <c r="AB72" s="3"/>
    </row>
    <row r="73" spans="1:28" ht="12.65" customHeight="1">
      <c r="A73" s="4"/>
      <c r="B73" s="3"/>
      <c r="C73" s="3"/>
      <c r="D73" s="3"/>
      <c r="E73" s="3"/>
      <c r="F73" s="3"/>
      <c r="G73" s="3"/>
      <c r="H73" s="3"/>
      <c r="I73" s="3"/>
      <c r="J73" s="3"/>
      <c r="K73" s="3"/>
      <c r="N73" s="3"/>
      <c r="O73" s="3"/>
      <c r="P73" s="3"/>
      <c r="Q73" s="3"/>
      <c r="R73" s="3"/>
      <c r="S73" s="3"/>
      <c r="T73" s="3"/>
      <c r="U73" s="3"/>
      <c r="V73" s="3"/>
      <c r="W73" s="3"/>
      <c r="X73" s="3"/>
      <c r="Y73" s="3"/>
      <c r="Z73" s="3"/>
      <c r="AA73" s="3"/>
      <c r="AB73" s="3"/>
    </row>
    <row r="74" spans="1:28" ht="12.65" customHeight="1">
      <c r="A74" s="4"/>
      <c r="B74" s="3"/>
      <c r="C74" s="3"/>
      <c r="D74" s="3"/>
      <c r="E74" s="3"/>
      <c r="F74" s="3"/>
      <c r="G74" s="3"/>
      <c r="H74" s="3"/>
      <c r="I74" s="3"/>
      <c r="J74" s="3"/>
      <c r="K74" s="3"/>
      <c r="N74" s="3"/>
      <c r="O74" s="3"/>
      <c r="P74" s="3"/>
      <c r="Q74" s="3"/>
      <c r="R74" s="3"/>
      <c r="S74" s="3"/>
      <c r="T74" s="3"/>
      <c r="U74" s="3"/>
      <c r="V74" s="3"/>
      <c r="W74" s="3"/>
      <c r="X74" s="3"/>
      <c r="Y74" s="3"/>
      <c r="Z74" s="3"/>
      <c r="AA74" s="3"/>
      <c r="AB74" s="3"/>
    </row>
    <row r="75" spans="1:28" ht="12.65" customHeight="1">
      <c r="A75" s="4"/>
      <c r="B75" s="3"/>
      <c r="C75" s="3"/>
      <c r="D75" s="3"/>
      <c r="E75" s="3"/>
      <c r="F75" s="3"/>
      <c r="G75" s="3"/>
      <c r="H75" s="3"/>
      <c r="I75" s="3"/>
      <c r="J75" s="3"/>
      <c r="K75" s="3"/>
      <c r="N75" s="3"/>
      <c r="O75" s="3"/>
      <c r="P75" s="3"/>
      <c r="Q75" s="3"/>
      <c r="R75" s="3"/>
      <c r="S75" s="3"/>
      <c r="T75" s="3"/>
      <c r="U75" s="3"/>
      <c r="V75" s="3"/>
      <c r="W75" s="3"/>
      <c r="X75" s="3"/>
      <c r="Y75" s="3"/>
      <c r="Z75" s="3"/>
      <c r="AA75" s="3"/>
      <c r="AB75" s="3"/>
    </row>
    <row r="76" spans="1:28" ht="12.65" customHeight="1">
      <c r="A76" s="4"/>
      <c r="B76" s="3"/>
      <c r="C76" s="3"/>
      <c r="D76" s="3"/>
      <c r="E76" s="3"/>
      <c r="F76" s="3"/>
      <c r="G76" s="3"/>
      <c r="H76" s="3"/>
      <c r="I76" s="3"/>
      <c r="J76" s="3"/>
      <c r="K76" s="3"/>
      <c r="N76" s="3"/>
      <c r="O76" s="3"/>
      <c r="P76" s="3"/>
      <c r="Q76" s="3"/>
      <c r="R76" s="3"/>
      <c r="S76" s="3"/>
      <c r="T76" s="3"/>
      <c r="U76" s="3"/>
      <c r="V76" s="3"/>
      <c r="W76" s="3"/>
      <c r="X76" s="3"/>
      <c r="Y76" s="3"/>
      <c r="Z76" s="3"/>
      <c r="AA76" s="3"/>
      <c r="AB76" s="3"/>
    </row>
    <row r="77" spans="1:28" ht="12.65" customHeight="1">
      <c r="A77" s="4"/>
      <c r="B77" s="3"/>
      <c r="C77" s="3"/>
      <c r="D77" s="3"/>
      <c r="E77" s="3"/>
      <c r="F77" s="3"/>
      <c r="G77" s="3"/>
      <c r="H77" s="3"/>
      <c r="I77" s="3"/>
      <c r="J77" s="3"/>
      <c r="K77" s="3"/>
      <c r="N77" s="3"/>
      <c r="O77" s="3"/>
      <c r="P77" s="3"/>
      <c r="Q77" s="3"/>
      <c r="R77" s="3"/>
      <c r="S77" s="3"/>
      <c r="T77" s="3"/>
      <c r="U77" s="3"/>
      <c r="V77" s="3"/>
      <c r="W77" s="3"/>
      <c r="X77" s="3"/>
      <c r="Y77" s="3"/>
      <c r="Z77" s="3"/>
      <c r="AA77" s="3"/>
      <c r="AB77" s="3"/>
    </row>
    <row r="78" spans="1:28" ht="12.65" customHeight="1">
      <c r="A78" s="4"/>
      <c r="B78" s="3"/>
      <c r="C78" s="3"/>
      <c r="D78" s="3"/>
      <c r="E78" s="3"/>
      <c r="F78" s="3"/>
      <c r="G78" s="3"/>
      <c r="H78" s="3"/>
      <c r="I78" s="3"/>
      <c r="J78" s="3"/>
      <c r="K78" s="3"/>
      <c r="N78" s="3"/>
      <c r="O78" s="3"/>
      <c r="P78" s="3"/>
      <c r="Q78" s="3"/>
      <c r="R78" s="3"/>
      <c r="S78" s="3"/>
      <c r="T78" s="3"/>
      <c r="U78" s="3"/>
      <c r="V78" s="3"/>
      <c r="W78" s="3"/>
      <c r="X78" s="3"/>
      <c r="Y78" s="3"/>
      <c r="Z78" s="3"/>
      <c r="AA78" s="3"/>
      <c r="AB78" s="3"/>
    </row>
    <row r="79" spans="1:28" ht="12.65" customHeight="1">
      <c r="A79" s="4"/>
      <c r="B79" s="3"/>
      <c r="C79" s="3"/>
      <c r="D79" s="3"/>
      <c r="E79" s="3"/>
      <c r="F79" s="3"/>
      <c r="G79" s="3"/>
      <c r="H79" s="3"/>
      <c r="I79" s="3"/>
      <c r="J79" s="3"/>
      <c r="K79" s="3"/>
      <c r="N79" s="3"/>
      <c r="O79" s="3"/>
      <c r="P79" s="3"/>
      <c r="Q79" s="3"/>
      <c r="R79" s="3"/>
      <c r="S79" s="3"/>
      <c r="T79" s="3"/>
      <c r="U79" s="3"/>
      <c r="V79" s="3"/>
      <c r="W79" s="3"/>
      <c r="X79" s="3"/>
      <c r="Y79" s="3"/>
      <c r="Z79" s="3"/>
      <c r="AA79" s="3"/>
      <c r="AB79" s="3"/>
    </row>
    <row r="80" spans="1:28" ht="12.65" customHeight="1">
      <c r="A80" s="4"/>
      <c r="B80" s="3"/>
      <c r="C80" s="3"/>
      <c r="D80" s="3"/>
      <c r="E80" s="3"/>
      <c r="F80" s="3"/>
      <c r="G80" s="3"/>
      <c r="H80" s="3"/>
      <c r="I80" s="3"/>
      <c r="J80" s="3"/>
      <c r="K80" s="3"/>
      <c r="N80" s="3"/>
      <c r="O80" s="3"/>
      <c r="P80" s="3"/>
      <c r="Q80" s="3"/>
      <c r="R80" s="3"/>
      <c r="S80" s="3"/>
      <c r="T80" s="3"/>
      <c r="U80" s="3"/>
      <c r="V80" s="3"/>
      <c r="W80" s="3"/>
      <c r="X80" s="3"/>
      <c r="Y80" s="3"/>
      <c r="Z80" s="3"/>
      <c r="AA80" s="3"/>
      <c r="AB80" s="3"/>
    </row>
    <row r="81" spans="1:28" ht="12.65" customHeight="1">
      <c r="A81" s="4"/>
      <c r="B81" s="3"/>
      <c r="C81" s="3"/>
      <c r="D81" s="3"/>
      <c r="E81" s="3"/>
      <c r="F81" s="3"/>
      <c r="G81" s="3"/>
      <c r="H81" s="3"/>
      <c r="I81" s="3"/>
      <c r="J81" s="3"/>
      <c r="K81" s="3"/>
      <c r="N81" s="3"/>
      <c r="O81" s="3"/>
      <c r="P81" s="3"/>
      <c r="Q81" s="3"/>
      <c r="R81" s="3"/>
      <c r="S81" s="3"/>
      <c r="T81" s="3"/>
      <c r="U81" s="3"/>
      <c r="V81" s="3"/>
      <c r="W81" s="3"/>
      <c r="X81" s="3"/>
      <c r="Y81" s="3"/>
      <c r="Z81" s="3"/>
      <c r="AA81" s="3"/>
      <c r="AB81" s="3"/>
    </row>
    <row r="82" spans="1:28" ht="12.65" customHeight="1">
      <c r="A82" s="4"/>
      <c r="B82" s="3"/>
      <c r="C82" s="3"/>
      <c r="D82" s="3"/>
      <c r="E82" s="3"/>
      <c r="F82" s="3"/>
      <c r="G82" s="3"/>
      <c r="H82" s="3"/>
      <c r="I82" s="3"/>
      <c r="J82" s="3"/>
      <c r="K82" s="3"/>
      <c r="N82" s="3"/>
      <c r="O82" s="3"/>
      <c r="P82" s="3"/>
      <c r="Q82" s="3"/>
      <c r="R82" s="3"/>
      <c r="S82" s="3"/>
      <c r="T82" s="3"/>
      <c r="U82" s="3"/>
      <c r="V82" s="3"/>
      <c r="W82" s="3"/>
      <c r="X82" s="3"/>
      <c r="Y82" s="3"/>
      <c r="Z82" s="3"/>
      <c r="AA82" s="3"/>
      <c r="AB82" s="3"/>
    </row>
    <row r="83" spans="1:28" ht="12.65" customHeight="1">
      <c r="A83" s="4"/>
      <c r="B83" s="3"/>
      <c r="C83" s="3"/>
      <c r="D83" s="3"/>
      <c r="E83" s="3"/>
      <c r="F83" s="3"/>
      <c r="G83" s="3"/>
      <c r="H83" s="3"/>
      <c r="I83" s="3"/>
      <c r="J83" s="3"/>
      <c r="K83" s="3"/>
      <c r="N83" s="3"/>
      <c r="O83" s="3"/>
      <c r="P83" s="3"/>
      <c r="Q83" s="3"/>
      <c r="R83" s="3"/>
      <c r="S83" s="3"/>
      <c r="T83" s="3"/>
      <c r="U83" s="3"/>
      <c r="V83" s="3"/>
      <c r="W83" s="3"/>
      <c r="X83" s="3"/>
      <c r="Y83" s="3"/>
      <c r="Z83" s="3"/>
      <c r="AA83" s="3"/>
      <c r="AB83" s="3"/>
    </row>
    <row r="84" spans="1:28" ht="12.65" customHeight="1">
      <c r="A84" s="4"/>
      <c r="B84" s="3"/>
      <c r="C84" s="3"/>
      <c r="D84" s="3"/>
      <c r="E84" s="3"/>
      <c r="F84" s="3"/>
      <c r="G84" s="3"/>
      <c r="H84" s="3"/>
      <c r="I84" s="3"/>
      <c r="J84" s="3"/>
      <c r="K84" s="3"/>
      <c r="N84" s="3"/>
      <c r="O84" s="3"/>
      <c r="P84" s="3"/>
      <c r="Q84" s="3"/>
      <c r="R84" s="3"/>
      <c r="S84" s="3"/>
      <c r="T84" s="3"/>
      <c r="U84" s="3"/>
      <c r="V84" s="3"/>
      <c r="W84" s="3"/>
      <c r="X84" s="3"/>
      <c r="Y84" s="3"/>
      <c r="Z84" s="3"/>
      <c r="AA84" s="3"/>
      <c r="AB84" s="3"/>
    </row>
    <row r="85" spans="1:28" ht="12.65" customHeight="1">
      <c r="A85" s="4"/>
      <c r="B85" s="3"/>
      <c r="C85" s="3"/>
      <c r="D85" s="3"/>
      <c r="E85" s="3"/>
      <c r="F85" s="3"/>
      <c r="G85" s="3"/>
      <c r="H85" s="3"/>
      <c r="I85" s="3"/>
      <c r="J85" s="3"/>
      <c r="K85" s="3"/>
      <c r="N85" s="3"/>
      <c r="O85" s="3"/>
      <c r="P85" s="3"/>
      <c r="Q85" s="3"/>
      <c r="R85" s="3"/>
      <c r="S85" s="3"/>
      <c r="T85" s="3"/>
      <c r="U85" s="3"/>
      <c r="V85" s="3"/>
      <c r="W85" s="3"/>
      <c r="X85" s="3"/>
      <c r="Y85" s="3"/>
      <c r="Z85" s="3"/>
      <c r="AA85" s="3"/>
      <c r="AB85" s="3"/>
    </row>
    <row r="86" spans="1:28" ht="12.65" customHeight="1">
      <c r="A86" s="4"/>
      <c r="B86" s="3"/>
      <c r="C86" s="3"/>
      <c r="D86" s="3"/>
      <c r="E86" s="3"/>
      <c r="F86" s="3"/>
      <c r="G86" s="3"/>
      <c r="H86" s="3"/>
      <c r="I86" s="3"/>
      <c r="J86" s="3"/>
      <c r="K86" s="3"/>
      <c r="N86" s="3"/>
      <c r="O86" s="3"/>
      <c r="P86" s="3"/>
      <c r="Q86" s="3"/>
      <c r="R86" s="3"/>
      <c r="S86" s="3"/>
      <c r="T86" s="3"/>
      <c r="U86" s="3"/>
      <c r="V86" s="3"/>
      <c r="W86" s="3"/>
      <c r="X86" s="3"/>
      <c r="Y86" s="3"/>
      <c r="Z86" s="3"/>
      <c r="AA86" s="3"/>
      <c r="AB86" s="3"/>
    </row>
    <row r="87" spans="1:28" ht="12.65" customHeight="1">
      <c r="A87" s="4"/>
      <c r="B87" s="3"/>
      <c r="C87" s="3"/>
      <c r="D87" s="3"/>
      <c r="E87" s="3"/>
      <c r="F87" s="3"/>
      <c r="G87" s="3"/>
      <c r="H87" s="3"/>
      <c r="I87" s="3"/>
      <c r="J87" s="3"/>
      <c r="K87" s="3"/>
      <c r="N87" s="3"/>
      <c r="O87" s="3"/>
      <c r="P87" s="3"/>
      <c r="Q87" s="3"/>
      <c r="R87" s="3"/>
      <c r="S87" s="3"/>
      <c r="T87" s="3"/>
      <c r="U87" s="3"/>
      <c r="V87" s="3"/>
      <c r="W87" s="3"/>
      <c r="X87" s="3"/>
      <c r="Y87" s="3"/>
      <c r="Z87" s="3"/>
      <c r="AA87" s="3"/>
      <c r="AB87" s="3"/>
    </row>
    <row r="88" spans="1:28" ht="12.65" customHeight="1">
      <c r="A88" s="4"/>
      <c r="B88" s="3"/>
      <c r="C88" s="3"/>
      <c r="D88" s="3"/>
      <c r="E88" s="3"/>
      <c r="F88" s="3"/>
      <c r="G88" s="3"/>
      <c r="H88" s="3"/>
      <c r="I88" s="3"/>
      <c r="J88" s="3"/>
      <c r="K88" s="3"/>
      <c r="N88" s="3"/>
      <c r="O88" s="3"/>
      <c r="P88" s="3"/>
      <c r="Q88" s="3"/>
      <c r="R88" s="3"/>
      <c r="S88" s="3"/>
      <c r="T88" s="3"/>
      <c r="U88" s="3"/>
      <c r="V88" s="3"/>
      <c r="W88" s="3"/>
      <c r="X88" s="3"/>
      <c r="Y88" s="3"/>
      <c r="Z88" s="3"/>
      <c r="AA88" s="3"/>
      <c r="AB88" s="3"/>
    </row>
    <row r="89" spans="1:28" ht="12.65" customHeight="1">
      <c r="A89" s="4"/>
      <c r="B89" s="3"/>
      <c r="C89" s="3"/>
      <c r="D89" s="3"/>
      <c r="E89" s="3"/>
      <c r="F89" s="3"/>
      <c r="G89" s="3"/>
      <c r="H89" s="3"/>
      <c r="I89" s="3"/>
      <c r="N89" s="3"/>
      <c r="O89" s="3"/>
      <c r="P89" s="3"/>
      <c r="Q89" s="3"/>
      <c r="R89" s="3"/>
      <c r="S89" s="3"/>
      <c r="X89" s="3"/>
      <c r="Y89" s="3"/>
      <c r="Z89" s="3"/>
      <c r="AA89" s="3"/>
      <c r="AB89" s="3"/>
    </row>
    <row r="90" spans="1:28" ht="12.65" customHeight="1">
      <c r="N90" s="3"/>
      <c r="O90" s="3"/>
      <c r="P90" s="3"/>
      <c r="Q90" s="3"/>
      <c r="R90" s="3"/>
      <c r="S90" s="3"/>
    </row>
    <row r="91" spans="1:28" ht="12.65" customHeight="1">
      <c r="N91" s="3"/>
      <c r="O91" s="3"/>
      <c r="P91" s="3"/>
      <c r="Q91" s="3"/>
      <c r="R91" s="3"/>
      <c r="S91" s="3"/>
    </row>
    <row r="92" spans="1:28" ht="12.65" customHeight="1">
      <c r="N92" s="3"/>
      <c r="O92" s="3"/>
      <c r="P92" s="3"/>
      <c r="Q92" s="3"/>
      <c r="R92" s="3"/>
      <c r="S92" s="3"/>
    </row>
  </sheetData>
  <mergeCells count="12">
    <mergeCell ref="B34:C34"/>
    <mergeCell ref="D34:E34"/>
    <mergeCell ref="F34:G34"/>
    <mergeCell ref="X34:Y34"/>
    <mergeCell ref="H34:I34"/>
    <mergeCell ref="J34:K34"/>
    <mergeCell ref="L34:M34"/>
    <mergeCell ref="N34:O34"/>
    <mergeCell ref="T34:U34"/>
    <mergeCell ref="V34:W34"/>
    <mergeCell ref="R34:S34"/>
    <mergeCell ref="P34:Q34"/>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09375" defaultRowHeight="12.65" customHeight="1"/>
  <cols>
    <col min="1" max="1" width="17.88671875" style="1" customWidth="1"/>
    <col min="2" max="9" width="5.88671875" style="1" customWidth="1"/>
    <col min="10" max="11" width="5.88671875" style="1" hidden="1" customWidth="1"/>
    <col min="12" max="13" width="5.88671875" style="12" hidden="1" customWidth="1"/>
    <col min="14" max="15" width="5.88671875" style="1" hidden="1" customWidth="1"/>
    <col min="16" max="17" width="5.88671875" style="12" hidden="1" customWidth="1"/>
    <col min="18" max="21" width="5.88671875" style="1" hidden="1" customWidth="1"/>
    <col min="22" max="26" width="5.88671875" style="1" customWidth="1"/>
    <col min="27" max="27" width="9.109375" style="1" customWidth="1"/>
    <col min="28" max="228" width="9.33203125" style="1" customWidth="1"/>
    <col min="229" max="16384" width="9.109375" style="1"/>
  </cols>
  <sheetData>
    <row r="1" spans="1:27" ht="15.75" customHeight="1">
      <c r="A1" s="6" t="s">
        <v>40</v>
      </c>
      <c r="B1" s="7"/>
      <c r="C1" s="7"/>
      <c r="D1" s="7"/>
      <c r="E1" s="7"/>
      <c r="F1" s="7"/>
      <c r="G1" s="7"/>
      <c r="H1" s="7"/>
      <c r="I1" s="7"/>
      <c r="J1" s="7"/>
      <c r="K1" s="7"/>
      <c r="L1" s="54"/>
      <c r="N1" s="7"/>
      <c r="O1" s="7"/>
      <c r="P1" s="54"/>
      <c r="R1" s="7"/>
      <c r="S1" s="7"/>
      <c r="T1" s="7"/>
      <c r="U1" s="7"/>
      <c r="V1" s="7"/>
      <c r="W1" s="7"/>
      <c r="X1" s="7"/>
      <c r="Y1" s="7"/>
      <c r="Z1" s="7"/>
      <c r="AA1" s="8" t="s">
        <v>79</v>
      </c>
    </row>
    <row r="2" spans="1:27" ht="18.75" customHeight="1">
      <c r="A2" s="130" t="s">
        <v>66</v>
      </c>
      <c r="B2" s="131"/>
      <c r="C2" s="131"/>
      <c r="D2" s="131"/>
      <c r="E2" s="131"/>
      <c r="F2" s="131"/>
      <c r="G2" s="131"/>
      <c r="H2" s="131"/>
      <c r="I2" s="131"/>
      <c r="J2" s="131"/>
      <c r="K2" s="131"/>
      <c r="L2" s="132"/>
      <c r="M2" s="133"/>
      <c r="N2" s="131"/>
      <c r="O2" s="131"/>
      <c r="P2" s="132"/>
      <c r="Q2" s="133"/>
      <c r="R2" s="131"/>
      <c r="S2" s="131"/>
      <c r="T2" s="131"/>
      <c r="U2" s="131"/>
      <c r="V2" s="131"/>
      <c r="W2" s="131"/>
      <c r="X2" s="131"/>
      <c r="Y2" s="131"/>
      <c r="Z2" s="131"/>
      <c r="AA2" s="131"/>
    </row>
    <row r="3" spans="1:27" s="2" customFormat="1" ht="19.5" customHeight="1">
      <c r="A3" s="139"/>
      <c r="B3" s="157" t="s">
        <v>24</v>
      </c>
      <c r="C3" s="139"/>
      <c r="D3" s="157" t="s">
        <v>25</v>
      </c>
      <c r="E3" s="139"/>
      <c r="F3" s="157" t="s">
        <v>46</v>
      </c>
      <c r="G3" s="139"/>
      <c r="H3" s="157" t="s">
        <v>26</v>
      </c>
      <c r="I3" s="139"/>
      <c r="J3" s="157"/>
      <c r="K3" s="139"/>
      <c r="L3" s="158"/>
      <c r="M3" s="159"/>
      <c r="N3" s="157"/>
      <c r="O3" s="139"/>
      <c r="P3" s="158"/>
      <c r="Q3" s="159"/>
      <c r="R3" s="157"/>
      <c r="S3" s="139"/>
      <c r="T3" s="157"/>
      <c r="U3" s="139"/>
      <c r="V3" s="157" t="s">
        <v>27</v>
      </c>
      <c r="W3" s="139"/>
      <c r="X3" s="157" t="s">
        <v>0</v>
      </c>
      <c r="Y3" s="160"/>
      <c r="Z3" s="139"/>
      <c r="AA3" s="139"/>
    </row>
    <row r="4" spans="1:27" s="2" customFormat="1" ht="19.5" customHeight="1">
      <c r="A4" s="139"/>
      <c r="B4" s="140" t="s">
        <v>28</v>
      </c>
      <c r="C4" s="141" t="s">
        <v>30</v>
      </c>
      <c r="D4" s="140" t="s">
        <v>28</v>
      </c>
      <c r="E4" s="141" t="s">
        <v>30</v>
      </c>
      <c r="F4" s="140" t="s">
        <v>28</v>
      </c>
      <c r="G4" s="141" t="s">
        <v>30</v>
      </c>
      <c r="H4" s="140" t="s">
        <v>28</v>
      </c>
      <c r="I4" s="141" t="s">
        <v>30</v>
      </c>
      <c r="J4" s="140"/>
      <c r="K4" s="141"/>
      <c r="L4" s="142"/>
      <c r="M4" s="143"/>
      <c r="N4" s="140"/>
      <c r="O4" s="141"/>
      <c r="P4" s="142"/>
      <c r="Q4" s="143"/>
      <c r="R4" s="140"/>
      <c r="S4" s="141"/>
      <c r="T4" s="140"/>
      <c r="U4" s="141"/>
      <c r="V4" s="140" t="s">
        <v>28</v>
      </c>
      <c r="W4" s="141" t="s">
        <v>30</v>
      </c>
      <c r="X4" s="140" t="s">
        <v>28</v>
      </c>
      <c r="Y4" s="144" t="s">
        <v>30</v>
      </c>
      <c r="Z4" s="145" t="s">
        <v>0</v>
      </c>
      <c r="AA4" s="146" t="s">
        <v>31</v>
      </c>
    </row>
    <row r="5" spans="1:27" ht="12.65" customHeight="1">
      <c r="A5" s="39" t="s">
        <v>0</v>
      </c>
      <c r="B5" s="40">
        <f t="shared" ref="B5:Z5" si="0">SUM(B7:B32)</f>
        <v>7</v>
      </c>
      <c r="C5" s="40">
        <f t="shared" si="0"/>
        <v>10</v>
      </c>
      <c r="D5" s="40">
        <f t="shared" si="0"/>
        <v>1</v>
      </c>
      <c r="E5" s="40">
        <f t="shared" si="0"/>
        <v>14</v>
      </c>
      <c r="F5" s="40">
        <f t="shared" si="0"/>
        <v>1</v>
      </c>
      <c r="G5" s="40">
        <f t="shared" si="0"/>
        <v>5</v>
      </c>
      <c r="H5" s="40">
        <f t="shared" si="0"/>
        <v>0</v>
      </c>
      <c r="I5" s="40">
        <f t="shared" si="0"/>
        <v>7</v>
      </c>
      <c r="J5" s="40">
        <f t="shared" si="0"/>
        <v>0</v>
      </c>
      <c r="K5" s="40">
        <f t="shared" si="0"/>
        <v>0</v>
      </c>
      <c r="L5" s="40">
        <f t="shared" si="0"/>
        <v>0</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1</v>
      </c>
      <c r="X5" s="40">
        <f t="shared" si="0"/>
        <v>9</v>
      </c>
      <c r="Y5" s="40">
        <f t="shared" si="0"/>
        <v>37</v>
      </c>
      <c r="Z5" s="40">
        <f t="shared" si="0"/>
        <v>46</v>
      </c>
      <c r="AA5" s="41">
        <v>19.565217391304348</v>
      </c>
    </row>
    <row r="6" spans="1:27" ht="12.65" customHeight="1">
      <c r="A6" s="56"/>
      <c r="B6" s="57"/>
      <c r="C6" s="66"/>
      <c r="D6" s="57"/>
      <c r="E6" s="66"/>
      <c r="F6" s="57"/>
      <c r="G6" s="59"/>
      <c r="H6" s="57"/>
      <c r="I6" s="59"/>
      <c r="J6" s="57"/>
      <c r="K6" s="59"/>
      <c r="L6" s="60"/>
      <c r="M6" s="61"/>
      <c r="N6" s="57"/>
      <c r="O6" s="58"/>
      <c r="P6" s="60"/>
      <c r="Q6" s="61"/>
      <c r="R6" s="57"/>
      <c r="S6" s="58"/>
      <c r="T6" s="57"/>
      <c r="U6" s="59"/>
      <c r="V6" s="57"/>
      <c r="W6" s="59"/>
      <c r="X6" s="57"/>
      <c r="Y6" s="59"/>
      <c r="Z6" s="68"/>
      <c r="AA6" s="62"/>
    </row>
    <row r="7" spans="1:27" s="5" customFormat="1" ht="12.65" customHeight="1">
      <c r="A7" s="45" t="s">
        <v>1</v>
      </c>
      <c r="B7" s="57">
        <v>1</v>
      </c>
      <c r="C7" s="59">
        <v>0</v>
      </c>
      <c r="D7" s="57" t="s">
        <v>35</v>
      </c>
      <c r="E7" s="57" t="s">
        <v>35</v>
      </c>
      <c r="F7" s="57">
        <v>0</v>
      </c>
      <c r="G7" s="59">
        <v>0</v>
      </c>
      <c r="H7" s="57">
        <v>0</v>
      </c>
      <c r="I7" s="59">
        <v>1</v>
      </c>
      <c r="J7" s="57"/>
      <c r="K7" s="57"/>
      <c r="L7" s="80"/>
      <c r="M7" s="80"/>
      <c r="N7" s="57"/>
      <c r="O7" s="57"/>
      <c r="P7" s="80"/>
      <c r="Q7" s="80"/>
      <c r="R7" s="57"/>
      <c r="S7" s="57"/>
      <c r="T7" s="57"/>
      <c r="U7" s="57"/>
      <c r="V7" s="57">
        <v>0</v>
      </c>
      <c r="W7" s="59">
        <v>0</v>
      </c>
      <c r="X7" s="63">
        <f>SUM(B7,D7,F7,H7,N7,R7,J7,P7,L7,T7,V7)</f>
        <v>1</v>
      </c>
      <c r="Y7" s="63">
        <f>SUM(C7,E7,G7,I7,O7,S7,K7,Q7,M7,U7,W7)</f>
        <v>1</v>
      </c>
      <c r="Z7" s="57">
        <f t="shared" ref="Z7:Z32" si="1">SUM(X7:Y7)</f>
        <v>2</v>
      </c>
      <c r="AA7" s="62">
        <v>50</v>
      </c>
    </row>
    <row r="8" spans="1:27" s="5" customFormat="1" ht="12.65" customHeight="1">
      <c r="A8" s="45" t="s">
        <v>2</v>
      </c>
      <c r="B8" s="57">
        <v>1</v>
      </c>
      <c r="C8" s="59">
        <v>0</v>
      </c>
      <c r="D8" s="57" t="s">
        <v>35</v>
      </c>
      <c r="E8" s="59" t="s">
        <v>35</v>
      </c>
      <c r="F8" s="57">
        <v>0</v>
      </c>
      <c r="G8" s="59">
        <v>0</v>
      </c>
      <c r="H8" s="57">
        <v>0</v>
      </c>
      <c r="I8" s="59">
        <v>1</v>
      </c>
      <c r="J8" s="57"/>
      <c r="K8" s="57"/>
      <c r="L8" s="80"/>
      <c r="M8" s="80"/>
      <c r="N8" s="57"/>
      <c r="O8" s="57"/>
      <c r="P8" s="80"/>
      <c r="Q8" s="80"/>
      <c r="R8" s="57"/>
      <c r="S8" s="57"/>
      <c r="T8" s="57"/>
      <c r="U8" s="57"/>
      <c r="V8" s="57">
        <v>0</v>
      </c>
      <c r="W8" s="59">
        <v>0</v>
      </c>
      <c r="X8" s="63">
        <f>SUM(B8,D8,F8,H8,N8,R8,J8,P8,L8,T8,V8)</f>
        <v>1</v>
      </c>
      <c r="Y8" s="63">
        <f>SUM(C8,E8,G8,I8,O8,S8,K8,Q8,M8,U8,W8)</f>
        <v>1</v>
      </c>
      <c r="Z8" s="57">
        <f t="shared" si="1"/>
        <v>2</v>
      </c>
      <c r="AA8" s="62">
        <v>50</v>
      </c>
    </row>
    <row r="9" spans="1:27" s="5" customFormat="1" ht="12.65" customHeight="1">
      <c r="A9" s="45" t="s">
        <v>3</v>
      </c>
      <c r="B9" s="57">
        <v>1</v>
      </c>
      <c r="C9" s="59">
        <v>0</v>
      </c>
      <c r="D9" s="57">
        <v>0</v>
      </c>
      <c r="E9" s="59">
        <v>1</v>
      </c>
      <c r="F9" s="57">
        <v>0</v>
      </c>
      <c r="G9" s="59">
        <v>0</v>
      </c>
      <c r="H9" s="57">
        <v>0</v>
      </c>
      <c r="I9" s="59">
        <v>0</v>
      </c>
      <c r="J9" s="57"/>
      <c r="K9" s="57"/>
      <c r="L9" s="80"/>
      <c r="M9" s="80"/>
      <c r="N9" s="57"/>
      <c r="O9" s="57"/>
      <c r="P9" s="80"/>
      <c r="Q9" s="80"/>
      <c r="R9" s="57"/>
      <c r="S9" s="57"/>
      <c r="T9" s="57"/>
      <c r="U9" s="57"/>
      <c r="V9" s="57">
        <v>0</v>
      </c>
      <c r="W9" s="59">
        <v>0</v>
      </c>
      <c r="X9" s="63">
        <f t="shared" ref="X9:Y32" si="2">SUM(B9,D9,F9,H9,N9,R9,J9,P9,L9,T9,V9)</f>
        <v>1</v>
      </c>
      <c r="Y9" s="63">
        <f t="shared" si="2"/>
        <v>1</v>
      </c>
      <c r="Z9" s="57">
        <f t="shared" si="1"/>
        <v>2</v>
      </c>
      <c r="AA9" s="62">
        <v>50</v>
      </c>
    </row>
    <row r="10" spans="1:27" s="5" customFormat="1" ht="12.65" customHeight="1">
      <c r="A10" s="45" t="s">
        <v>4</v>
      </c>
      <c r="B10" s="57" t="s">
        <v>35</v>
      </c>
      <c r="C10" s="59" t="s">
        <v>35</v>
      </c>
      <c r="D10" s="57">
        <v>0</v>
      </c>
      <c r="E10" s="59">
        <v>2</v>
      </c>
      <c r="F10" s="57" t="s">
        <v>35</v>
      </c>
      <c r="G10" s="59" t="s">
        <v>35</v>
      </c>
      <c r="H10" s="57" t="s">
        <v>35</v>
      </c>
      <c r="I10" s="59" t="s">
        <v>35</v>
      </c>
      <c r="J10" s="57"/>
      <c r="K10" s="57"/>
      <c r="L10" s="80"/>
      <c r="M10" s="80"/>
      <c r="N10" s="57"/>
      <c r="O10" s="57"/>
      <c r="P10" s="80"/>
      <c r="Q10" s="80"/>
      <c r="R10" s="57"/>
      <c r="S10" s="57"/>
      <c r="T10" s="57"/>
      <c r="U10" s="57"/>
      <c r="V10" s="57">
        <v>0</v>
      </c>
      <c r="W10" s="59">
        <v>0</v>
      </c>
      <c r="X10" s="63">
        <f t="shared" si="2"/>
        <v>0</v>
      </c>
      <c r="Y10" s="63">
        <f t="shared" si="2"/>
        <v>2</v>
      </c>
      <c r="Z10" s="57">
        <f t="shared" si="1"/>
        <v>2</v>
      </c>
      <c r="AA10" s="62">
        <v>0</v>
      </c>
    </row>
    <row r="11" spans="1:27" s="5" customFormat="1" ht="12.65" customHeight="1">
      <c r="A11" s="45" t="s">
        <v>5</v>
      </c>
      <c r="B11" s="57">
        <v>0</v>
      </c>
      <c r="C11" s="59">
        <v>1</v>
      </c>
      <c r="D11" s="57">
        <v>0</v>
      </c>
      <c r="E11" s="59">
        <v>1</v>
      </c>
      <c r="F11" s="57">
        <v>0</v>
      </c>
      <c r="G11" s="59">
        <v>0</v>
      </c>
      <c r="H11" s="57" t="s">
        <v>35</v>
      </c>
      <c r="I11" s="59" t="s">
        <v>35</v>
      </c>
      <c r="J11" s="57"/>
      <c r="K11" s="57"/>
      <c r="L11" s="80"/>
      <c r="M11" s="80"/>
      <c r="N11" s="57"/>
      <c r="O11" s="57"/>
      <c r="P11" s="80"/>
      <c r="Q11" s="80"/>
      <c r="R11" s="57"/>
      <c r="S11" s="57"/>
      <c r="T11" s="57"/>
      <c r="U11" s="57"/>
      <c r="V11" s="57">
        <v>0</v>
      </c>
      <c r="W11" s="59">
        <v>0</v>
      </c>
      <c r="X11" s="63">
        <f t="shared" si="2"/>
        <v>0</v>
      </c>
      <c r="Y11" s="63">
        <f t="shared" si="2"/>
        <v>2</v>
      </c>
      <c r="Z11" s="57">
        <f t="shared" si="1"/>
        <v>2</v>
      </c>
      <c r="AA11" s="62">
        <v>0</v>
      </c>
    </row>
    <row r="12" spans="1:27" s="5" customFormat="1" ht="12.65" customHeight="1">
      <c r="A12" s="45" t="s">
        <v>6</v>
      </c>
      <c r="B12" s="57" t="s">
        <v>35</v>
      </c>
      <c r="C12" s="59" t="s">
        <v>35</v>
      </c>
      <c r="D12" s="57" t="s">
        <v>35</v>
      </c>
      <c r="E12" s="59" t="s">
        <v>35</v>
      </c>
      <c r="F12" s="57" t="s">
        <v>35</v>
      </c>
      <c r="G12" s="59" t="s">
        <v>35</v>
      </c>
      <c r="H12" s="57" t="s">
        <v>35</v>
      </c>
      <c r="I12" s="59" t="s">
        <v>35</v>
      </c>
      <c r="J12" s="57"/>
      <c r="K12" s="57"/>
      <c r="L12" s="80"/>
      <c r="M12" s="80"/>
      <c r="N12" s="57"/>
      <c r="O12" s="57"/>
      <c r="P12" s="80"/>
      <c r="Q12" s="80"/>
      <c r="R12" s="57"/>
      <c r="S12" s="57"/>
      <c r="T12" s="57"/>
      <c r="U12" s="57"/>
      <c r="V12" s="57">
        <v>0</v>
      </c>
      <c r="W12" s="59">
        <v>1</v>
      </c>
      <c r="X12" s="63">
        <f t="shared" si="2"/>
        <v>0</v>
      </c>
      <c r="Y12" s="63">
        <f t="shared" si="2"/>
        <v>1</v>
      </c>
      <c r="Z12" s="57">
        <f t="shared" si="1"/>
        <v>1</v>
      </c>
      <c r="AA12" s="62">
        <v>0</v>
      </c>
    </row>
    <row r="13" spans="1:27" s="5" customFormat="1" ht="12.65" customHeight="1">
      <c r="A13" s="45" t="s">
        <v>7</v>
      </c>
      <c r="B13" s="57" t="s">
        <v>35</v>
      </c>
      <c r="C13" s="59" t="s">
        <v>35</v>
      </c>
      <c r="D13" s="57">
        <v>1</v>
      </c>
      <c r="E13" s="59">
        <v>0</v>
      </c>
      <c r="F13" s="57" t="s">
        <v>35</v>
      </c>
      <c r="G13" s="59" t="s">
        <v>35</v>
      </c>
      <c r="H13" s="57" t="s">
        <v>35</v>
      </c>
      <c r="I13" s="59" t="s">
        <v>35</v>
      </c>
      <c r="J13" s="57"/>
      <c r="K13" s="57"/>
      <c r="L13" s="80"/>
      <c r="M13" s="80"/>
      <c r="N13" s="57"/>
      <c r="O13" s="57"/>
      <c r="P13" s="80"/>
      <c r="Q13" s="80"/>
      <c r="R13" s="57"/>
      <c r="S13" s="57"/>
      <c r="T13" s="57"/>
      <c r="U13" s="57"/>
      <c r="V13" s="57">
        <v>0</v>
      </c>
      <c r="W13" s="59">
        <v>0</v>
      </c>
      <c r="X13" s="63">
        <f t="shared" si="2"/>
        <v>1</v>
      </c>
      <c r="Y13" s="63">
        <f t="shared" si="2"/>
        <v>0</v>
      </c>
      <c r="Z13" s="57">
        <f t="shared" si="1"/>
        <v>1</v>
      </c>
      <c r="AA13" s="62">
        <v>100</v>
      </c>
    </row>
    <row r="14" spans="1:27" s="5" customFormat="1" ht="12.65" customHeight="1">
      <c r="A14" s="45" t="s">
        <v>8</v>
      </c>
      <c r="B14" s="57">
        <v>0</v>
      </c>
      <c r="C14" s="59">
        <v>1</v>
      </c>
      <c r="D14" s="57" t="s">
        <v>35</v>
      </c>
      <c r="E14" s="59" t="s">
        <v>35</v>
      </c>
      <c r="F14" s="57" t="s">
        <v>35</v>
      </c>
      <c r="G14" s="59" t="s">
        <v>35</v>
      </c>
      <c r="H14" s="57">
        <v>0</v>
      </c>
      <c r="I14" s="59">
        <v>1</v>
      </c>
      <c r="J14" s="57"/>
      <c r="K14" s="57"/>
      <c r="L14" s="80"/>
      <c r="M14" s="80"/>
      <c r="N14" s="57"/>
      <c r="O14" s="57"/>
      <c r="P14" s="80"/>
      <c r="Q14" s="80"/>
      <c r="R14" s="57"/>
      <c r="S14" s="57"/>
      <c r="T14" s="57"/>
      <c r="U14" s="57"/>
      <c r="V14" s="57">
        <v>0</v>
      </c>
      <c r="W14" s="59">
        <v>0</v>
      </c>
      <c r="X14" s="63">
        <f t="shared" si="2"/>
        <v>0</v>
      </c>
      <c r="Y14" s="63">
        <f t="shared" si="2"/>
        <v>2</v>
      </c>
      <c r="Z14" s="57">
        <f t="shared" si="1"/>
        <v>2</v>
      </c>
      <c r="AA14" s="62">
        <v>0</v>
      </c>
    </row>
    <row r="15" spans="1:27" s="5" customFormat="1" ht="12.65" customHeight="1">
      <c r="A15" s="45" t="s">
        <v>9</v>
      </c>
      <c r="B15" s="57">
        <v>0</v>
      </c>
      <c r="C15" s="59">
        <v>1</v>
      </c>
      <c r="D15" s="57">
        <v>0</v>
      </c>
      <c r="E15" s="59">
        <v>1</v>
      </c>
      <c r="F15" s="57">
        <v>0</v>
      </c>
      <c r="G15" s="59">
        <v>0</v>
      </c>
      <c r="H15" s="57">
        <v>0</v>
      </c>
      <c r="I15" s="59">
        <v>0</v>
      </c>
      <c r="J15" s="57"/>
      <c r="K15" s="57"/>
      <c r="L15" s="80"/>
      <c r="M15" s="80"/>
      <c r="N15" s="57"/>
      <c r="O15" s="57"/>
      <c r="P15" s="80"/>
      <c r="Q15" s="80"/>
      <c r="R15" s="57"/>
      <c r="S15" s="57"/>
      <c r="T15" s="57"/>
      <c r="U15" s="57"/>
      <c r="V15" s="57">
        <v>0</v>
      </c>
      <c r="W15" s="59">
        <v>0</v>
      </c>
      <c r="X15" s="63">
        <f t="shared" si="2"/>
        <v>0</v>
      </c>
      <c r="Y15" s="63">
        <f t="shared" si="2"/>
        <v>2</v>
      </c>
      <c r="Z15" s="57">
        <f t="shared" si="1"/>
        <v>2</v>
      </c>
      <c r="AA15" s="62">
        <v>0</v>
      </c>
    </row>
    <row r="16" spans="1:27" s="5" customFormat="1" ht="12.65" customHeight="1">
      <c r="A16" s="45" t="s">
        <v>23</v>
      </c>
      <c r="B16" s="57">
        <v>0</v>
      </c>
      <c r="C16" s="59">
        <v>1</v>
      </c>
      <c r="D16" s="57">
        <v>0</v>
      </c>
      <c r="E16" s="59">
        <v>1</v>
      </c>
      <c r="F16" s="57">
        <v>0</v>
      </c>
      <c r="G16" s="59">
        <v>0</v>
      </c>
      <c r="H16" s="57" t="s">
        <v>35</v>
      </c>
      <c r="I16" s="59" t="s">
        <v>35</v>
      </c>
      <c r="J16" s="57"/>
      <c r="K16" s="57"/>
      <c r="L16" s="80"/>
      <c r="M16" s="80"/>
      <c r="N16" s="57"/>
      <c r="O16" s="57"/>
      <c r="P16" s="80"/>
      <c r="Q16" s="80"/>
      <c r="R16" s="57"/>
      <c r="S16" s="57"/>
      <c r="T16" s="57"/>
      <c r="U16" s="57"/>
      <c r="V16" s="57">
        <v>0</v>
      </c>
      <c r="W16" s="59">
        <v>0</v>
      </c>
      <c r="X16" s="63">
        <f t="shared" si="2"/>
        <v>0</v>
      </c>
      <c r="Y16" s="63">
        <f t="shared" si="2"/>
        <v>2</v>
      </c>
      <c r="Z16" s="57">
        <f t="shared" si="1"/>
        <v>2</v>
      </c>
      <c r="AA16" s="62">
        <v>0</v>
      </c>
    </row>
    <row r="17" spans="1:27" s="5" customFormat="1" ht="12.65" customHeight="1">
      <c r="A17" s="45" t="s">
        <v>10</v>
      </c>
      <c r="B17" s="57">
        <v>0</v>
      </c>
      <c r="C17" s="59">
        <v>1</v>
      </c>
      <c r="D17" s="57">
        <v>0</v>
      </c>
      <c r="E17" s="59">
        <v>0</v>
      </c>
      <c r="F17" s="57">
        <v>0</v>
      </c>
      <c r="G17" s="59">
        <v>1</v>
      </c>
      <c r="H17" s="57" t="s">
        <v>35</v>
      </c>
      <c r="I17" s="59" t="s">
        <v>35</v>
      </c>
      <c r="J17" s="57"/>
      <c r="K17" s="57"/>
      <c r="L17" s="80"/>
      <c r="M17" s="80"/>
      <c r="N17" s="57"/>
      <c r="O17" s="57"/>
      <c r="P17" s="80"/>
      <c r="Q17" s="80"/>
      <c r="R17" s="57"/>
      <c r="S17" s="57"/>
      <c r="T17" s="57"/>
      <c r="U17" s="57"/>
      <c r="V17" s="57">
        <v>0</v>
      </c>
      <c r="W17" s="59">
        <v>0</v>
      </c>
      <c r="X17" s="63">
        <f t="shared" si="2"/>
        <v>0</v>
      </c>
      <c r="Y17" s="63">
        <f t="shared" si="2"/>
        <v>2</v>
      </c>
      <c r="Z17" s="57">
        <f t="shared" si="1"/>
        <v>2</v>
      </c>
      <c r="AA17" s="62">
        <v>0</v>
      </c>
    </row>
    <row r="18" spans="1:27" s="5" customFormat="1" ht="12.65" customHeight="1">
      <c r="A18" s="45" t="s">
        <v>11</v>
      </c>
      <c r="B18" s="57" t="s">
        <v>35</v>
      </c>
      <c r="C18" s="59" t="s">
        <v>35</v>
      </c>
      <c r="D18" s="57" t="s">
        <v>35</v>
      </c>
      <c r="E18" s="59" t="s">
        <v>35</v>
      </c>
      <c r="F18" s="57">
        <v>0</v>
      </c>
      <c r="G18" s="59">
        <v>1</v>
      </c>
      <c r="H18" s="57">
        <v>0</v>
      </c>
      <c r="I18" s="59">
        <v>0</v>
      </c>
      <c r="J18" s="57"/>
      <c r="K18" s="57"/>
      <c r="L18" s="80"/>
      <c r="M18" s="80"/>
      <c r="N18" s="57"/>
      <c r="O18" s="57"/>
      <c r="P18" s="80"/>
      <c r="Q18" s="80"/>
      <c r="R18" s="57"/>
      <c r="S18" s="57"/>
      <c r="T18" s="57"/>
      <c r="U18" s="57"/>
      <c r="V18" s="57">
        <v>0</v>
      </c>
      <c r="W18" s="59">
        <v>0</v>
      </c>
      <c r="X18" s="63">
        <f t="shared" si="2"/>
        <v>0</v>
      </c>
      <c r="Y18" s="63">
        <f t="shared" si="2"/>
        <v>1</v>
      </c>
      <c r="Z18" s="57">
        <f t="shared" si="1"/>
        <v>1</v>
      </c>
      <c r="AA18" s="62">
        <v>0</v>
      </c>
    </row>
    <row r="19" spans="1:27" s="5" customFormat="1" ht="12.65" customHeight="1">
      <c r="A19" s="45" t="s">
        <v>12</v>
      </c>
      <c r="B19" s="57">
        <v>0</v>
      </c>
      <c r="C19" s="59">
        <v>1</v>
      </c>
      <c r="D19" s="57" t="s">
        <v>35</v>
      </c>
      <c r="E19" s="59" t="s">
        <v>35</v>
      </c>
      <c r="F19" s="57">
        <v>0</v>
      </c>
      <c r="G19" s="59">
        <v>0</v>
      </c>
      <c r="H19" s="57" t="s">
        <v>35</v>
      </c>
      <c r="I19" s="59" t="s">
        <v>35</v>
      </c>
      <c r="J19" s="57"/>
      <c r="K19" s="57"/>
      <c r="L19" s="80"/>
      <c r="M19" s="80"/>
      <c r="N19" s="57"/>
      <c r="O19" s="57"/>
      <c r="P19" s="80"/>
      <c r="Q19" s="80"/>
      <c r="R19" s="57"/>
      <c r="S19" s="57"/>
      <c r="T19" s="57"/>
      <c r="U19" s="57"/>
      <c r="V19" s="57">
        <v>0</v>
      </c>
      <c r="W19" s="59">
        <v>0</v>
      </c>
      <c r="X19" s="63">
        <f t="shared" si="2"/>
        <v>0</v>
      </c>
      <c r="Y19" s="63">
        <f t="shared" si="2"/>
        <v>1</v>
      </c>
      <c r="Z19" s="57">
        <f t="shared" si="1"/>
        <v>1</v>
      </c>
      <c r="AA19" s="62">
        <v>0</v>
      </c>
    </row>
    <row r="20" spans="1:27" s="5" customFormat="1" ht="12.65" customHeight="1">
      <c r="A20" s="45" t="s">
        <v>13</v>
      </c>
      <c r="B20" s="57">
        <v>0</v>
      </c>
      <c r="C20" s="59">
        <v>1</v>
      </c>
      <c r="D20" s="57" t="s">
        <v>35</v>
      </c>
      <c r="E20" s="59" t="s">
        <v>35</v>
      </c>
      <c r="F20" s="57">
        <v>0</v>
      </c>
      <c r="G20" s="59">
        <v>0</v>
      </c>
      <c r="H20" s="57">
        <v>0</v>
      </c>
      <c r="I20" s="59">
        <v>1</v>
      </c>
      <c r="J20" s="57"/>
      <c r="K20" s="57"/>
      <c r="L20" s="80"/>
      <c r="M20" s="80"/>
      <c r="N20" s="57"/>
      <c r="O20" s="57"/>
      <c r="P20" s="80"/>
      <c r="Q20" s="80"/>
      <c r="R20" s="57"/>
      <c r="S20" s="57"/>
      <c r="T20" s="57"/>
      <c r="U20" s="57"/>
      <c r="V20" s="57">
        <v>0</v>
      </c>
      <c r="W20" s="59">
        <v>0</v>
      </c>
      <c r="X20" s="63">
        <f t="shared" si="2"/>
        <v>0</v>
      </c>
      <c r="Y20" s="63">
        <f t="shared" si="2"/>
        <v>2</v>
      </c>
      <c r="Z20" s="57">
        <f t="shared" si="1"/>
        <v>2</v>
      </c>
      <c r="AA20" s="62">
        <v>0</v>
      </c>
    </row>
    <row r="21" spans="1:27" s="5" customFormat="1" ht="12.65" customHeight="1">
      <c r="A21" s="45" t="s">
        <v>41</v>
      </c>
      <c r="B21" s="57">
        <v>0</v>
      </c>
      <c r="C21" s="59">
        <v>1</v>
      </c>
      <c r="D21" s="57" t="s">
        <v>35</v>
      </c>
      <c r="E21" s="59" t="s">
        <v>35</v>
      </c>
      <c r="F21" s="57" t="s">
        <v>35</v>
      </c>
      <c r="G21" s="59" t="s">
        <v>35</v>
      </c>
      <c r="H21" s="57" t="s">
        <v>35</v>
      </c>
      <c r="I21" s="59" t="s">
        <v>35</v>
      </c>
      <c r="J21" s="57"/>
      <c r="K21" s="57"/>
      <c r="L21" s="80"/>
      <c r="M21" s="80"/>
      <c r="N21" s="57"/>
      <c r="O21" s="57"/>
      <c r="P21" s="80"/>
      <c r="Q21" s="80"/>
      <c r="R21" s="57"/>
      <c r="S21" s="57"/>
      <c r="T21" s="57"/>
      <c r="U21" s="57"/>
      <c r="V21" s="57">
        <v>0</v>
      </c>
      <c r="W21" s="59">
        <v>0</v>
      </c>
      <c r="X21" s="63">
        <f t="shared" si="2"/>
        <v>0</v>
      </c>
      <c r="Y21" s="63">
        <f t="shared" si="2"/>
        <v>1</v>
      </c>
      <c r="Z21" s="57">
        <f t="shared" si="1"/>
        <v>1</v>
      </c>
      <c r="AA21" s="62">
        <v>0</v>
      </c>
    </row>
    <row r="22" spans="1:27" s="5" customFormat="1" ht="12.65" customHeight="1">
      <c r="A22" s="45" t="s">
        <v>42</v>
      </c>
      <c r="B22" s="57" t="s">
        <v>35</v>
      </c>
      <c r="C22" s="59" t="s">
        <v>35</v>
      </c>
      <c r="D22" s="57">
        <v>0</v>
      </c>
      <c r="E22" s="59">
        <v>1</v>
      </c>
      <c r="F22" s="57" t="s">
        <v>35</v>
      </c>
      <c r="G22" s="59" t="s">
        <v>35</v>
      </c>
      <c r="H22" s="57" t="s">
        <v>35</v>
      </c>
      <c r="I22" s="59" t="s">
        <v>35</v>
      </c>
      <c r="J22" s="57"/>
      <c r="K22" s="57"/>
      <c r="L22" s="80"/>
      <c r="M22" s="80"/>
      <c r="N22" s="57"/>
      <c r="O22" s="57"/>
      <c r="P22" s="80"/>
      <c r="Q22" s="80"/>
      <c r="R22" s="65"/>
      <c r="S22" s="65"/>
      <c r="T22" s="57"/>
      <c r="U22" s="57"/>
      <c r="V22" s="57">
        <v>0</v>
      </c>
      <c r="W22" s="59">
        <v>0</v>
      </c>
      <c r="X22" s="63">
        <f t="shared" si="2"/>
        <v>0</v>
      </c>
      <c r="Y22" s="63">
        <f t="shared" si="2"/>
        <v>1</v>
      </c>
      <c r="Z22" s="57">
        <f t="shared" si="1"/>
        <v>1</v>
      </c>
      <c r="AA22" s="62">
        <v>0</v>
      </c>
    </row>
    <row r="23" spans="1:27" s="5" customFormat="1" ht="12.65" customHeight="1">
      <c r="A23" s="45" t="s">
        <v>43</v>
      </c>
      <c r="B23" s="57">
        <v>1</v>
      </c>
      <c r="C23" s="59">
        <v>0</v>
      </c>
      <c r="D23" s="57">
        <v>0</v>
      </c>
      <c r="E23" s="59">
        <v>1</v>
      </c>
      <c r="F23" s="57">
        <v>0</v>
      </c>
      <c r="G23" s="59">
        <v>0</v>
      </c>
      <c r="H23" s="57">
        <v>0</v>
      </c>
      <c r="I23" s="59">
        <v>0</v>
      </c>
      <c r="J23" s="57"/>
      <c r="K23" s="57"/>
      <c r="L23" s="80"/>
      <c r="M23" s="80"/>
      <c r="N23" s="57"/>
      <c r="O23" s="57"/>
      <c r="P23" s="80"/>
      <c r="Q23" s="80"/>
      <c r="R23" s="57"/>
      <c r="S23" s="57"/>
      <c r="T23" s="57"/>
      <c r="U23" s="57"/>
      <c r="V23" s="57">
        <v>0</v>
      </c>
      <c r="W23" s="59">
        <v>0</v>
      </c>
      <c r="X23" s="63">
        <f t="shared" si="2"/>
        <v>1</v>
      </c>
      <c r="Y23" s="63">
        <f t="shared" si="2"/>
        <v>1</v>
      </c>
      <c r="Z23" s="57">
        <f t="shared" si="1"/>
        <v>2</v>
      </c>
      <c r="AA23" s="62">
        <v>50</v>
      </c>
    </row>
    <row r="24" spans="1:27" s="5" customFormat="1" ht="12.65" customHeight="1">
      <c r="A24" s="45" t="s">
        <v>14</v>
      </c>
      <c r="B24" s="57" t="s">
        <v>35</v>
      </c>
      <c r="C24" s="59" t="s">
        <v>35</v>
      </c>
      <c r="D24" s="57">
        <v>0</v>
      </c>
      <c r="E24" s="59">
        <v>1</v>
      </c>
      <c r="F24" s="57">
        <v>0</v>
      </c>
      <c r="G24" s="59">
        <v>0</v>
      </c>
      <c r="H24" s="57">
        <v>0</v>
      </c>
      <c r="I24" s="59">
        <v>1</v>
      </c>
      <c r="J24" s="57"/>
      <c r="K24" s="57"/>
      <c r="L24" s="80"/>
      <c r="M24" s="80"/>
      <c r="N24" s="57"/>
      <c r="O24" s="57"/>
      <c r="P24" s="80"/>
      <c r="Q24" s="80"/>
      <c r="R24" s="57"/>
      <c r="S24" s="57"/>
      <c r="T24" s="57"/>
      <c r="U24" s="57"/>
      <c r="V24" s="57">
        <v>0</v>
      </c>
      <c r="W24" s="59">
        <v>0</v>
      </c>
      <c r="X24" s="63">
        <f t="shared" si="2"/>
        <v>0</v>
      </c>
      <c r="Y24" s="63">
        <f t="shared" si="2"/>
        <v>2</v>
      </c>
      <c r="Z24" s="57">
        <f t="shared" si="1"/>
        <v>2</v>
      </c>
      <c r="AA24" s="62">
        <v>0</v>
      </c>
    </row>
    <row r="25" spans="1:27" s="5" customFormat="1" ht="12.65" customHeight="1">
      <c r="A25" s="45" t="s">
        <v>15</v>
      </c>
      <c r="B25" s="57">
        <v>0</v>
      </c>
      <c r="C25" s="59">
        <v>1</v>
      </c>
      <c r="D25" s="57">
        <v>0</v>
      </c>
      <c r="E25" s="59">
        <v>0</v>
      </c>
      <c r="F25" s="57">
        <v>0</v>
      </c>
      <c r="G25" s="59">
        <v>0</v>
      </c>
      <c r="H25" s="57">
        <v>0</v>
      </c>
      <c r="I25" s="59">
        <v>1</v>
      </c>
      <c r="J25" s="57"/>
      <c r="K25" s="57"/>
      <c r="L25" s="80"/>
      <c r="M25" s="80"/>
      <c r="N25" s="57"/>
      <c r="O25" s="57"/>
      <c r="P25" s="80"/>
      <c r="Q25" s="80"/>
      <c r="R25" s="57"/>
      <c r="S25" s="57"/>
      <c r="T25" s="57"/>
      <c r="U25" s="57"/>
      <c r="V25" s="57">
        <v>0</v>
      </c>
      <c r="W25" s="59">
        <v>0</v>
      </c>
      <c r="X25" s="63">
        <f t="shared" si="2"/>
        <v>0</v>
      </c>
      <c r="Y25" s="63">
        <f t="shared" si="2"/>
        <v>2</v>
      </c>
      <c r="Z25" s="57">
        <f t="shared" si="1"/>
        <v>2</v>
      </c>
      <c r="AA25" s="62">
        <v>0</v>
      </c>
    </row>
    <row r="26" spans="1:27" s="5" customFormat="1" ht="12.65" customHeight="1">
      <c r="A26" s="45" t="s">
        <v>16</v>
      </c>
      <c r="B26" s="57">
        <v>0</v>
      </c>
      <c r="C26" s="59">
        <v>0</v>
      </c>
      <c r="D26" s="57">
        <v>0</v>
      </c>
      <c r="E26" s="59">
        <v>1</v>
      </c>
      <c r="F26" s="57">
        <v>0</v>
      </c>
      <c r="G26" s="59">
        <v>0</v>
      </c>
      <c r="H26" s="57">
        <v>0</v>
      </c>
      <c r="I26" s="59">
        <v>1</v>
      </c>
      <c r="J26" s="57"/>
      <c r="K26" s="57"/>
      <c r="L26" s="80"/>
      <c r="M26" s="80"/>
      <c r="N26" s="57"/>
      <c r="O26" s="57"/>
      <c r="P26" s="80"/>
      <c r="Q26" s="80"/>
      <c r="R26" s="57"/>
      <c r="S26" s="57"/>
      <c r="T26" s="57"/>
      <c r="U26" s="57"/>
      <c r="V26" s="57">
        <v>0</v>
      </c>
      <c r="W26" s="59">
        <v>0</v>
      </c>
      <c r="X26" s="63">
        <f t="shared" si="2"/>
        <v>0</v>
      </c>
      <c r="Y26" s="63">
        <f t="shared" si="2"/>
        <v>2</v>
      </c>
      <c r="Z26" s="57">
        <f t="shared" si="1"/>
        <v>2</v>
      </c>
      <c r="AA26" s="62">
        <v>0</v>
      </c>
    </row>
    <row r="27" spans="1:27" s="5" customFormat="1" ht="12.65" customHeight="1">
      <c r="A27" s="45" t="s">
        <v>22</v>
      </c>
      <c r="B27" s="57">
        <v>0</v>
      </c>
      <c r="C27" s="59">
        <v>1</v>
      </c>
      <c r="D27" s="57">
        <v>0</v>
      </c>
      <c r="E27" s="59">
        <v>1</v>
      </c>
      <c r="F27" s="57">
        <v>0</v>
      </c>
      <c r="G27" s="59">
        <v>0</v>
      </c>
      <c r="H27" s="57" t="s">
        <v>35</v>
      </c>
      <c r="I27" s="57" t="s">
        <v>35</v>
      </c>
      <c r="J27" s="57"/>
      <c r="K27" s="57"/>
      <c r="L27" s="80"/>
      <c r="M27" s="80"/>
      <c r="N27" s="57"/>
      <c r="O27" s="57"/>
      <c r="P27" s="80"/>
      <c r="Q27" s="80"/>
      <c r="R27" s="57"/>
      <c r="S27" s="57"/>
      <c r="T27" s="57"/>
      <c r="U27" s="59"/>
      <c r="V27" s="57">
        <v>0</v>
      </c>
      <c r="W27" s="59">
        <v>0</v>
      </c>
      <c r="X27" s="63">
        <f t="shared" si="2"/>
        <v>0</v>
      </c>
      <c r="Y27" s="63">
        <f t="shared" si="2"/>
        <v>2</v>
      </c>
      <c r="Z27" s="57">
        <f t="shared" si="1"/>
        <v>2</v>
      </c>
      <c r="AA27" s="62">
        <v>0</v>
      </c>
    </row>
    <row r="28" spans="1:27" s="5" customFormat="1" ht="12.65" customHeight="1">
      <c r="A28" s="45" t="s">
        <v>20</v>
      </c>
      <c r="B28" s="57">
        <v>1</v>
      </c>
      <c r="C28" s="59">
        <v>0</v>
      </c>
      <c r="D28" s="57" t="s">
        <v>35</v>
      </c>
      <c r="E28" s="59" t="s">
        <v>35</v>
      </c>
      <c r="F28" s="57">
        <v>0</v>
      </c>
      <c r="G28" s="59">
        <v>1</v>
      </c>
      <c r="H28" s="57" t="s">
        <v>35</v>
      </c>
      <c r="I28" s="59" t="s">
        <v>35</v>
      </c>
      <c r="J28" s="57"/>
      <c r="K28" s="59"/>
      <c r="L28" s="80"/>
      <c r="M28" s="80"/>
      <c r="N28" s="57"/>
      <c r="O28" s="57"/>
      <c r="P28" s="80"/>
      <c r="Q28" s="80"/>
      <c r="R28" s="57"/>
      <c r="S28" s="57"/>
      <c r="T28" s="57"/>
      <c r="U28" s="57"/>
      <c r="V28" s="57">
        <v>0</v>
      </c>
      <c r="W28" s="59">
        <v>0</v>
      </c>
      <c r="X28" s="63">
        <f t="shared" si="2"/>
        <v>1</v>
      </c>
      <c r="Y28" s="63">
        <f t="shared" si="2"/>
        <v>1</v>
      </c>
      <c r="Z28" s="57">
        <f t="shared" si="1"/>
        <v>2</v>
      </c>
      <c r="AA28" s="62">
        <v>50</v>
      </c>
    </row>
    <row r="29" spans="1:27" s="5" customFormat="1" ht="12.65" customHeight="1">
      <c r="A29" s="45" t="s">
        <v>19</v>
      </c>
      <c r="B29" s="57">
        <v>0</v>
      </c>
      <c r="C29" s="59">
        <v>0</v>
      </c>
      <c r="D29" s="57">
        <v>0</v>
      </c>
      <c r="E29" s="59">
        <v>2</v>
      </c>
      <c r="F29" s="57">
        <v>0</v>
      </c>
      <c r="G29" s="59">
        <v>0</v>
      </c>
      <c r="H29" s="57">
        <v>0</v>
      </c>
      <c r="I29" s="59">
        <v>0</v>
      </c>
      <c r="J29" s="57"/>
      <c r="K29" s="57"/>
      <c r="L29" s="80"/>
      <c r="M29" s="80"/>
      <c r="N29" s="57"/>
      <c r="O29" s="57"/>
      <c r="P29" s="80"/>
      <c r="Q29" s="80"/>
      <c r="R29" s="57"/>
      <c r="S29" s="57"/>
      <c r="T29" s="57"/>
      <c r="U29" s="57"/>
      <c r="V29" s="57">
        <v>0</v>
      </c>
      <c r="W29" s="59">
        <v>0</v>
      </c>
      <c r="X29" s="63">
        <f t="shared" si="2"/>
        <v>0</v>
      </c>
      <c r="Y29" s="63">
        <f t="shared" si="2"/>
        <v>2</v>
      </c>
      <c r="Z29" s="57">
        <f t="shared" si="1"/>
        <v>2</v>
      </c>
      <c r="AA29" s="62">
        <v>0</v>
      </c>
    </row>
    <row r="30" spans="1:27" s="5" customFormat="1" ht="12.65" customHeight="1">
      <c r="A30" s="45" t="s">
        <v>21</v>
      </c>
      <c r="B30" s="57">
        <v>1</v>
      </c>
      <c r="C30" s="59">
        <v>0</v>
      </c>
      <c r="D30" s="57" t="s">
        <v>35</v>
      </c>
      <c r="E30" s="59" t="s">
        <v>35</v>
      </c>
      <c r="F30" s="57">
        <v>0</v>
      </c>
      <c r="G30" s="59">
        <v>1</v>
      </c>
      <c r="H30" s="57" t="s">
        <v>35</v>
      </c>
      <c r="I30" s="59" t="s">
        <v>35</v>
      </c>
      <c r="J30" s="57"/>
      <c r="K30" s="59"/>
      <c r="L30" s="80"/>
      <c r="M30" s="80"/>
      <c r="N30" s="57"/>
      <c r="O30" s="57"/>
      <c r="P30" s="80"/>
      <c r="Q30" s="80"/>
      <c r="R30" s="57"/>
      <c r="S30" s="57"/>
      <c r="T30" s="57"/>
      <c r="U30" s="57"/>
      <c r="V30" s="57">
        <v>0</v>
      </c>
      <c r="W30" s="59">
        <v>0</v>
      </c>
      <c r="X30" s="63">
        <f t="shared" si="2"/>
        <v>1</v>
      </c>
      <c r="Y30" s="63">
        <f t="shared" si="2"/>
        <v>1</v>
      </c>
      <c r="Z30" s="57">
        <f t="shared" si="1"/>
        <v>2</v>
      </c>
      <c r="AA30" s="62">
        <v>50</v>
      </c>
    </row>
    <row r="31" spans="1:27" s="5" customFormat="1" ht="12.65" customHeight="1">
      <c r="A31" s="45" t="s">
        <v>18</v>
      </c>
      <c r="B31" s="57">
        <v>1</v>
      </c>
      <c r="C31" s="59">
        <v>0</v>
      </c>
      <c r="D31" s="57" t="s">
        <v>35</v>
      </c>
      <c r="E31" s="59" t="s">
        <v>35</v>
      </c>
      <c r="F31" s="57">
        <v>1</v>
      </c>
      <c r="G31" s="59">
        <v>0</v>
      </c>
      <c r="H31" s="57" t="s">
        <v>35</v>
      </c>
      <c r="I31" s="59" t="s">
        <v>35</v>
      </c>
      <c r="J31" s="57"/>
      <c r="K31" s="59"/>
      <c r="L31" s="80"/>
      <c r="M31" s="80"/>
      <c r="N31" s="57"/>
      <c r="O31" s="57"/>
      <c r="P31" s="80"/>
      <c r="Q31" s="80"/>
      <c r="R31" s="57"/>
      <c r="S31" s="57"/>
      <c r="T31" s="57"/>
      <c r="U31" s="57"/>
      <c r="V31" s="57">
        <v>0</v>
      </c>
      <c r="W31" s="59">
        <v>0</v>
      </c>
      <c r="X31" s="63">
        <f t="shared" si="2"/>
        <v>2</v>
      </c>
      <c r="Y31" s="63">
        <f t="shared" si="2"/>
        <v>0</v>
      </c>
      <c r="Z31" s="57">
        <f t="shared" si="1"/>
        <v>2</v>
      </c>
      <c r="AA31" s="62">
        <v>100</v>
      </c>
    </row>
    <row r="32" spans="1:27" s="5" customFormat="1" ht="12.65" customHeight="1">
      <c r="A32" s="47" t="s">
        <v>17</v>
      </c>
      <c r="B32" s="57">
        <v>0</v>
      </c>
      <c r="C32" s="59">
        <v>0</v>
      </c>
      <c r="D32" s="57">
        <v>0</v>
      </c>
      <c r="E32" s="59">
        <v>1</v>
      </c>
      <c r="F32" s="57">
        <v>0</v>
      </c>
      <c r="G32" s="59">
        <v>1</v>
      </c>
      <c r="H32" s="57" t="s">
        <v>35</v>
      </c>
      <c r="I32" s="59" t="s">
        <v>35</v>
      </c>
      <c r="J32" s="57"/>
      <c r="K32" s="57"/>
      <c r="L32" s="20"/>
      <c r="M32" s="20"/>
      <c r="N32" s="57"/>
      <c r="O32" s="57"/>
      <c r="P32" s="20"/>
      <c r="Q32" s="20"/>
      <c r="R32" s="57"/>
      <c r="S32" s="57"/>
      <c r="T32" s="57"/>
      <c r="U32" s="57"/>
      <c r="V32" s="57">
        <v>0</v>
      </c>
      <c r="W32" s="59">
        <v>0</v>
      </c>
      <c r="X32" s="63">
        <f t="shared" si="2"/>
        <v>0</v>
      </c>
      <c r="Y32" s="63">
        <f t="shared" si="2"/>
        <v>2</v>
      </c>
      <c r="Z32" s="57">
        <f t="shared" si="1"/>
        <v>2</v>
      </c>
      <c r="AA32" s="62">
        <v>0</v>
      </c>
    </row>
    <row r="33" spans="1:27" ht="12.65" customHeight="1">
      <c r="A33" s="45"/>
      <c r="B33" s="57"/>
      <c r="C33" s="66"/>
      <c r="D33" s="57"/>
      <c r="E33" s="66"/>
      <c r="F33" s="57"/>
      <c r="G33" s="66"/>
      <c r="H33" s="57"/>
      <c r="I33" s="66"/>
      <c r="J33" s="57"/>
      <c r="K33" s="66"/>
      <c r="L33" s="67"/>
      <c r="M33" s="20"/>
      <c r="N33" s="57"/>
      <c r="O33" s="57"/>
      <c r="P33" s="67"/>
      <c r="Q33" s="20"/>
      <c r="R33" s="57"/>
      <c r="S33" s="57"/>
      <c r="T33" s="57"/>
      <c r="U33" s="66"/>
      <c r="V33" s="57"/>
      <c r="W33" s="66"/>
      <c r="X33" s="57"/>
      <c r="Y33" s="66"/>
      <c r="Z33" s="68"/>
      <c r="AA33" s="62"/>
    </row>
    <row r="34" spans="1:27" ht="12.65" customHeight="1">
      <c r="A34" s="39" t="s">
        <v>29</v>
      </c>
      <c r="B34" s="207">
        <v>41.176470588235297</v>
      </c>
      <c r="C34" s="209"/>
      <c r="D34" s="207">
        <v>6.666666666666667</v>
      </c>
      <c r="E34" s="209"/>
      <c r="F34" s="207">
        <v>16.666666666666668</v>
      </c>
      <c r="G34" s="210"/>
      <c r="H34" s="81"/>
      <c r="I34" s="81">
        <v>0</v>
      </c>
      <c r="J34" s="207"/>
      <c r="K34" s="208"/>
      <c r="L34" s="207"/>
      <c r="M34" s="208"/>
      <c r="N34" s="207"/>
      <c r="O34" s="211"/>
      <c r="P34" s="207"/>
      <c r="Q34" s="208"/>
      <c r="R34" s="207"/>
      <c r="S34" s="211"/>
      <c r="T34" s="207"/>
      <c r="U34" s="211"/>
      <c r="V34" s="81"/>
      <c r="W34" s="81">
        <v>0</v>
      </c>
      <c r="X34" s="207">
        <v>19.565217391304348</v>
      </c>
      <c r="Y34" s="211"/>
      <c r="Z34" s="82"/>
      <c r="AA34" s="41"/>
    </row>
    <row r="35" spans="1:27" s="25" customFormat="1" ht="12.65" customHeight="1">
      <c r="A35" s="35"/>
      <c r="B35" s="147"/>
      <c r="C35" s="161"/>
      <c r="D35" s="147"/>
      <c r="E35" s="161"/>
      <c r="F35" s="147"/>
      <c r="G35" s="38"/>
      <c r="H35" s="162"/>
      <c r="I35" s="162"/>
      <c r="J35" s="147"/>
      <c r="K35" s="148"/>
      <c r="L35" s="147"/>
      <c r="M35" s="148"/>
      <c r="N35" s="147"/>
      <c r="O35" s="147"/>
      <c r="P35" s="147"/>
      <c r="Q35" s="148"/>
      <c r="R35" s="147"/>
      <c r="S35" s="147"/>
      <c r="T35" s="147"/>
      <c r="U35" s="147"/>
      <c r="V35" s="162"/>
      <c r="W35" s="162"/>
      <c r="X35" s="147"/>
      <c r="Y35" s="147"/>
      <c r="Z35" s="163"/>
      <c r="AA35" s="44"/>
    </row>
    <row r="36" spans="1:27" ht="12.65" customHeight="1">
      <c r="A36" s="45" t="s">
        <v>65</v>
      </c>
      <c r="B36" s="57"/>
      <c r="C36" s="68"/>
      <c r="D36" s="57"/>
      <c r="E36" s="68"/>
      <c r="F36" s="57"/>
      <c r="G36" s="68"/>
      <c r="H36" s="57"/>
      <c r="I36" s="68"/>
      <c r="J36" s="68"/>
      <c r="K36" s="68"/>
      <c r="L36" s="71"/>
      <c r="N36" s="57"/>
      <c r="O36" s="68"/>
      <c r="P36" s="71"/>
      <c r="R36" s="57"/>
      <c r="S36" s="68"/>
      <c r="T36" s="57"/>
      <c r="U36" s="68"/>
      <c r="V36" s="57"/>
      <c r="W36" s="68"/>
      <c r="X36" s="57"/>
      <c r="Y36" s="68"/>
      <c r="Z36" s="68"/>
      <c r="AA36" s="45"/>
    </row>
    <row r="37" spans="1:27" ht="12.65" customHeight="1">
      <c r="A37" s="72" t="s">
        <v>61</v>
      </c>
      <c r="B37" s="45"/>
      <c r="C37" s="55"/>
      <c r="D37" s="55"/>
      <c r="E37" s="55"/>
      <c r="F37" s="55"/>
      <c r="G37" s="55"/>
      <c r="H37" s="55"/>
      <c r="I37" s="55"/>
      <c r="J37" s="55"/>
      <c r="K37" s="55"/>
      <c r="L37" s="73"/>
      <c r="N37" s="57"/>
      <c r="O37" s="68"/>
      <c r="P37" s="73"/>
      <c r="R37" s="57"/>
      <c r="S37" s="68"/>
      <c r="T37" s="55"/>
      <c r="U37" s="55"/>
      <c r="V37" s="55"/>
      <c r="W37" s="55"/>
      <c r="X37" s="55"/>
      <c r="Y37" s="55"/>
      <c r="Z37" s="62"/>
      <c r="AA37" s="62"/>
    </row>
    <row r="38" spans="1:27" ht="12.65" customHeight="1">
      <c r="A38" s="72" t="s">
        <v>36</v>
      </c>
      <c r="B38" s="45"/>
      <c r="C38" s="55"/>
      <c r="D38" s="55"/>
      <c r="E38" s="55"/>
      <c r="F38" s="55"/>
      <c r="G38" s="55"/>
      <c r="H38" s="55"/>
      <c r="I38" s="55"/>
      <c r="J38" s="55"/>
      <c r="K38" s="55"/>
      <c r="L38" s="73"/>
      <c r="N38" s="55"/>
      <c r="O38" s="55"/>
      <c r="P38" s="73"/>
      <c r="R38" s="55"/>
      <c r="S38" s="55"/>
      <c r="T38" s="55"/>
      <c r="U38" s="55"/>
      <c r="V38" s="55"/>
      <c r="W38" s="55"/>
      <c r="X38" s="55"/>
      <c r="Y38" s="55"/>
      <c r="Z38" s="62"/>
      <c r="AA38" s="62"/>
    </row>
    <row r="39" spans="1:27" s="5" customFormat="1" ht="12.65" customHeight="1">
      <c r="A39" s="45"/>
      <c r="B39" s="45"/>
      <c r="C39" s="45"/>
      <c r="D39" s="45"/>
      <c r="E39" s="45"/>
      <c r="F39" s="45"/>
      <c r="G39" s="45"/>
      <c r="H39" s="45"/>
      <c r="I39" s="45"/>
      <c r="J39" s="45"/>
      <c r="K39" s="45"/>
      <c r="L39" s="12"/>
      <c r="M39" s="12"/>
      <c r="N39" s="55"/>
      <c r="O39" s="55"/>
      <c r="P39" s="12"/>
      <c r="Q39" s="12"/>
      <c r="R39" s="55"/>
      <c r="S39" s="55"/>
      <c r="T39" s="45"/>
      <c r="U39" s="45"/>
      <c r="V39" s="45"/>
      <c r="W39" s="45"/>
      <c r="X39" s="45"/>
      <c r="Y39" s="45"/>
      <c r="Z39" s="45"/>
      <c r="AA39" s="45"/>
    </row>
    <row r="40" spans="1:27" ht="12.65" customHeight="1">
      <c r="A40" s="104" t="s">
        <v>83</v>
      </c>
      <c r="B40" s="74"/>
      <c r="C40" s="74"/>
      <c r="D40" s="74"/>
      <c r="E40" s="74"/>
      <c r="F40" s="74"/>
      <c r="G40" s="74"/>
      <c r="H40" s="74"/>
      <c r="I40" s="74"/>
      <c r="J40" s="74"/>
      <c r="K40" s="74"/>
      <c r="L40" s="71"/>
      <c r="N40" s="45"/>
      <c r="O40" s="45"/>
      <c r="P40" s="71"/>
      <c r="R40" s="45"/>
      <c r="S40" s="45"/>
      <c r="T40" s="74"/>
      <c r="U40" s="74"/>
      <c r="V40" s="74"/>
      <c r="W40" s="74"/>
      <c r="X40" s="74"/>
      <c r="Y40" s="74"/>
      <c r="Z40" s="74"/>
      <c r="AA40" s="74"/>
    </row>
    <row r="41" spans="1:27" s="9" customFormat="1" ht="12.65" customHeight="1">
      <c r="A41" s="104" t="s">
        <v>80</v>
      </c>
      <c r="B41" s="78"/>
      <c r="C41" s="45"/>
      <c r="D41" s="45"/>
      <c r="E41" s="45"/>
      <c r="F41" s="79"/>
      <c r="G41" s="45"/>
      <c r="H41" s="75"/>
      <c r="I41" s="75"/>
      <c r="J41" s="75"/>
      <c r="K41" s="75"/>
      <c r="L41" s="12"/>
      <c r="M41" s="12"/>
      <c r="N41" s="74"/>
      <c r="O41" s="74"/>
      <c r="P41" s="12"/>
      <c r="Q41" s="12"/>
      <c r="R41" s="74"/>
      <c r="S41" s="74"/>
      <c r="T41" s="75"/>
      <c r="U41" s="75"/>
      <c r="V41" s="75"/>
      <c r="W41" s="75"/>
      <c r="X41" s="75"/>
      <c r="Y41" s="75"/>
      <c r="Z41" s="75"/>
      <c r="AA41" s="75"/>
    </row>
    <row r="42" spans="1:27" s="9" customFormat="1" ht="12.65" customHeight="1">
      <c r="A42" s="106"/>
      <c r="B42" s="45"/>
      <c r="C42" s="45"/>
      <c r="D42" s="45"/>
      <c r="E42" s="45"/>
      <c r="F42" s="45"/>
      <c r="G42" s="45"/>
      <c r="H42" s="75"/>
      <c r="I42" s="75"/>
      <c r="J42" s="75"/>
      <c r="K42" s="75"/>
      <c r="L42" s="12"/>
      <c r="M42" s="12"/>
      <c r="N42" s="74"/>
      <c r="O42" s="74"/>
      <c r="P42" s="12"/>
      <c r="Q42" s="12"/>
      <c r="R42" s="74"/>
      <c r="S42" s="74"/>
      <c r="T42" s="75"/>
      <c r="U42" s="75"/>
      <c r="V42" s="75"/>
      <c r="W42" s="75"/>
      <c r="X42" s="75"/>
      <c r="Y42" s="75"/>
      <c r="Z42" s="75"/>
      <c r="AA42" s="75"/>
    </row>
    <row r="43" spans="1:27" s="9" customFormat="1" ht="12.65" customHeight="1">
      <c r="A43" s="107" t="s">
        <v>82</v>
      </c>
      <c r="B43" s="45"/>
      <c r="C43" s="45"/>
      <c r="D43" s="45"/>
      <c r="E43" s="45"/>
      <c r="F43" s="45"/>
      <c r="G43" s="45"/>
      <c r="H43" s="75"/>
      <c r="I43" s="75"/>
      <c r="J43" s="75"/>
      <c r="K43" s="75"/>
      <c r="L43" s="12"/>
      <c r="M43" s="12"/>
      <c r="N43" s="74"/>
      <c r="O43" s="74"/>
      <c r="P43" s="12"/>
      <c r="Q43" s="12"/>
      <c r="R43" s="74"/>
      <c r="S43" s="74"/>
      <c r="T43" s="75"/>
      <c r="U43" s="75"/>
      <c r="V43" s="75"/>
      <c r="W43" s="75"/>
      <c r="X43" s="75"/>
      <c r="Y43" s="75"/>
      <c r="Z43" s="75"/>
      <c r="AA43" s="75"/>
    </row>
    <row r="44" spans="1:27" s="9" customFormat="1" ht="12.65" customHeight="1">
      <c r="A44" s="77"/>
      <c r="B44" s="45"/>
      <c r="C44" s="45"/>
      <c r="D44" s="45"/>
      <c r="E44" s="45"/>
      <c r="F44" s="79"/>
      <c r="G44" s="45"/>
      <c r="H44" s="75"/>
      <c r="I44" s="75"/>
      <c r="J44" s="75"/>
      <c r="K44" s="75"/>
      <c r="L44" s="12"/>
      <c r="M44" s="12"/>
      <c r="N44" s="74"/>
      <c r="O44" s="74"/>
      <c r="P44" s="12"/>
      <c r="Q44" s="12"/>
      <c r="R44" s="74"/>
      <c r="S44" s="74"/>
      <c r="T44" s="75"/>
      <c r="U44" s="75"/>
      <c r="V44" s="75"/>
      <c r="W44" s="75"/>
      <c r="X44" s="75"/>
      <c r="Y44" s="75"/>
      <c r="Z44" s="75"/>
      <c r="AA44" s="75"/>
    </row>
    <row r="45" spans="1:27" ht="12.65" customHeight="1">
      <c r="A45" s="77"/>
      <c r="B45" s="45"/>
      <c r="C45" s="45"/>
      <c r="D45" s="74"/>
      <c r="E45" s="74"/>
      <c r="F45" s="74"/>
      <c r="G45" s="74"/>
      <c r="H45" s="74"/>
      <c r="I45" s="74"/>
      <c r="J45" s="74"/>
      <c r="K45" s="74"/>
      <c r="N45" s="75"/>
      <c r="O45" s="75"/>
      <c r="R45" s="75"/>
      <c r="S45" s="75"/>
      <c r="T45" s="74"/>
      <c r="U45" s="74"/>
      <c r="V45" s="74"/>
      <c r="W45" s="74"/>
      <c r="X45" s="74"/>
      <c r="Y45" s="74"/>
      <c r="Z45" s="74"/>
      <c r="AA45" s="74"/>
    </row>
    <row r="46" spans="1:27" ht="12.65" customHeight="1">
      <c r="A46" s="4"/>
      <c r="B46" s="3"/>
      <c r="C46" s="3"/>
      <c r="D46" s="3"/>
      <c r="E46" s="3"/>
      <c r="F46" s="3"/>
      <c r="G46" s="3"/>
      <c r="H46" s="3"/>
      <c r="I46" s="3"/>
      <c r="J46" s="3"/>
      <c r="K46" s="3"/>
      <c r="N46" s="10"/>
      <c r="O46" s="10"/>
      <c r="R46" s="10"/>
      <c r="S46" s="10"/>
      <c r="T46" s="3"/>
      <c r="U46" s="3"/>
      <c r="V46" s="3"/>
      <c r="W46" s="3"/>
      <c r="X46" s="3"/>
      <c r="Y46" s="3"/>
      <c r="Z46" s="3"/>
      <c r="AA46" s="3"/>
    </row>
    <row r="47" spans="1:27" ht="12.65" customHeight="1">
      <c r="A47" s="4"/>
      <c r="B47" s="3"/>
      <c r="C47" s="3"/>
      <c r="D47" s="3"/>
      <c r="E47" s="3"/>
      <c r="F47" s="3"/>
      <c r="G47" s="3"/>
      <c r="H47" s="3"/>
      <c r="I47" s="3"/>
      <c r="J47" s="3"/>
      <c r="K47" s="3"/>
      <c r="N47" s="10"/>
      <c r="O47" s="10"/>
      <c r="R47" s="10"/>
      <c r="S47" s="10"/>
      <c r="T47" s="3"/>
      <c r="U47" s="3"/>
      <c r="V47" s="3"/>
      <c r="W47" s="3"/>
      <c r="X47" s="3"/>
      <c r="Y47" s="3"/>
      <c r="Z47" s="3"/>
      <c r="AA47" s="3"/>
    </row>
    <row r="48" spans="1:27" ht="12.65" customHeight="1">
      <c r="A48" s="4"/>
      <c r="B48" s="3"/>
      <c r="C48" s="3"/>
      <c r="D48" s="3"/>
      <c r="E48" s="3"/>
      <c r="F48" s="3"/>
      <c r="G48" s="3"/>
      <c r="H48" s="3"/>
      <c r="I48" s="3"/>
      <c r="J48" s="3"/>
      <c r="K48" s="3"/>
      <c r="N48" s="10"/>
      <c r="O48" s="10"/>
      <c r="R48" s="10"/>
      <c r="S48" s="10"/>
      <c r="T48" s="3"/>
      <c r="U48" s="3"/>
      <c r="V48" s="3"/>
      <c r="W48" s="3"/>
      <c r="X48" s="3"/>
      <c r="Y48" s="3"/>
      <c r="Z48" s="3"/>
      <c r="AA48" s="3"/>
    </row>
    <row r="49" spans="1:27" ht="12.65" customHeight="1">
      <c r="A49" s="4"/>
      <c r="B49" s="3"/>
      <c r="C49" s="3"/>
      <c r="D49" s="3"/>
      <c r="E49" s="3"/>
      <c r="F49" s="3"/>
      <c r="G49" s="3"/>
      <c r="H49" s="3"/>
      <c r="I49" s="3"/>
      <c r="J49" s="3"/>
      <c r="K49" s="3"/>
      <c r="N49" s="3"/>
      <c r="O49" s="3"/>
      <c r="R49" s="3"/>
      <c r="S49" s="3"/>
      <c r="T49" s="3"/>
      <c r="U49" s="3"/>
      <c r="V49" s="3"/>
      <c r="W49" s="3"/>
      <c r="X49" s="3"/>
      <c r="Y49" s="3"/>
      <c r="Z49" s="3"/>
      <c r="AA49" s="3"/>
    </row>
    <row r="50" spans="1:27" ht="12.65" customHeight="1">
      <c r="A50" s="4"/>
      <c r="B50" s="3"/>
      <c r="C50" s="3"/>
      <c r="D50" s="3"/>
      <c r="E50" s="3"/>
      <c r="F50" s="3"/>
      <c r="G50" s="3"/>
      <c r="H50" s="3"/>
      <c r="I50" s="3"/>
      <c r="J50" s="3"/>
      <c r="K50" s="3"/>
      <c r="N50" s="3"/>
      <c r="O50" s="3"/>
      <c r="R50" s="3"/>
      <c r="S50" s="3"/>
      <c r="T50" s="3"/>
      <c r="U50" s="3"/>
      <c r="V50" s="3"/>
      <c r="W50" s="3"/>
      <c r="X50" s="3"/>
      <c r="Y50" s="3"/>
      <c r="Z50" s="3"/>
      <c r="AA50" s="3"/>
    </row>
    <row r="51" spans="1:27" ht="12.65" customHeight="1">
      <c r="A51" s="4"/>
      <c r="B51" s="3"/>
      <c r="C51" s="3"/>
      <c r="D51" s="3"/>
      <c r="E51" s="3"/>
      <c r="F51" s="3"/>
      <c r="G51" s="3"/>
      <c r="H51" s="3"/>
      <c r="I51" s="3"/>
      <c r="J51" s="3"/>
      <c r="K51" s="3"/>
      <c r="N51" s="3"/>
      <c r="O51" s="3"/>
      <c r="R51" s="3"/>
      <c r="S51" s="3"/>
      <c r="T51" s="3"/>
      <c r="U51" s="3"/>
      <c r="V51" s="3"/>
      <c r="W51" s="3"/>
      <c r="X51" s="3"/>
      <c r="Y51" s="3"/>
      <c r="Z51" s="3"/>
      <c r="AA51" s="3"/>
    </row>
    <row r="52" spans="1:27" ht="12.65" customHeight="1">
      <c r="A52" s="4"/>
      <c r="B52" s="3"/>
      <c r="C52" s="3"/>
      <c r="D52" s="3"/>
      <c r="E52" s="3"/>
      <c r="F52" s="3"/>
      <c r="G52" s="3"/>
      <c r="H52" s="3"/>
      <c r="I52" s="3"/>
      <c r="J52" s="3"/>
      <c r="K52" s="3"/>
      <c r="N52" s="3"/>
      <c r="O52" s="3"/>
      <c r="R52" s="3"/>
      <c r="S52" s="3"/>
      <c r="T52" s="3"/>
      <c r="U52" s="3"/>
      <c r="V52" s="3"/>
      <c r="W52" s="3"/>
      <c r="X52" s="3"/>
      <c r="Y52" s="3"/>
      <c r="Z52" s="3"/>
      <c r="AA52" s="3"/>
    </row>
    <row r="53" spans="1:27" ht="12.65" customHeight="1">
      <c r="A53" s="4"/>
      <c r="B53" s="3"/>
      <c r="C53" s="3"/>
      <c r="D53" s="3"/>
      <c r="E53" s="3"/>
      <c r="F53" s="3"/>
      <c r="G53" s="3"/>
      <c r="H53" s="3"/>
      <c r="I53" s="3"/>
      <c r="J53" s="3"/>
      <c r="K53" s="3"/>
      <c r="N53" s="3"/>
      <c r="O53" s="3"/>
      <c r="R53" s="3"/>
      <c r="S53" s="3"/>
      <c r="T53" s="3"/>
      <c r="U53" s="3"/>
      <c r="V53" s="3"/>
      <c r="W53" s="3"/>
      <c r="X53" s="3"/>
      <c r="Y53" s="3"/>
      <c r="Z53" s="3"/>
      <c r="AA53" s="3"/>
    </row>
    <row r="54" spans="1:27" ht="12.65" customHeight="1">
      <c r="A54" s="4"/>
      <c r="B54" s="3"/>
      <c r="C54" s="3"/>
      <c r="D54" s="3"/>
      <c r="E54" s="3"/>
      <c r="F54" s="3"/>
      <c r="G54" s="3"/>
      <c r="H54" s="3"/>
      <c r="I54" s="3"/>
      <c r="J54" s="3"/>
      <c r="K54" s="3"/>
      <c r="N54" s="3"/>
      <c r="O54" s="3"/>
      <c r="R54" s="3"/>
      <c r="S54" s="3"/>
      <c r="T54" s="3"/>
      <c r="U54" s="3"/>
      <c r="V54" s="3"/>
      <c r="W54" s="3"/>
      <c r="X54" s="3"/>
      <c r="Y54" s="3"/>
      <c r="Z54" s="3"/>
      <c r="AA54" s="3"/>
    </row>
    <row r="55" spans="1:27" ht="12.65" customHeight="1">
      <c r="A55" s="4"/>
      <c r="B55" s="3"/>
      <c r="C55" s="3"/>
      <c r="D55" s="3"/>
      <c r="E55" s="3"/>
      <c r="F55" s="3"/>
      <c r="G55" s="3"/>
      <c r="H55" s="3"/>
      <c r="I55" s="3"/>
      <c r="J55" s="3"/>
      <c r="K55" s="3"/>
      <c r="N55" s="3"/>
      <c r="O55" s="3"/>
      <c r="R55" s="3"/>
      <c r="S55" s="3"/>
      <c r="T55" s="3"/>
      <c r="U55" s="3"/>
      <c r="V55" s="3"/>
      <c r="W55" s="3"/>
      <c r="X55" s="3"/>
      <c r="Y55" s="3"/>
      <c r="Z55" s="3"/>
      <c r="AA55" s="3"/>
    </row>
    <row r="56" spans="1:27" ht="12.65" customHeight="1">
      <c r="A56" s="4"/>
      <c r="B56" s="3"/>
      <c r="C56" s="3"/>
      <c r="D56" s="3"/>
      <c r="E56" s="3"/>
      <c r="F56" s="3"/>
      <c r="G56" s="3"/>
      <c r="H56" s="3"/>
      <c r="I56" s="3"/>
      <c r="J56" s="3"/>
      <c r="K56" s="3"/>
      <c r="N56" s="3"/>
      <c r="O56" s="3"/>
      <c r="R56" s="3"/>
      <c r="S56" s="3"/>
      <c r="T56" s="3"/>
      <c r="U56" s="3"/>
      <c r="V56" s="3"/>
      <c r="W56" s="3"/>
      <c r="X56" s="3"/>
      <c r="Y56" s="3"/>
      <c r="Z56" s="3"/>
      <c r="AA56" s="3"/>
    </row>
    <row r="57" spans="1:27" ht="12.65" customHeight="1">
      <c r="A57" s="4"/>
      <c r="B57" s="3"/>
      <c r="C57" s="3"/>
      <c r="D57" s="3"/>
      <c r="E57" s="3"/>
      <c r="F57" s="3"/>
      <c r="G57" s="3"/>
      <c r="H57" s="3"/>
      <c r="I57" s="3"/>
      <c r="J57" s="3"/>
      <c r="K57" s="3"/>
      <c r="N57" s="3"/>
      <c r="O57" s="3"/>
      <c r="R57" s="3"/>
      <c r="S57" s="3"/>
      <c r="T57" s="3"/>
      <c r="U57" s="3"/>
      <c r="V57" s="3"/>
      <c r="W57" s="3"/>
      <c r="X57" s="3"/>
      <c r="Y57" s="3"/>
      <c r="Z57" s="3"/>
      <c r="AA57" s="3"/>
    </row>
    <row r="58" spans="1:27" ht="12.65" customHeight="1">
      <c r="A58" s="4"/>
      <c r="B58" s="3"/>
      <c r="C58" s="3"/>
      <c r="D58" s="3"/>
      <c r="E58" s="3"/>
      <c r="F58" s="3"/>
      <c r="G58" s="3"/>
      <c r="H58" s="3"/>
      <c r="I58" s="3"/>
      <c r="J58" s="3"/>
      <c r="K58" s="3"/>
      <c r="N58" s="3"/>
      <c r="O58" s="3"/>
      <c r="R58" s="3"/>
      <c r="S58" s="3"/>
      <c r="T58" s="3"/>
      <c r="U58" s="3"/>
      <c r="V58" s="3"/>
      <c r="W58" s="3"/>
      <c r="X58" s="3"/>
      <c r="Y58" s="3"/>
      <c r="Z58" s="3"/>
      <c r="AA58" s="3"/>
    </row>
    <row r="59" spans="1:27" ht="12.65" customHeight="1">
      <c r="A59" s="4"/>
      <c r="B59" s="3"/>
      <c r="C59" s="3"/>
      <c r="D59" s="3"/>
      <c r="E59" s="3"/>
      <c r="F59" s="3"/>
      <c r="G59" s="3"/>
      <c r="H59" s="3"/>
      <c r="I59" s="3"/>
      <c r="J59" s="3"/>
      <c r="K59" s="3"/>
      <c r="N59" s="3"/>
      <c r="O59" s="3"/>
      <c r="R59" s="3"/>
      <c r="S59" s="3"/>
      <c r="T59" s="3"/>
      <c r="U59" s="3"/>
      <c r="V59" s="3"/>
      <c r="W59" s="3"/>
      <c r="X59" s="3"/>
      <c r="Y59" s="3"/>
      <c r="Z59" s="3"/>
      <c r="AA59" s="3"/>
    </row>
    <row r="60" spans="1:27" ht="12.65" customHeight="1">
      <c r="A60" s="4"/>
      <c r="B60" s="3"/>
      <c r="C60" s="3"/>
      <c r="D60" s="3"/>
      <c r="E60" s="3"/>
      <c r="F60" s="3"/>
      <c r="G60" s="3"/>
      <c r="H60" s="3"/>
      <c r="I60" s="3"/>
      <c r="J60" s="3"/>
      <c r="K60" s="3"/>
      <c r="N60" s="3"/>
      <c r="O60" s="3"/>
      <c r="R60" s="3"/>
      <c r="S60" s="3"/>
      <c r="T60" s="3"/>
      <c r="U60" s="3"/>
      <c r="V60" s="3"/>
      <c r="W60" s="3"/>
      <c r="X60" s="3"/>
      <c r="Y60" s="3"/>
      <c r="Z60" s="3"/>
      <c r="AA60" s="3"/>
    </row>
    <row r="61" spans="1:27" ht="12.65" customHeight="1">
      <c r="A61" s="4"/>
      <c r="B61" s="3"/>
      <c r="C61" s="3"/>
      <c r="D61" s="3"/>
      <c r="E61" s="3"/>
      <c r="F61" s="3"/>
      <c r="G61" s="3"/>
      <c r="H61" s="3"/>
      <c r="I61" s="3"/>
      <c r="J61" s="3"/>
      <c r="K61" s="3"/>
      <c r="N61" s="3"/>
      <c r="O61" s="3"/>
      <c r="R61" s="3"/>
      <c r="S61" s="3"/>
      <c r="T61" s="3"/>
      <c r="U61" s="3"/>
      <c r="V61" s="3"/>
      <c r="W61" s="3"/>
      <c r="X61" s="3"/>
      <c r="Y61" s="3"/>
      <c r="Z61" s="3"/>
      <c r="AA61" s="3"/>
    </row>
    <row r="62" spans="1:27" ht="12.65" customHeight="1">
      <c r="A62" s="4"/>
      <c r="B62" s="3"/>
      <c r="C62" s="3"/>
      <c r="D62" s="3"/>
      <c r="E62" s="3"/>
      <c r="F62" s="3"/>
      <c r="G62" s="3"/>
      <c r="H62" s="3"/>
      <c r="I62" s="3"/>
      <c r="J62" s="3"/>
      <c r="K62" s="3"/>
      <c r="N62" s="3"/>
      <c r="O62" s="3"/>
      <c r="R62" s="3"/>
      <c r="S62" s="3"/>
      <c r="T62" s="3"/>
      <c r="U62" s="3"/>
      <c r="V62" s="3"/>
      <c r="W62" s="3"/>
      <c r="X62" s="3"/>
      <c r="Y62" s="3"/>
      <c r="Z62" s="3"/>
      <c r="AA62" s="3"/>
    </row>
    <row r="63" spans="1:27" ht="12.65" customHeight="1">
      <c r="A63" s="4"/>
      <c r="B63" s="3"/>
      <c r="C63" s="3"/>
      <c r="D63" s="3"/>
      <c r="E63" s="3"/>
      <c r="F63" s="3"/>
      <c r="G63" s="3"/>
      <c r="H63" s="3"/>
      <c r="I63" s="3"/>
      <c r="J63" s="3"/>
      <c r="K63" s="3"/>
      <c r="N63" s="3"/>
      <c r="O63" s="3"/>
      <c r="R63" s="3"/>
      <c r="S63" s="3"/>
      <c r="T63" s="3"/>
      <c r="U63" s="3"/>
      <c r="V63" s="3"/>
      <c r="W63" s="3"/>
      <c r="X63" s="3"/>
      <c r="Y63" s="3"/>
      <c r="Z63" s="3"/>
      <c r="AA63" s="3"/>
    </row>
    <row r="64" spans="1:27" ht="12.65" customHeight="1">
      <c r="A64" s="4"/>
      <c r="B64" s="3"/>
      <c r="C64" s="3"/>
      <c r="D64" s="3"/>
      <c r="E64" s="3"/>
      <c r="F64" s="3"/>
      <c r="G64" s="3"/>
      <c r="H64" s="3"/>
      <c r="I64" s="3"/>
      <c r="J64" s="3"/>
      <c r="K64" s="3"/>
      <c r="N64" s="3"/>
      <c r="O64" s="3"/>
      <c r="R64" s="3"/>
      <c r="S64" s="3"/>
      <c r="T64" s="3"/>
      <c r="U64" s="3"/>
      <c r="V64" s="3"/>
      <c r="W64" s="3"/>
      <c r="X64" s="3"/>
      <c r="Y64" s="3"/>
      <c r="Z64" s="3"/>
      <c r="AA64" s="3"/>
    </row>
    <row r="65" spans="1:27" ht="12.65" customHeight="1">
      <c r="A65" s="4"/>
      <c r="B65" s="3"/>
      <c r="C65" s="3"/>
      <c r="D65" s="3"/>
      <c r="E65" s="3"/>
      <c r="F65" s="3"/>
      <c r="G65" s="3"/>
      <c r="H65" s="3"/>
      <c r="I65" s="3"/>
      <c r="J65" s="3"/>
      <c r="K65" s="3"/>
      <c r="N65" s="3"/>
      <c r="O65" s="3"/>
      <c r="R65" s="3"/>
      <c r="S65" s="3"/>
      <c r="T65" s="3"/>
      <c r="U65" s="3"/>
      <c r="V65" s="3"/>
      <c r="W65" s="3"/>
      <c r="X65" s="3"/>
      <c r="Y65" s="3"/>
      <c r="Z65" s="3"/>
      <c r="AA65" s="3"/>
    </row>
    <row r="66" spans="1:27" ht="12.65" customHeight="1">
      <c r="A66" s="4"/>
      <c r="B66" s="3"/>
      <c r="C66" s="3"/>
      <c r="D66" s="3"/>
      <c r="E66" s="3"/>
      <c r="F66" s="3"/>
      <c r="G66" s="3"/>
      <c r="H66" s="3"/>
      <c r="I66" s="3"/>
      <c r="J66" s="3"/>
      <c r="K66" s="3"/>
      <c r="N66" s="3"/>
      <c r="O66" s="3"/>
      <c r="R66" s="3"/>
      <c r="S66" s="3"/>
      <c r="T66" s="3"/>
      <c r="U66" s="3"/>
      <c r="V66" s="3"/>
      <c r="W66" s="3"/>
      <c r="X66" s="3"/>
      <c r="Y66" s="3"/>
      <c r="Z66" s="3"/>
      <c r="AA66" s="3"/>
    </row>
    <row r="67" spans="1:27" ht="12.65" customHeight="1">
      <c r="A67" s="4"/>
      <c r="B67" s="3"/>
      <c r="C67" s="3"/>
      <c r="D67" s="3"/>
      <c r="E67" s="3"/>
      <c r="F67" s="3"/>
      <c r="G67" s="3"/>
      <c r="H67" s="3"/>
      <c r="I67" s="3"/>
      <c r="J67" s="3"/>
      <c r="K67" s="3"/>
      <c r="N67" s="3"/>
      <c r="O67" s="3"/>
      <c r="R67" s="3"/>
      <c r="S67" s="3"/>
      <c r="T67" s="3"/>
      <c r="U67" s="3"/>
      <c r="V67" s="3"/>
      <c r="W67" s="3"/>
      <c r="X67" s="3"/>
      <c r="Y67" s="3"/>
      <c r="Z67" s="3"/>
      <c r="AA67" s="3"/>
    </row>
    <row r="68" spans="1:27" ht="12.65" customHeight="1">
      <c r="A68" s="4"/>
      <c r="B68" s="3"/>
      <c r="C68" s="3"/>
      <c r="D68" s="3"/>
      <c r="E68" s="3"/>
      <c r="F68" s="3"/>
      <c r="G68" s="3"/>
      <c r="H68" s="3"/>
      <c r="I68" s="3"/>
      <c r="J68" s="3"/>
      <c r="K68" s="3"/>
      <c r="N68" s="3"/>
      <c r="O68" s="3"/>
      <c r="R68" s="3"/>
      <c r="S68" s="3"/>
      <c r="T68" s="3"/>
      <c r="U68" s="3"/>
      <c r="V68" s="3"/>
      <c r="W68" s="3"/>
      <c r="X68" s="3"/>
      <c r="Y68" s="3"/>
      <c r="Z68" s="3"/>
      <c r="AA68" s="3"/>
    </row>
    <row r="69" spans="1:27" ht="12.65" customHeight="1">
      <c r="A69" s="4"/>
      <c r="B69" s="3"/>
      <c r="C69" s="3"/>
      <c r="D69" s="3"/>
      <c r="E69" s="3"/>
      <c r="F69" s="3"/>
      <c r="G69" s="3"/>
      <c r="H69" s="3"/>
      <c r="I69" s="3"/>
      <c r="J69" s="3"/>
      <c r="K69" s="3"/>
      <c r="N69" s="3"/>
      <c r="O69" s="3"/>
      <c r="R69" s="3"/>
      <c r="S69" s="3"/>
      <c r="T69" s="3"/>
      <c r="U69" s="3"/>
      <c r="V69" s="3"/>
      <c r="W69" s="3"/>
      <c r="X69" s="3"/>
      <c r="Y69" s="3"/>
      <c r="Z69" s="3"/>
      <c r="AA69" s="3"/>
    </row>
    <row r="70" spans="1:27" ht="12.65" customHeight="1">
      <c r="A70" s="4"/>
      <c r="B70" s="3"/>
      <c r="C70" s="3"/>
      <c r="D70" s="3"/>
      <c r="E70" s="3"/>
      <c r="F70" s="3"/>
      <c r="G70" s="3"/>
      <c r="H70" s="3"/>
      <c r="I70" s="3"/>
      <c r="J70" s="3"/>
      <c r="K70" s="3"/>
      <c r="N70" s="3"/>
      <c r="O70" s="3"/>
      <c r="R70" s="3"/>
      <c r="S70" s="3"/>
      <c r="T70" s="3"/>
      <c r="U70" s="3"/>
      <c r="V70" s="3"/>
      <c r="W70" s="3"/>
      <c r="X70" s="3"/>
      <c r="Y70" s="3"/>
      <c r="Z70" s="3"/>
      <c r="AA70" s="3"/>
    </row>
    <row r="71" spans="1:27" ht="12.65" customHeight="1">
      <c r="A71" s="4"/>
      <c r="B71" s="3"/>
      <c r="C71" s="3"/>
      <c r="D71" s="3"/>
      <c r="E71" s="3"/>
      <c r="F71" s="3"/>
      <c r="G71" s="3"/>
      <c r="H71" s="3"/>
      <c r="I71" s="3"/>
      <c r="J71" s="3"/>
      <c r="K71" s="3"/>
      <c r="N71" s="3"/>
      <c r="O71" s="3"/>
      <c r="R71" s="3"/>
      <c r="S71" s="3"/>
      <c r="T71" s="3"/>
      <c r="U71" s="3"/>
      <c r="V71" s="3"/>
      <c r="W71" s="3"/>
      <c r="X71" s="3"/>
      <c r="Y71" s="3"/>
      <c r="Z71" s="3"/>
      <c r="AA71" s="3"/>
    </row>
    <row r="72" spans="1:27" ht="12.65" customHeight="1">
      <c r="A72" s="4"/>
      <c r="B72" s="3"/>
      <c r="C72" s="3"/>
      <c r="D72" s="3"/>
      <c r="E72" s="3"/>
      <c r="F72" s="3"/>
      <c r="G72" s="3"/>
      <c r="H72" s="3"/>
      <c r="I72" s="3"/>
      <c r="J72" s="3"/>
      <c r="K72" s="3"/>
      <c r="N72" s="3"/>
      <c r="O72" s="3"/>
      <c r="R72" s="3"/>
      <c r="S72" s="3"/>
      <c r="T72" s="3"/>
      <c r="U72" s="3"/>
      <c r="V72" s="3"/>
      <c r="W72" s="3"/>
      <c r="X72" s="3"/>
      <c r="Y72" s="3"/>
      <c r="Z72" s="3"/>
      <c r="AA72" s="3"/>
    </row>
    <row r="73" spans="1:27" ht="12.65" customHeight="1">
      <c r="A73" s="4"/>
      <c r="B73" s="3"/>
      <c r="C73" s="3"/>
      <c r="D73" s="3"/>
      <c r="E73" s="3"/>
      <c r="F73" s="3"/>
      <c r="G73" s="3"/>
      <c r="H73" s="3"/>
      <c r="I73" s="3"/>
      <c r="J73" s="3"/>
      <c r="K73" s="3"/>
      <c r="N73" s="3"/>
      <c r="O73" s="3"/>
      <c r="R73" s="3"/>
      <c r="S73" s="3"/>
      <c r="T73" s="3"/>
      <c r="U73" s="3"/>
      <c r="V73" s="3"/>
      <c r="W73" s="3"/>
      <c r="X73" s="3"/>
      <c r="Y73" s="3"/>
      <c r="Z73" s="3"/>
      <c r="AA73" s="3"/>
    </row>
    <row r="74" spans="1:27" ht="12.65" customHeight="1">
      <c r="A74" s="4"/>
      <c r="B74" s="3"/>
      <c r="C74" s="3"/>
      <c r="D74" s="3"/>
      <c r="E74" s="3"/>
      <c r="F74" s="3"/>
      <c r="G74" s="3"/>
      <c r="H74" s="3"/>
      <c r="I74" s="3"/>
      <c r="J74" s="3"/>
      <c r="K74" s="3"/>
      <c r="N74" s="3"/>
      <c r="O74" s="3"/>
      <c r="R74" s="3"/>
      <c r="S74" s="3"/>
      <c r="T74" s="3"/>
      <c r="U74" s="3"/>
      <c r="V74" s="3"/>
      <c r="W74" s="3"/>
      <c r="X74" s="3"/>
      <c r="Y74" s="3"/>
      <c r="Z74" s="3"/>
      <c r="AA74" s="3"/>
    </row>
    <row r="75" spans="1:27" ht="12.65" customHeight="1">
      <c r="A75" s="4"/>
      <c r="B75" s="3"/>
      <c r="C75" s="3"/>
      <c r="D75" s="3"/>
      <c r="E75" s="3"/>
      <c r="F75" s="3"/>
      <c r="G75" s="3"/>
      <c r="H75" s="3"/>
      <c r="I75" s="3"/>
      <c r="J75" s="3"/>
      <c r="K75" s="3"/>
      <c r="N75" s="3"/>
      <c r="O75" s="3"/>
      <c r="R75" s="3"/>
      <c r="S75" s="3"/>
      <c r="T75" s="3"/>
      <c r="U75" s="3"/>
      <c r="V75" s="3"/>
      <c r="W75" s="3"/>
      <c r="X75" s="3"/>
      <c r="Y75" s="3"/>
      <c r="Z75" s="3"/>
      <c r="AA75" s="3"/>
    </row>
    <row r="76" spans="1:27" ht="12.65" customHeight="1">
      <c r="A76" s="4"/>
      <c r="B76" s="3"/>
      <c r="C76" s="3"/>
      <c r="D76" s="3"/>
      <c r="E76" s="3"/>
      <c r="F76" s="3"/>
      <c r="G76" s="3"/>
      <c r="H76" s="3"/>
      <c r="I76" s="3"/>
      <c r="J76" s="3"/>
      <c r="K76" s="3"/>
      <c r="N76" s="3"/>
      <c r="O76" s="3"/>
      <c r="R76" s="3"/>
      <c r="S76" s="3"/>
      <c r="T76" s="3"/>
      <c r="U76" s="3"/>
      <c r="V76" s="3"/>
      <c r="W76" s="3"/>
      <c r="X76" s="3"/>
      <c r="Y76" s="3"/>
      <c r="Z76" s="3"/>
      <c r="AA76" s="3"/>
    </row>
    <row r="77" spans="1:27" ht="12.65" customHeight="1">
      <c r="A77" s="4"/>
      <c r="B77" s="3"/>
      <c r="C77" s="3"/>
      <c r="D77" s="3"/>
      <c r="E77" s="3"/>
      <c r="F77" s="3"/>
      <c r="G77" s="3"/>
      <c r="H77" s="3"/>
      <c r="I77" s="3"/>
      <c r="J77" s="3"/>
      <c r="K77" s="3"/>
      <c r="N77" s="3"/>
      <c r="O77" s="3"/>
      <c r="R77" s="3"/>
      <c r="S77" s="3"/>
      <c r="T77" s="3"/>
      <c r="U77" s="3"/>
      <c r="V77" s="3"/>
      <c r="W77" s="3"/>
      <c r="X77" s="3"/>
      <c r="Y77" s="3"/>
      <c r="Z77" s="3"/>
      <c r="AA77" s="3"/>
    </row>
    <row r="78" spans="1:27" ht="12.65" customHeight="1">
      <c r="A78" s="4"/>
      <c r="B78" s="3"/>
      <c r="C78" s="3"/>
      <c r="D78" s="3"/>
      <c r="E78" s="3"/>
      <c r="F78" s="3"/>
      <c r="G78" s="3"/>
      <c r="H78" s="3"/>
      <c r="I78" s="3"/>
      <c r="J78" s="3"/>
      <c r="K78" s="3"/>
      <c r="N78" s="3"/>
      <c r="O78" s="3"/>
      <c r="R78" s="3"/>
      <c r="S78" s="3"/>
      <c r="T78" s="3"/>
      <c r="U78" s="3"/>
      <c r="V78" s="3"/>
      <c r="W78" s="3"/>
      <c r="X78" s="3"/>
      <c r="Y78" s="3"/>
      <c r="Z78" s="3"/>
      <c r="AA78" s="3"/>
    </row>
    <row r="79" spans="1:27" ht="12.65" customHeight="1">
      <c r="A79" s="4"/>
      <c r="B79" s="3"/>
      <c r="C79" s="3"/>
      <c r="D79" s="3"/>
      <c r="E79" s="3"/>
      <c r="F79" s="3"/>
      <c r="G79" s="3"/>
      <c r="H79" s="3"/>
      <c r="I79" s="3"/>
      <c r="J79" s="3"/>
      <c r="K79" s="3"/>
      <c r="N79" s="3"/>
      <c r="O79" s="3"/>
      <c r="R79" s="3"/>
      <c r="S79" s="3"/>
      <c r="T79" s="3"/>
      <c r="U79" s="3"/>
      <c r="V79" s="3"/>
      <c r="W79" s="3"/>
      <c r="X79" s="3"/>
      <c r="Y79" s="3"/>
      <c r="Z79" s="3"/>
      <c r="AA79" s="3"/>
    </row>
    <row r="80" spans="1:27" ht="12.65" customHeight="1">
      <c r="A80" s="4"/>
      <c r="B80" s="3"/>
      <c r="C80" s="3"/>
      <c r="D80" s="3"/>
      <c r="E80" s="3"/>
      <c r="F80" s="3"/>
      <c r="G80" s="3"/>
      <c r="H80" s="3"/>
      <c r="I80" s="3"/>
      <c r="J80" s="3"/>
      <c r="K80" s="3"/>
      <c r="N80" s="3"/>
      <c r="O80" s="3"/>
      <c r="R80" s="3"/>
      <c r="S80" s="3"/>
      <c r="T80" s="3"/>
      <c r="U80" s="3"/>
      <c r="V80" s="3"/>
      <c r="W80" s="3"/>
      <c r="X80" s="3"/>
      <c r="Y80" s="3"/>
      <c r="Z80" s="3"/>
      <c r="AA80" s="3"/>
    </row>
    <row r="81" spans="1:27" ht="12.65" customHeight="1">
      <c r="A81" s="4"/>
      <c r="B81" s="3"/>
      <c r="C81" s="3"/>
      <c r="D81" s="3"/>
      <c r="E81" s="3"/>
      <c r="F81" s="3"/>
      <c r="G81" s="3"/>
      <c r="H81" s="3"/>
      <c r="I81" s="3"/>
      <c r="J81" s="3"/>
      <c r="K81" s="3"/>
      <c r="N81" s="3"/>
      <c r="O81" s="3"/>
      <c r="R81" s="3"/>
      <c r="S81" s="3"/>
      <c r="T81" s="3"/>
      <c r="U81" s="3"/>
      <c r="V81" s="3"/>
      <c r="W81" s="3"/>
      <c r="X81" s="3"/>
      <c r="Y81" s="3"/>
      <c r="Z81" s="3"/>
      <c r="AA81" s="3"/>
    </row>
    <row r="82" spans="1:27" ht="12.65" customHeight="1">
      <c r="A82" s="4"/>
      <c r="B82" s="3"/>
      <c r="C82" s="3"/>
      <c r="D82" s="3"/>
      <c r="E82" s="3"/>
      <c r="F82" s="3"/>
      <c r="G82" s="3"/>
      <c r="H82" s="3"/>
      <c r="I82" s="3"/>
      <c r="J82" s="3"/>
      <c r="K82" s="3"/>
      <c r="N82" s="3"/>
      <c r="O82" s="3"/>
      <c r="R82" s="3"/>
      <c r="S82" s="3"/>
      <c r="T82" s="3"/>
      <c r="U82" s="3"/>
      <c r="V82" s="3"/>
      <c r="W82" s="3"/>
      <c r="X82" s="3"/>
      <c r="Y82" s="3"/>
      <c r="Z82" s="3"/>
      <c r="AA82" s="3"/>
    </row>
    <row r="83" spans="1:27" ht="12.65" customHeight="1">
      <c r="A83" s="4"/>
      <c r="B83" s="3"/>
      <c r="C83" s="3"/>
      <c r="D83" s="3"/>
      <c r="E83" s="3"/>
      <c r="F83" s="3"/>
      <c r="G83" s="3"/>
      <c r="H83" s="3"/>
      <c r="I83" s="3"/>
      <c r="J83" s="3"/>
      <c r="K83" s="3"/>
      <c r="N83" s="3"/>
      <c r="O83" s="3"/>
      <c r="R83" s="3"/>
      <c r="S83" s="3"/>
      <c r="T83" s="3"/>
      <c r="U83" s="3"/>
      <c r="V83" s="3"/>
      <c r="W83" s="3"/>
      <c r="X83" s="3"/>
      <c r="Y83" s="3"/>
      <c r="Z83" s="3"/>
      <c r="AA83" s="3"/>
    </row>
    <row r="84" spans="1:27" ht="12.65" customHeight="1">
      <c r="A84" s="4"/>
      <c r="B84" s="3"/>
      <c r="C84" s="3"/>
      <c r="D84" s="3"/>
      <c r="E84" s="3"/>
      <c r="F84" s="3"/>
      <c r="G84" s="3"/>
      <c r="H84" s="3"/>
      <c r="I84" s="3"/>
      <c r="J84" s="3"/>
      <c r="K84" s="3"/>
      <c r="N84" s="3"/>
      <c r="O84" s="3"/>
      <c r="R84" s="3"/>
      <c r="S84" s="3"/>
      <c r="T84" s="3"/>
      <c r="U84" s="3"/>
      <c r="V84" s="3"/>
      <c r="W84" s="3"/>
      <c r="X84" s="3"/>
      <c r="Y84" s="3"/>
      <c r="Z84" s="3"/>
      <c r="AA84" s="3"/>
    </row>
    <row r="85" spans="1:27" ht="12.65" customHeight="1">
      <c r="A85" s="4"/>
      <c r="B85" s="3"/>
      <c r="C85" s="3"/>
      <c r="D85" s="3"/>
      <c r="E85" s="3"/>
      <c r="F85" s="3"/>
      <c r="G85" s="3"/>
      <c r="H85" s="3"/>
      <c r="I85" s="3"/>
      <c r="J85" s="3"/>
      <c r="K85" s="3"/>
      <c r="N85" s="3"/>
      <c r="O85" s="3"/>
      <c r="R85" s="3"/>
      <c r="S85" s="3"/>
      <c r="T85" s="3"/>
      <c r="U85" s="3"/>
      <c r="V85" s="3"/>
      <c r="W85" s="3"/>
      <c r="X85" s="3"/>
      <c r="Y85" s="3"/>
      <c r="Z85" s="3"/>
      <c r="AA85" s="3"/>
    </row>
    <row r="86" spans="1:27" ht="12.65" customHeight="1">
      <c r="A86" s="4"/>
      <c r="B86" s="3"/>
      <c r="C86" s="3"/>
      <c r="D86" s="3"/>
      <c r="E86" s="3"/>
      <c r="F86" s="3"/>
      <c r="G86" s="3"/>
      <c r="H86" s="3"/>
      <c r="I86" s="3"/>
      <c r="J86" s="3"/>
      <c r="K86" s="3"/>
      <c r="N86" s="3"/>
      <c r="O86" s="3"/>
      <c r="R86" s="3"/>
      <c r="S86" s="3"/>
      <c r="T86" s="3"/>
      <c r="U86" s="3"/>
      <c r="V86" s="3"/>
      <c r="W86" s="3"/>
      <c r="X86" s="3"/>
      <c r="Y86" s="3"/>
      <c r="Z86" s="3"/>
      <c r="AA86" s="3"/>
    </row>
    <row r="87" spans="1:27" ht="12.65" customHeight="1">
      <c r="A87" s="4"/>
      <c r="B87" s="3"/>
      <c r="C87" s="3"/>
      <c r="D87" s="3"/>
      <c r="E87" s="3"/>
      <c r="F87" s="3"/>
      <c r="G87" s="3"/>
      <c r="H87" s="3"/>
      <c r="I87" s="3"/>
      <c r="J87" s="3"/>
      <c r="K87" s="3"/>
      <c r="N87" s="3"/>
      <c r="O87" s="3"/>
      <c r="R87" s="3"/>
      <c r="S87" s="3"/>
      <c r="T87" s="3"/>
      <c r="U87" s="3"/>
      <c r="V87" s="3"/>
      <c r="W87" s="3"/>
      <c r="X87" s="3"/>
      <c r="Y87" s="3"/>
      <c r="Z87" s="3"/>
      <c r="AA87" s="3"/>
    </row>
    <row r="88" spans="1:27" ht="12.65" customHeight="1">
      <c r="A88" s="4"/>
      <c r="B88" s="3"/>
      <c r="C88" s="3"/>
      <c r="D88" s="3"/>
      <c r="E88" s="3"/>
      <c r="F88" s="3"/>
      <c r="G88" s="3"/>
      <c r="H88" s="3"/>
      <c r="I88" s="3"/>
      <c r="J88" s="3"/>
      <c r="K88" s="3"/>
      <c r="N88" s="3"/>
      <c r="O88" s="3"/>
      <c r="R88" s="3"/>
      <c r="S88" s="3"/>
      <c r="T88" s="3"/>
      <c r="U88" s="3"/>
      <c r="V88" s="3"/>
      <c r="W88" s="3"/>
      <c r="X88" s="3"/>
      <c r="Y88" s="3"/>
      <c r="Z88" s="3"/>
      <c r="AA88" s="3"/>
    </row>
    <row r="89" spans="1:27" ht="12.65" customHeight="1">
      <c r="N89" s="3"/>
      <c r="O89" s="3"/>
      <c r="R89" s="3"/>
      <c r="S89" s="3"/>
    </row>
    <row r="90" spans="1:27" ht="12.65" customHeight="1">
      <c r="N90" s="3"/>
      <c r="O90" s="3"/>
      <c r="R90" s="3"/>
      <c r="S90" s="3"/>
    </row>
    <row r="91" spans="1:27" ht="12.65" customHeight="1">
      <c r="N91" s="3"/>
      <c r="O91" s="3"/>
      <c r="R91" s="3"/>
      <c r="S91" s="3"/>
    </row>
    <row r="92" spans="1:27" ht="12.65" customHeight="1">
      <c r="N92" s="3"/>
      <c r="O92" s="3"/>
      <c r="R92" s="3"/>
      <c r="S92" s="3"/>
    </row>
  </sheetData>
  <mergeCells count="10">
    <mergeCell ref="P34:Q34"/>
    <mergeCell ref="X34:Y34"/>
    <mergeCell ref="L34:M34"/>
    <mergeCell ref="R34:S34"/>
    <mergeCell ref="T34:U34"/>
    <mergeCell ref="B34:C34"/>
    <mergeCell ref="D34:E34"/>
    <mergeCell ref="F34:G34"/>
    <mergeCell ref="N34:O34"/>
    <mergeCell ref="J34:K34"/>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09375" defaultRowHeight="12.65" customHeight="1"/>
  <cols>
    <col min="1" max="1" width="17.88671875" style="1" customWidth="1"/>
    <col min="2" max="12" width="5.88671875" style="1" customWidth="1"/>
    <col min="13" max="13" width="6.33203125" style="1" customWidth="1"/>
    <col min="14" max="23" width="5.88671875" style="1" hidden="1" customWidth="1"/>
    <col min="24" max="24" width="5.44140625" style="1" customWidth="1"/>
    <col min="25" max="26" width="5.88671875" style="1" customWidth="1"/>
    <col min="27" max="27" width="9.109375" style="1" customWidth="1"/>
    <col min="28" max="249" width="9.33203125" style="1" customWidth="1"/>
    <col min="250" max="16384" width="9.109375" style="1"/>
  </cols>
  <sheetData>
    <row r="1" spans="1:27" ht="15.75" customHeight="1">
      <c r="A1" s="6" t="s">
        <v>39</v>
      </c>
      <c r="B1" s="7"/>
      <c r="C1" s="7"/>
      <c r="D1" s="7"/>
      <c r="E1" s="7"/>
      <c r="F1" s="7"/>
      <c r="G1" s="7"/>
      <c r="H1" s="7"/>
      <c r="I1" s="7"/>
      <c r="J1" s="7"/>
      <c r="K1" s="7"/>
      <c r="L1" s="7"/>
      <c r="M1" s="7"/>
      <c r="N1" s="7"/>
      <c r="O1" s="7"/>
      <c r="P1" s="7"/>
      <c r="Q1" s="7"/>
      <c r="R1" s="7"/>
      <c r="S1" s="7"/>
      <c r="T1" s="7"/>
      <c r="U1" s="7"/>
      <c r="V1" s="7"/>
      <c r="W1" s="7"/>
      <c r="X1" s="7"/>
      <c r="Y1" s="7"/>
      <c r="Z1" s="7"/>
      <c r="AA1" s="8" t="s">
        <v>79</v>
      </c>
    </row>
    <row r="2" spans="1:27" ht="18.75" customHeight="1">
      <c r="A2" s="130" t="s">
        <v>66</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row>
    <row r="3" spans="1:27" s="2" customFormat="1" ht="19.5" customHeight="1">
      <c r="A3" s="139"/>
      <c r="B3" s="157" t="s">
        <v>24</v>
      </c>
      <c r="C3" s="139"/>
      <c r="D3" s="157" t="s">
        <v>25</v>
      </c>
      <c r="E3" s="139"/>
      <c r="F3" s="157" t="s">
        <v>46</v>
      </c>
      <c r="G3" s="139"/>
      <c r="H3" s="157" t="s">
        <v>26</v>
      </c>
      <c r="I3" s="139"/>
      <c r="J3" s="157" t="s">
        <v>32</v>
      </c>
      <c r="K3" s="139"/>
      <c r="L3" s="157" t="s">
        <v>33</v>
      </c>
      <c r="M3" s="139"/>
      <c r="N3" s="157"/>
      <c r="O3" s="139"/>
      <c r="P3" s="157"/>
      <c r="Q3" s="139"/>
      <c r="R3" s="157"/>
      <c r="S3" s="139"/>
      <c r="T3" s="157"/>
      <c r="U3" s="139"/>
      <c r="V3" s="157"/>
      <c r="W3" s="139"/>
      <c r="X3" s="157" t="s">
        <v>0</v>
      </c>
      <c r="Y3" s="160"/>
      <c r="Z3" s="139"/>
      <c r="AA3" s="139"/>
    </row>
    <row r="4" spans="1:27" s="2" customFormat="1" ht="19.5" customHeight="1">
      <c r="A4" s="139"/>
      <c r="B4" s="140" t="s">
        <v>28</v>
      </c>
      <c r="C4" s="141" t="s">
        <v>30</v>
      </c>
      <c r="D4" s="140" t="s">
        <v>28</v>
      </c>
      <c r="E4" s="141" t="s">
        <v>30</v>
      </c>
      <c r="F4" s="140" t="s">
        <v>28</v>
      </c>
      <c r="G4" s="141" t="s">
        <v>30</v>
      </c>
      <c r="H4" s="140" t="s">
        <v>28</v>
      </c>
      <c r="I4" s="141" t="s">
        <v>30</v>
      </c>
      <c r="J4" s="140" t="s">
        <v>28</v>
      </c>
      <c r="K4" s="141" t="s">
        <v>30</v>
      </c>
      <c r="L4" s="140" t="s">
        <v>28</v>
      </c>
      <c r="M4" s="141" t="s">
        <v>30</v>
      </c>
      <c r="N4" s="140"/>
      <c r="O4" s="141"/>
      <c r="P4" s="140"/>
      <c r="Q4" s="141"/>
      <c r="R4" s="140"/>
      <c r="S4" s="141"/>
      <c r="T4" s="140"/>
      <c r="U4" s="141"/>
      <c r="V4" s="140"/>
      <c r="W4" s="141"/>
      <c r="X4" s="140" t="s">
        <v>28</v>
      </c>
      <c r="Y4" s="144" t="s">
        <v>30</v>
      </c>
      <c r="Z4" s="145" t="s">
        <v>0</v>
      </c>
      <c r="AA4" s="146" t="s">
        <v>31</v>
      </c>
    </row>
    <row r="5" spans="1:27" ht="12.65" customHeight="1">
      <c r="A5" s="39" t="s">
        <v>0</v>
      </c>
      <c r="B5" s="40">
        <f t="shared" ref="B5:Z5" si="0">SUM(B7:B32)</f>
        <v>5</v>
      </c>
      <c r="C5" s="40">
        <f t="shared" si="0"/>
        <v>12</v>
      </c>
      <c r="D5" s="40">
        <f t="shared" si="0"/>
        <v>1</v>
      </c>
      <c r="E5" s="40">
        <f t="shared" si="0"/>
        <v>15</v>
      </c>
      <c r="F5" s="40">
        <f t="shared" si="0"/>
        <v>1</v>
      </c>
      <c r="G5" s="40">
        <f t="shared" si="0"/>
        <v>4</v>
      </c>
      <c r="H5" s="40">
        <f t="shared" si="0"/>
        <v>0</v>
      </c>
      <c r="I5" s="40">
        <f t="shared" si="0"/>
        <v>5</v>
      </c>
      <c r="J5" s="40">
        <f t="shared" si="0"/>
        <v>0</v>
      </c>
      <c r="K5" s="40">
        <f t="shared" si="0"/>
        <v>2</v>
      </c>
      <c r="L5" s="40">
        <f t="shared" si="0"/>
        <v>1</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8</v>
      </c>
      <c r="Y5" s="40">
        <f t="shared" si="0"/>
        <v>38</v>
      </c>
      <c r="Z5" s="40">
        <f t="shared" si="0"/>
        <v>46</v>
      </c>
      <c r="AA5" s="41">
        <v>17.391304347826086</v>
      </c>
    </row>
    <row r="6" spans="1:27" ht="12.65" customHeight="1">
      <c r="A6" s="56"/>
      <c r="B6" s="57"/>
      <c r="C6" s="66"/>
      <c r="D6" s="57"/>
      <c r="E6" s="66"/>
      <c r="F6" s="57"/>
      <c r="G6" s="59"/>
      <c r="H6" s="57"/>
      <c r="I6" s="59"/>
      <c r="J6" s="57"/>
      <c r="K6" s="59"/>
      <c r="L6" s="57"/>
      <c r="M6" s="59"/>
      <c r="N6" s="57"/>
      <c r="O6" s="58"/>
      <c r="P6" s="57"/>
      <c r="Q6" s="58"/>
      <c r="R6" s="57"/>
      <c r="S6" s="58"/>
      <c r="T6" s="57"/>
      <c r="U6" s="59"/>
      <c r="V6" s="57"/>
      <c r="W6" s="59"/>
      <c r="X6" s="57"/>
      <c r="Y6" s="59"/>
      <c r="Z6" s="68"/>
      <c r="AA6" s="62"/>
    </row>
    <row r="7" spans="1:27" s="5" customFormat="1" ht="12.65" customHeight="1">
      <c r="A7" s="45" t="s">
        <v>1</v>
      </c>
      <c r="B7" s="57">
        <v>1</v>
      </c>
      <c r="C7" s="59">
        <v>0</v>
      </c>
      <c r="D7" s="57" t="s">
        <v>35</v>
      </c>
      <c r="E7" s="57" t="s">
        <v>35</v>
      </c>
      <c r="F7" s="57">
        <v>0</v>
      </c>
      <c r="G7" s="59">
        <v>0</v>
      </c>
      <c r="H7" s="57">
        <v>0</v>
      </c>
      <c r="I7" s="59">
        <v>0</v>
      </c>
      <c r="J7" s="57" t="s">
        <v>35</v>
      </c>
      <c r="K7" s="57" t="s">
        <v>35</v>
      </c>
      <c r="L7" s="57">
        <v>1</v>
      </c>
      <c r="M7" s="59">
        <v>0</v>
      </c>
      <c r="N7" s="57"/>
      <c r="O7" s="57"/>
      <c r="P7" s="57"/>
      <c r="Q7" s="57"/>
      <c r="R7" s="57"/>
      <c r="S7" s="57"/>
      <c r="T7" s="57"/>
      <c r="U7" s="57"/>
      <c r="V7" s="57"/>
      <c r="W7" s="59"/>
      <c r="X7" s="63">
        <f>SUM(B7,D7,F7,H7,N7,R7,J7,P7,L7,T7,V7)</f>
        <v>2</v>
      </c>
      <c r="Y7" s="63">
        <f>SUM(C7,E7,G7,I7,O7,S7,K7,Q7,M7,U7,W7)</f>
        <v>0</v>
      </c>
      <c r="Z7" s="57">
        <f t="shared" ref="Z7:Z32" si="1">SUM(X7:Y7)</f>
        <v>2</v>
      </c>
      <c r="AA7" s="62">
        <v>100</v>
      </c>
    </row>
    <row r="8" spans="1:27" s="5" customFormat="1" ht="12.65" customHeight="1">
      <c r="A8" s="45" t="s">
        <v>2</v>
      </c>
      <c r="B8" s="57">
        <v>1</v>
      </c>
      <c r="C8" s="59">
        <v>0</v>
      </c>
      <c r="D8" s="57" t="s">
        <v>35</v>
      </c>
      <c r="E8" s="57" t="s">
        <v>35</v>
      </c>
      <c r="F8" s="57">
        <v>0</v>
      </c>
      <c r="G8" s="59">
        <v>0</v>
      </c>
      <c r="H8" s="57">
        <v>0</v>
      </c>
      <c r="I8" s="59">
        <v>1</v>
      </c>
      <c r="J8" s="57" t="s">
        <v>35</v>
      </c>
      <c r="K8" s="57" t="s">
        <v>35</v>
      </c>
      <c r="L8" s="57" t="s">
        <v>35</v>
      </c>
      <c r="M8" s="57" t="s">
        <v>35</v>
      </c>
      <c r="N8" s="57"/>
      <c r="O8" s="57"/>
      <c r="P8" s="57"/>
      <c r="Q8" s="57"/>
      <c r="R8" s="57"/>
      <c r="S8" s="57"/>
      <c r="T8" s="57"/>
      <c r="U8" s="57"/>
      <c r="V8" s="57"/>
      <c r="W8" s="59"/>
      <c r="X8" s="63">
        <f>SUM(B8,D8,F8,H8,N8,R8,J8,P8,L8,T8,V8)</f>
        <v>1</v>
      </c>
      <c r="Y8" s="63">
        <f>SUM(C8,E8,G8,I8,O8,S8,K8,Q8,M8,U8,W8)</f>
        <v>1</v>
      </c>
      <c r="Z8" s="57">
        <f t="shared" si="1"/>
        <v>2</v>
      </c>
      <c r="AA8" s="62">
        <v>50</v>
      </c>
    </row>
    <row r="9" spans="1:27" s="5" customFormat="1" ht="12.65" customHeight="1">
      <c r="A9" s="45" t="s">
        <v>3</v>
      </c>
      <c r="B9" s="57">
        <v>1</v>
      </c>
      <c r="C9" s="59">
        <v>0</v>
      </c>
      <c r="D9" s="57">
        <v>0</v>
      </c>
      <c r="E9" s="59">
        <v>1</v>
      </c>
      <c r="F9" s="57">
        <v>0</v>
      </c>
      <c r="G9" s="59">
        <v>0</v>
      </c>
      <c r="H9" s="57">
        <v>0</v>
      </c>
      <c r="I9" s="59">
        <v>0</v>
      </c>
      <c r="J9" s="57" t="s">
        <v>35</v>
      </c>
      <c r="K9" s="57" t="s">
        <v>35</v>
      </c>
      <c r="L9" s="57" t="s">
        <v>35</v>
      </c>
      <c r="M9" s="57" t="s">
        <v>35</v>
      </c>
      <c r="N9" s="57"/>
      <c r="O9" s="57"/>
      <c r="P9" s="57"/>
      <c r="Q9" s="57"/>
      <c r="R9" s="57"/>
      <c r="S9" s="57"/>
      <c r="T9" s="57"/>
      <c r="U9" s="57"/>
      <c r="V9" s="57"/>
      <c r="W9" s="59"/>
      <c r="X9" s="63">
        <f t="shared" ref="X9:Y32" si="2">SUM(B9,D9,F9,H9,N9,R9,J9,P9,L9,T9,V9)</f>
        <v>1</v>
      </c>
      <c r="Y9" s="63">
        <f t="shared" si="2"/>
        <v>1</v>
      </c>
      <c r="Z9" s="57">
        <f t="shared" si="1"/>
        <v>2</v>
      </c>
      <c r="AA9" s="62">
        <v>50</v>
      </c>
    </row>
    <row r="10" spans="1:27" s="5" customFormat="1" ht="12.65" customHeight="1">
      <c r="A10" s="45" t="s">
        <v>4</v>
      </c>
      <c r="B10" s="57" t="s">
        <v>35</v>
      </c>
      <c r="C10" s="57" t="s">
        <v>35</v>
      </c>
      <c r="D10" s="57">
        <v>0</v>
      </c>
      <c r="E10" s="59">
        <v>2</v>
      </c>
      <c r="F10" s="57">
        <v>0</v>
      </c>
      <c r="G10" s="59">
        <v>0</v>
      </c>
      <c r="H10" s="57" t="s">
        <v>35</v>
      </c>
      <c r="I10" s="57" t="s">
        <v>35</v>
      </c>
      <c r="J10" s="57" t="s">
        <v>35</v>
      </c>
      <c r="K10" s="57" t="s">
        <v>35</v>
      </c>
      <c r="L10" s="57" t="s">
        <v>35</v>
      </c>
      <c r="M10" s="57" t="s">
        <v>35</v>
      </c>
      <c r="N10" s="57"/>
      <c r="O10" s="57"/>
      <c r="P10" s="57"/>
      <c r="Q10" s="57"/>
      <c r="R10" s="57"/>
      <c r="S10" s="57"/>
      <c r="T10" s="57"/>
      <c r="U10" s="57"/>
      <c r="V10" s="57"/>
      <c r="W10" s="59"/>
      <c r="X10" s="63">
        <f t="shared" si="2"/>
        <v>0</v>
      </c>
      <c r="Y10" s="63">
        <f t="shared" si="2"/>
        <v>2</v>
      </c>
      <c r="Z10" s="57">
        <f t="shared" si="1"/>
        <v>2</v>
      </c>
      <c r="AA10" s="62">
        <v>0</v>
      </c>
    </row>
    <row r="11" spans="1:27" s="5" customFormat="1" ht="12.65" customHeight="1">
      <c r="A11" s="45" t="s">
        <v>5</v>
      </c>
      <c r="B11" s="57">
        <v>0</v>
      </c>
      <c r="C11" s="59">
        <v>1</v>
      </c>
      <c r="D11" s="57">
        <v>0</v>
      </c>
      <c r="E11" s="59">
        <v>1</v>
      </c>
      <c r="F11" s="57" t="s">
        <v>35</v>
      </c>
      <c r="G11" s="57" t="s">
        <v>35</v>
      </c>
      <c r="H11" s="57" t="s">
        <v>35</v>
      </c>
      <c r="I11" s="57" t="s">
        <v>35</v>
      </c>
      <c r="J11" s="57" t="s">
        <v>35</v>
      </c>
      <c r="K11" s="57" t="s">
        <v>35</v>
      </c>
      <c r="L11" s="57" t="s">
        <v>35</v>
      </c>
      <c r="M11" s="57" t="s">
        <v>35</v>
      </c>
      <c r="N11" s="57"/>
      <c r="O11" s="57"/>
      <c r="P11" s="57"/>
      <c r="Q11" s="57"/>
      <c r="R11" s="57"/>
      <c r="S11" s="57"/>
      <c r="T11" s="57"/>
      <c r="U11" s="57"/>
      <c r="V11" s="57"/>
      <c r="W11" s="59"/>
      <c r="X11" s="63">
        <f t="shared" si="2"/>
        <v>0</v>
      </c>
      <c r="Y11" s="63">
        <f t="shared" si="2"/>
        <v>2</v>
      </c>
      <c r="Z11" s="57">
        <f t="shared" si="1"/>
        <v>2</v>
      </c>
      <c r="AA11" s="62">
        <v>0</v>
      </c>
    </row>
    <row r="12" spans="1:27" s="5" customFormat="1" ht="12.65" customHeight="1">
      <c r="A12" s="45" t="s">
        <v>6</v>
      </c>
      <c r="B12" s="57" t="s">
        <v>35</v>
      </c>
      <c r="C12" s="57" t="s">
        <v>35</v>
      </c>
      <c r="D12" s="57">
        <v>0</v>
      </c>
      <c r="E12" s="59">
        <v>1</v>
      </c>
      <c r="F12" s="57" t="s">
        <v>35</v>
      </c>
      <c r="G12" s="57" t="s">
        <v>35</v>
      </c>
      <c r="H12" s="57" t="s">
        <v>35</v>
      </c>
      <c r="I12" s="57" t="s">
        <v>35</v>
      </c>
      <c r="J12" s="57" t="s">
        <v>35</v>
      </c>
      <c r="K12" s="57" t="s">
        <v>35</v>
      </c>
      <c r="L12" s="57" t="s">
        <v>35</v>
      </c>
      <c r="M12" s="57" t="s">
        <v>35</v>
      </c>
      <c r="N12" s="57"/>
      <c r="O12" s="57"/>
      <c r="P12" s="57"/>
      <c r="Q12" s="57"/>
      <c r="R12" s="57"/>
      <c r="S12" s="57"/>
      <c r="T12" s="57"/>
      <c r="U12" s="57"/>
      <c r="V12" s="57"/>
      <c r="W12" s="59"/>
      <c r="X12" s="63">
        <f t="shared" si="2"/>
        <v>0</v>
      </c>
      <c r="Y12" s="63">
        <f t="shared" si="2"/>
        <v>1</v>
      </c>
      <c r="Z12" s="57">
        <f t="shared" si="1"/>
        <v>1</v>
      </c>
      <c r="AA12" s="62">
        <v>0</v>
      </c>
    </row>
    <row r="13" spans="1:27" s="5" customFormat="1" ht="12.65" customHeight="1">
      <c r="A13" s="45" t="s">
        <v>7</v>
      </c>
      <c r="B13" s="57" t="s">
        <v>35</v>
      </c>
      <c r="C13" s="57" t="s">
        <v>35</v>
      </c>
      <c r="D13" s="57">
        <v>0</v>
      </c>
      <c r="E13" s="59">
        <v>1</v>
      </c>
      <c r="F13" s="57" t="s">
        <v>35</v>
      </c>
      <c r="G13" s="57" t="s">
        <v>35</v>
      </c>
      <c r="H13" s="57" t="s">
        <v>35</v>
      </c>
      <c r="I13" s="57" t="s">
        <v>35</v>
      </c>
      <c r="J13" s="57" t="s">
        <v>35</v>
      </c>
      <c r="K13" s="57" t="s">
        <v>35</v>
      </c>
      <c r="L13" s="57" t="s">
        <v>35</v>
      </c>
      <c r="M13" s="57" t="s">
        <v>35</v>
      </c>
      <c r="N13" s="57"/>
      <c r="O13" s="57"/>
      <c r="P13" s="57"/>
      <c r="Q13" s="57"/>
      <c r="R13" s="57"/>
      <c r="S13" s="57"/>
      <c r="T13" s="57"/>
      <c r="U13" s="57"/>
      <c r="V13" s="57"/>
      <c r="W13" s="59"/>
      <c r="X13" s="63">
        <f t="shared" si="2"/>
        <v>0</v>
      </c>
      <c r="Y13" s="63">
        <f t="shared" si="2"/>
        <v>1</v>
      </c>
      <c r="Z13" s="57">
        <f t="shared" si="1"/>
        <v>1</v>
      </c>
      <c r="AA13" s="62">
        <v>0</v>
      </c>
    </row>
    <row r="14" spans="1:27" s="5" customFormat="1" ht="12.65" customHeight="1">
      <c r="A14" s="45" t="s">
        <v>8</v>
      </c>
      <c r="B14" s="57">
        <v>0</v>
      </c>
      <c r="C14" s="59">
        <v>2</v>
      </c>
      <c r="D14" s="57" t="s">
        <v>35</v>
      </c>
      <c r="E14" s="57" t="s">
        <v>35</v>
      </c>
      <c r="F14" s="57" t="s">
        <v>35</v>
      </c>
      <c r="G14" s="57" t="s">
        <v>35</v>
      </c>
      <c r="H14" s="57" t="s">
        <v>35</v>
      </c>
      <c r="I14" s="57" t="s">
        <v>35</v>
      </c>
      <c r="J14" s="57" t="s">
        <v>35</v>
      </c>
      <c r="K14" s="57" t="s">
        <v>35</v>
      </c>
      <c r="L14" s="57" t="s">
        <v>35</v>
      </c>
      <c r="M14" s="57" t="s">
        <v>35</v>
      </c>
      <c r="N14" s="57"/>
      <c r="O14" s="57"/>
      <c r="P14" s="57"/>
      <c r="Q14" s="57"/>
      <c r="R14" s="57"/>
      <c r="S14" s="57"/>
      <c r="T14" s="57"/>
      <c r="U14" s="57"/>
      <c r="V14" s="57"/>
      <c r="W14" s="59"/>
      <c r="X14" s="63">
        <f t="shared" si="2"/>
        <v>0</v>
      </c>
      <c r="Y14" s="63">
        <f t="shared" si="2"/>
        <v>2</v>
      </c>
      <c r="Z14" s="57">
        <f t="shared" si="1"/>
        <v>2</v>
      </c>
      <c r="AA14" s="62">
        <v>0</v>
      </c>
    </row>
    <row r="15" spans="1:27" s="5" customFormat="1" ht="12.65" customHeight="1">
      <c r="A15" s="45" t="s">
        <v>9</v>
      </c>
      <c r="B15" s="57">
        <v>0</v>
      </c>
      <c r="C15" s="59">
        <v>1</v>
      </c>
      <c r="D15" s="57">
        <v>0</v>
      </c>
      <c r="E15" s="59">
        <v>1</v>
      </c>
      <c r="F15" s="57">
        <v>0</v>
      </c>
      <c r="G15" s="59">
        <v>0</v>
      </c>
      <c r="H15" s="57">
        <v>0</v>
      </c>
      <c r="I15" s="59">
        <v>0</v>
      </c>
      <c r="J15" s="57" t="s">
        <v>35</v>
      </c>
      <c r="K15" s="57" t="s">
        <v>35</v>
      </c>
      <c r="L15" s="57" t="s">
        <v>35</v>
      </c>
      <c r="M15" s="57" t="s">
        <v>35</v>
      </c>
      <c r="N15" s="57"/>
      <c r="O15" s="57"/>
      <c r="P15" s="57"/>
      <c r="Q15" s="57"/>
      <c r="R15" s="57"/>
      <c r="S15" s="57"/>
      <c r="T15" s="57"/>
      <c r="U15" s="57"/>
      <c r="V15" s="57"/>
      <c r="W15" s="59"/>
      <c r="X15" s="63">
        <f t="shared" si="2"/>
        <v>0</v>
      </c>
      <c r="Y15" s="63">
        <f t="shared" si="2"/>
        <v>2</v>
      </c>
      <c r="Z15" s="57">
        <f t="shared" si="1"/>
        <v>2</v>
      </c>
      <c r="AA15" s="62">
        <v>0</v>
      </c>
    </row>
    <row r="16" spans="1:27" s="5" customFormat="1" ht="12.65" customHeight="1">
      <c r="A16" s="45" t="s">
        <v>23</v>
      </c>
      <c r="B16" s="57">
        <v>0</v>
      </c>
      <c r="C16" s="59">
        <v>0</v>
      </c>
      <c r="D16" s="57">
        <v>0</v>
      </c>
      <c r="E16" s="59">
        <v>1</v>
      </c>
      <c r="F16" s="57">
        <v>0</v>
      </c>
      <c r="G16" s="59">
        <v>1</v>
      </c>
      <c r="H16" s="57">
        <v>0</v>
      </c>
      <c r="I16" s="59">
        <v>0</v>
      </c>
      <c r="J16" s="57" t="s">
        <v>35</v>
      </c>
      <c r="K16" s="57" t="s">
        <v>35</v>
      </c>
      <c r="L16" s="57" t="s">
        <v>35</v>
      </c>
      <c r="M16" s="57" t="s">
        <v>35</v>
      </c>
      <c r="N16" s="57"/>
      <c r="O16" s="57"/>
      <c r="P16" s="57"/>
      <c r="Q16" s="57"/>
      <c r="R16" s="57"/>
      <c r="S16" s="57"/>
      <c r="T16" s="57"/>
      <c r="U16" s="57"/>
      <c r="V16" s="57"/>
      <c r="W16" s="59"/>
      <c r="X16" s="63">
        <f t="shared" si="2"/>
        <v>0</v>
      </c>
      <c r="Y16" s="63">
        <f t="shared" si="2"/>
        <v>2</v>
      </c>
      <c r="Z16" s="57">
        <f t="shared" si="1"/>
        <v>2</v>
      </c>
      <c r="AA16" s="62">
        <v>0</v>
      </c>
    </row>
    <row r="17" spans="1:27" s="5" customFormat="1" ht="12.65" customHeight="1">
      <c r="A17" s="45" t="s">
        <v>10</v>
      </c>
      <c r="B17" s="57">
        <v>0</v>
      </c>
      <c r="C17" s="59">
        <v>1</v>
      </c>
      <c r="D17" s="57">
        <v>1</v>
      </c>
      <c r="E17" s="59">
        <v>0</v>
      </c>
      <c r="F17" s="57">
        <v>0</v>
      </c>
      <c r="G17" s="59">
        <v>0</v>
      </c>
      <c r="H17" s="57" t="s">
        <v>35</v>
      </c>
      <c r="I17" s="57" t="s">
        <v>35</v>
      </c>
      <c r="J17" s="57" t="s">
        <v>35</v>
      </c>
      <c r="K17" s="57" t="s">
        <v>35</v>
      </c>
      <c r="L17" s="57" t="s">
        <v>35</v>
      </c>
      <c r="M17" s="57" t="s">
        <v>35</v>
      </c>
      <c r="N17" s="57"/>
      <c r="O17" s="57"/>
      <c r="P17" s="57"/>
      <c r="Q17" s="57"/>
      <c r="R17" s="57"/>
      <c r="S17" s="57"/>
      <c r="T17" s="57"/>
      <c r="U17" s="57"/>
      <c r="V17" s="57"/>
      <c r="W17" s="59"/>
      <c r="X17" s="63">
        <f t="shared" si="2"/>
        <v>1</v>
      </c>
      <c r="Y17" s="63">
        <f t="shared" si="2"/>
        <v>1</v>
      </c>
      <c r="Z17" s="57">
        <f t="shared" si="1"/>
        <v>2</v>
      </c>
      <c r="AA17" s="62">
        <v>50</v>
      </c>
    </row>
    <row r="18" spans="1:27" s="5" customFormat="1" ht="12.65" customHeight="1">
      <c r="A18" s="45" t="s">
        <v>11</v>
      </c>
      <c r="B18" s="57" t="s">
        <v>35</v>
      </c>
      <c r="C18" s="57" t="s">
        <v>35</v>
      </c>
      <c r="D18" s="57" t="s">
        <v>35</v>
      </c>
      <c r="E18" s="57" t="s">
        <v>35</v>
      </c>
      <c r="F18" s="57">
        <v>0</v>
      </c>
      <c r="G18" s="59">
        <v>1</v>
      </c>
      <c r="H18" s="57" t="s">
        <v>35</v>
      </c>
      <c r="I18" s="57" t="s">
        <v>35</v>
      </c>
      <c r="J18" s="57">
        <v>0</v>
      </c>
      <c r="K18" s="59">
        <v>0</v>
      </c>
      <c r="L18" s="57" t="s">
        <v>35</v>
      </c>
      <c r="M18" s="57" t="s">
        <v>35</v>
      </c>
      <c r="N18" s="57"/>
      <c r="O18" s="57"/>
      <c r="P18" s="57"/>
      <c r="Q18" s="57"/>
      <c r="R18" s="57"/>
      <c r="S18" s="57"/>
      <c r="T18" s="57"/>
      <c r="U18" s="57"/>
      <c r="V18" s="57"/>
      <c r="W18" s="59"/>
      <c r="X18" s="63">
        <f t="shared" si="2"/>
        <v>0</v>
      </c>
      <c r="Y18" s="63">
        <f t="shared" si="2"/>
        <v>1</v>
      </c>
      <c r="Z18" s="57">
        <f t="shared" si="1"/>
        <v>1</v>
      </c>
      <c r="AA18" s="62">
        <v>0</v>
      </c>
    </row>
    <row r="19" spans="1:27" s="5" customFormat="1" ht="12.65" customHeight="1">
      <c r="A19" s="45" t="s">
        <v>12</v>
      </c>
      <c r="B19" s="57">
        <v>0</v>
      </c>
      <c r="C19" s="59">
        <v>1</v>
      </c>
      <c r="D19" s="57" t="s">
        <v>35</v>
      </c>
      <c r="E19" s="57" t="s">
        <v>35</v>
      </c>
      <c r="F19" s="57" t="s">
        <v>35</v>
      </c>
      <c r="G19" s="57" t="s">
        <v>35</v>
      </c>
      <c r="H19" s="57" t="s">
        <v>35</v>
      </c>
      <c r="I19" s="57" t="s">
        <v>35</v>
      </c>
      <c r="J19" s="57" t="s">
        <v>35</v>
      </c>
      <c r="K19" s="57" t="s">
        <v>35</v>
      </c>
      <c r="L19" s="57" t="s">
        <v>35</v>
      </c>
      <c r="M19" s="57" t="s">
        <v>35</v>
      </c>
      <c r="N19" s="57"/>
      <c r="O19" s="57"/>
      <c r="P19" s="57"/>
      <c r="Q19" s="57"/>
      <c r="R19" s="57"/>
      <c r="S19" s="57"/>
      <c r="T19" s="57"/>
      <c r="U19" s="57"/>
      <c r="V19" s="57"/>
      <c r="W19" s="59"/>
      <c r="X19" s="63">
        <f t="shared" si="2"/>
        <v>0</v>
      </c>
      <c r="Y19" s="63">
        <f t="shared" si="2"/>
        <v>1</v>
      </c>
      <c r="Z19" s="57">
        <f t="shared" si="1"/>
        <v>1</v>
      </c>
      <c r="AA19" s="62">
        <v>0</v>
      </c>
    </row>
    <row r="20" spans="1:27" s="5" customFormat="1" ht="12.65" customHeight="1">
      <c r="A20" s="45" t="s">
        <v>13</v>
      </c>
      <c r="B20" s="57">
        <v>0</v>
      </c>
      <c r="C20" s="59">
        <v>1</v>
      </c>
      <c r="D20" s="57" t="s">
        <v>35</v>
      </c>
      <c r="E20" s="57" t="s">
        <v>35</v>
      </c>
      <c r="F20" s="57">
        <v>0</v>
      </c>
      <c r="G20" s="59">
        <v>0</v>
      </c>
      <c r="H20" s="57">
        <v>0</v>
      </c>
      <c r="I20" s="59">
        <v>1</v>
      </c>
      <c r="J20" s="57" t="s">
        <v>35</v>
      </c>
      <c r="K20" s="57" t="s">
        <v>35</v>
      </c>
      <c r="L20" s="57" t="s">
        <v>35</v>
      </c>
      <c r="M20" s="57" t="s">
        <v>35</v>
      </c>
      <c r="N20" s="57"/>
      <c r="O20" s="57"/>
      <c r="P20" s="57"/>
      <c r="Q20" s="57"/>
      <c r="R20" s="57"/>
      <c r="S20" s="57"/>
      <c r="T20" s="57"/>
      <c r="U20" s="57"/>
      <c r="V20" s="57"/>
      <c r="W20" s="59"/>
      <c r="X20" s="63">
        <f t="shared" si="2"/>
        <v>0</v>
      </c>
      <c r="Y20" s="63">
        <f t="shared" si="2"/>
        <v>2</v>
      </c>
      <c r="Z20" s="57">
        <f t="shared" si="1"/>
        <v>2</v>
      </c>
      <c r="AA20" s="62">
        <v>0</v>
      </c>
    </row>
    <row r="21" spans="1:27" s="5" customFormat="1" ht="12.65" customHeight="1">
      <c r="A21" s="45" t="s">
        <v>41</v>
      </c>
      <c r="B21" s="57">
        <v>0</v>
      </c>
      <c r="C21" s="59">
        <v>1</v>
      </c>
      <c r="D21" s="57" t="s">
        <v>35</v>
      </c>
      <c r="E21" s="57" t="s">
        <v>35</v>
      </c>
      <c r="F21" s="57" t="s">
        <v>35</v>
      </c>
      <c r="G21" s="57" t="s">
        <v>35</v>
      </c>
      <c r="H21" s="57" t="s">
        <v>35</v>
      </c>
      <c r="I21" s="57" t="s">
        <v>35</v>
      </c>
      <c r="J21" s="57" t="s">
        <v>35</v>
      </c>
      <c r="K21" s="57" t="s">
        <v>35</v>
      </c>
      <c r="L21" s="57" t="s">
        <v>35</v>
      </c>
      <c r="M21" s="57" t="s">
        <v>35</v>
      </c>
      <c r="N21" s="57"/>
      <c r="O21" s="57"/>
      <c r="P21" s="57"/>
      <c r="Q21" s="57"/>
      <c r="R21" s="57"/>
      <c r="S21" s="57"/>
      <c r="T21" s="57"/>
      <c r="U21" s="57"/>
      <c r="V21" s="57"/>
      <c r="W21" s="59"/>
      <c r="X21" s="63">
        <f t="shared" si="2"/>
        <v>0</v>
      </c>
      <c r="Y21" s="63">
        <f t="shared" si="2"/>
        <v>1</v>
      </c>
      <c r="Z21" s="57">
        <f t="shared" si="1"/>
        <v>1</v>
      </c>
      <c r="AA21" s="62">
        <v>0</v>
      </c>
    </row>
    <row r="22" spans="1:27" s="5" customFormat="1" ht="12.65" customHeight="1">
      <c r="A22" s="45" t="s">
        <v>42</v>
      </c>
      <c r="B22" s="57" t="s">
        <v>35</v>
      </c>
      <c r="C22" s="57" t="s">
        <v>35</v>
      </c>
      <c r="D22" s="57">
        <v>0</v>
      </c>
      <c r="E22" s="59">
        <v>1</v>
      </c>
      <c r="F22" s="57" t="s">
        <v>35</v>
      </c>
      <c r="G22" s="57" t="s">
        <v>35</v>
      </c>
      <c r="H22" s="57" t="s">
        <v>35</v>
      </c>
      <c r="I22" s="57" t="s">
        <v>35</v>
      </c>
      <c r="J22" s="57" t="s">
        <v>35</v>
      </c>
      <c r="K22" s="57" t="s">
        <v>35</v>
      </c>
      <c r="L22" s="57" t="s">
        <v>35</v>
      </c>
      <c r="M22" s="57" t="s">
        <v>35</v>
      </c>
      <c r="N22" s="57"/>
      <c r="O22" s="57"/>
      <c r="P22" s="57"/>
      <c r="Q22" s="57"/>
      <c r="R22" s="65"/>
      <c r="S22" s="65"/>
      <c r="T22" s="57"/>
      <c r="U22" s="57"/>
      <c r="V22" s="57"/>
      <c r="W22" s="59"/>
      <c r="X22" s="63">
        <f t="shared" si="2"/>
        <v>0</v>
      </c>
      <c r="Y22" s="63">
        <f t="shared" si="2"/>
        <v>1</v>
      </c>
      <c r="Z22" s="57">
        <f t="shared" si="1"/>
        <v>1</v>
      </c>
      <c r="AA22" s="62">
        <v>0</v>
      </c>
    </row>
    <row r="23" spans="1:27" s="5" customFormat="1" ht="12.65" customHeight="1">
      <c r="A23" s="45" t="s">
        <v>43</v>
      </c>
      <c r="B23" s="57">
        <v>1</v>
      </c>
      <c r="C23" s="59">
        <v>0</v>
      </c>
      <c r="D23" s="57">
        <v>0</v>
      </c>
      <c r="E23" s="59">
        <v>1</v>
      </c>
      <c r="F23" s="57">
        <v>0</v>
      </c>
      <c r="G23" s="59">
        <v>0</v>
      </c>
      <c r="H23" s="57" t="s">
        <v>35</v>
      </c>
      <c r="I23" s="57" t="s">
        <v>35</v>
      </c>
      <c r="J23" s="57" t="s">
        <v>35</v>
      </c>
      <c r="K23" s="57" t="s">
        <v>35</v>
      </c>
      <c r="L23" s="57" t="s">
        <v>35</v>
      </c>
      <c r="M23" s="57" t="s">
        <v>35</v>
      </c>
      <c r="N23" s="57"/>
      <c r="O23" s="57"/>
      <c r="P23" s="57"/>
      <c r="Q23" s="57"/>
      <c r="R23" s="57"/>
      <c r="S23" s="57"/>
      <c r="T23" s="57"/>
      <c r="U23" s="57"/>
      <c r="V23" s="57"/>
      <c r="W23" s="59"/>
      <c r="X23" s="63">
        <f t="shared" si="2"/>
        <v>1</v>
      </c>
      <c r="Y23" s="63">
        <f t="shared" si="2"/>
        <v>1</v>
      </c>
      <c r="Z23" s="57">
        <f t="shared" si="1"/>
        <v>2</v>
      </c>
      <c r="AA23" s="62">
        <v>50</v>
      </c>
    </row>
    <row r="24" spans="1:27" s="5" customFormat="1" ht="12.65" customHeight="1">
      <c r="A24" s="45" t="s">
        <v>14</v>
      </c>
      <c r="B24" s="57">
        <v>0</v>
      </c>
      <c r="C24" s="59">
        <v>0</v>
      </c>
      <c r="D24" s="57">
        <v>0</v>
      </c>
      <c r="E24" s="59">
        <v>1</v>
      </c>
      <c r="F24" s="57">
        <v>0</v>
      </c>
      <c r="G24" s="59">
        <v>0</v>
      </c>
      <c r="H24" s="57">
        <v>0</v>
      </c>
      <c r="I24" s="59">
        <v>1</v>
      </c>
      <c r="J24" s="57" t="s">
        <v>35</v>
      </c>
      <c r="K24" s="57" t="s">
        <v>35</v>
      </c>
      <c r="L24" s="57" t="s">
        <v>35</v>
      </c>
      <c r="M24" s="57" t="s">
        <v>35</v>
      </c>
      <c r="N24" s="57"/>
      <c r="O24" s="57"/>
      <c r="P24" s="57"/>
      <c r="Q24" s="57"/>
      <c r="R24" s="57"/>
      <c r="S24" s="57"/>
      <c r="T24" s="57"/>
      <c r="U24" s="57"/>
      <c r="V24" s="57"/>
      <c r="W24" s="59"/>
      <c r="X24" s="63">
        <f t="shared" si="2"/>
        <v>0</v>
      </c>
      <c r="Y24" s="63">
        <f t="shared" si="2"/>
        <v>2</v>
      </c>
      <c r="Z24" s="57">
        <f t="shared" si="1"/>
        <v>2</v>
      </c>
      <c r="AA24" s="62">
        <v>0</v>
      </c>
    </row>
    <row r="25" spans="1:27" s="5" customFormat="1" ht="12.65" customHeight="1">
      <c r="A25" s="45" t="s">
        <v>15</v>
      </c>
      <c r="B25" s="57">
        <v>0</v>
      </c>
      <c r="C25" s="59">
        <v>1</v>
      </c>
      <c r="D25" s="57">
        <v>0</v>
      </c>
      <c r="E25" s="59">
        <v>0</v>
      </c>
      <c r="F25" s="57">
        <v>0</v>
      </c>
      <c r="G25" s="59">
        <v>0</v>
      </c>
      <c r="H25" s="57">
        <v>0</v>
      </c>
      <c r="I25" s="59">
        <v>1</v>
      </c>
      <c r="J25" s="57" t="s">
        <v>35</v>
      </c>
      <c r="K25" s="57" t="s">
        <v>35</v>
      </c>
      <c r="L25" s="57" t="s">
        <v>35</v>
      </c>
      <c r="M25" s="57" t="s">
        <v>35</v>
      </c>
      <c r="N25" s="57"/>
      <c r="O25" s="57"/>
      <c r="P25" s="57"/>
      <c r="Q25" s="57"/>
      <c r="R25" s="57"/>
      <c r="S25" s="57"/>
      <c r="T25" s="57"/>
      <c r="U25" s="57"/>
      <c r="V25" s="57"/>
      <c r="W25" s="59"/>
      <c r="X25" s="63">
        <f t="shared" si="2"/>
        <v>0</v>
      </c>
      <c r="Y25" s="63">
        <f t="shared" si="2"/>
        <v>2</v>
      </c>
      <c r="Z25" s="57">
        <f t="shared" si="1"/>
        <v>2</v>
      </c>
      <c r="AA25" s="62">
        <v>0</v>
      </c>
    </row>
    <row r="26" spans="1:27" s="5" customFormat="1" ht="12.65" customHeight="1">
      <c r="A26" s="45" t="s">
        <v>16</v>
      </c>
      <c r="B26" s="57">
        <v>0</v>
      </c>
      <c r="C26" s="59">
        <v>0</v>
      </c>
      <c r="D26" s="57" t="s">
        <v>35</v>
      </c>
      <c r="E26" s="57" t="s">
        <v>35</v>
      </c>
      <c r="F26" s="57">
        <v>0</v>
      </c>
      <c r="G26" s="59">
        <v>1</v>
      </c>
      <c r="H26" s="57">
        <v>0</v>
      </c>
      <c r="I26" s="59">
        <v>1</v>
      </c>
      <c r="J26" s="57" t="s">
        <v>35</v>
      </c>
      <c r="K26" s="57" t="s">
        <v>35</v>
      </c>
      <c r="L26" s="57" t="s">
        <v>35</v>
      </c>
      <c r="M26" s="57" t="s">
        <v>35</v>
      </c>
      <c r="N26" s="57"/>
      <c r="O26" s="57"/>
      <c r="P26" s="57"/>
      <c r="Q26" s="57"/>
      <c r="R26" s="57"/>
      <c r="S26" s="57"/>
      <c r="T26" s="57"/>
      <c r="U26" s="57"/>
      <c r="V26" s="57"/>
      <c r="W26" s="59"/>
      <c r="X26" s="63">
        <f t="shared" si="2"/>
        <v>0</v>
      </c>
      <c r="Y26" s="63">
        <f t="shared" si="2"/>
        <v>2</v>
      </c>
      <c r="Z26" s="57">
        <f t="shared" si="1"/>
        <v>2</v>
      </c>
      <c r="AA26" s="62">
        <v>0</v>
      </c>
    </row>
    <row r="27" spans="1:27" s="5" customFormat="1" ht="12.65" customHeight="1">
      <c r="A27" s="45" t="s">
        <v>22</v>
      </c>
      <c r="B27" s="57">
        <v>0</v>
      </c>
      <c r="C27" s="59">
        <v>1</v>
      </c>
      <c r="D27" s="57">
        <v>0</v>
      </c>
      <c r="E27" s="59">
        <v>1</v>
      </c>
      <c r="F27" s="57">
        <v>0</v>
      </c>
      <c r="G27" s="59">
        <v>0</v>
      </c>
      <c r="H27" s="57" t="s">
        <v>35</v>
      </c>
      <c r="I27" s="57" t="s">
        <v>35</v>
      </c>
      <c r="J27" s="57" t="s">
        <v>35</v>
      </c>
      <c r="K27" s="57" t="s">
        <v>35</v>
      </c>
      <c r="L27" s="57" t="s">
        <v>35</v>
      </c>
      <c r="M27" s="57" t="s">
        <v>35</v>
      </c>
      <c r="N27" s="57"/>
      <c r="O27" s="57"/>
      <c r="P27" s="57"/>
      <c r="Q27" s="57"/>
      <c r="R27" s="57"/>
      <c r="S27" s="57"/>
      <c r="T27" s="57"/>
      <c r="U27" s="59"/>
      <c r="V27" s="57"/>
      <c r="W27" s="59"/>
      <c r="X27" s="63">
        <f t="shared" si="2"/>
        <v>0</v>
      </c>
      <c r="Y27" s="63">
        <f t="shared" si="2"/>
        <v>2</v>
      </c>
      <c r="Z27" s="57">
        <f t="shared" si="1"/>
        <v>2</v>
      </c>
      <c r="AA27" s="62">
        <v>0</v>
      </c>
    </row>
    <row r="28" spans="1:27" s="5" customFormat="1" ht="12.65" customHeight="1">
      <c r="A28" s="45" t="s">
        <v>20</v>
      </c>
      <c r="B28" s="57">
        <v>0</v>
      </c>
      <c r="C28" s="59">
        <v>1</v>
      </c>
      <c r="D28" s="57" t="s">
        <v>35</v>
      </c>
      <c r="E28" s="57" t="s">
        <v>35</v>
      </c>
      <c r="F28" s="57">
        <v>0</v>
      </c>
      <c r="G28" s="59">
        <v>0</v>
      </c>
      <c r="H28" s="57" t="s">
        <v>35</v>
      </c>
      <c r="I28" s="57" t="s">
        <v>35</v>
      </c>
      <c r="J28" s="57">
        <v>0</v>
      </c>
      <c r="K28" s="59">
        <v>1</v>
      </c>
      <c r="L28" s="57" t="s">
        <v>35</v>
      </c>
      <c r="M28" s="57" t="s">
        <v>35</v>
      </c>
      <c r="N28" s="57"/>
      <c r="O28" s="57"/>
      <c r="P28" s="57"/>
      <c r="Q28" s="57"/>
      <c r="R28" s="57"/>
      <c r="S28" s="57"/>
      <c r="T28" s="57"/>
      <c r="U28" s="57"/>
      <c r="V28" s="57"/>
      <c r="W28" s="59"/>
      <c r="X28" s="63">
        <f t="shared" si="2"/>
        <v>0</v>
      </c>
      <c r="Y28" s="63">
        <f t="shared" si="2"/>
        <v>2</v>
      </c>
      <c r="Z28" s="57">
        <f t="shared" si="1"/>
        <v>2</v>
      </c>
      <c r="AA28" s="62">
        <v>0</v>
      </c>
    </row>
    <row r="29" spans="1:27" s="5" customFormat="1" ht="12.65" customHeight="1">
      <c r="A29" s="45" t="s">
        <v>19</v>
      </c>
      <c r="B29" s="57">
        <v>0</v>
      </c>
      <c r="C29" s="59">
        <v>0</v>
      </c>
      <c r="D29" s="57">
        <v>0</v>
      </c>
      <c r="E29" s="59">
        <v>2</v>
      </c>
      <c r="F29" s="57">
        <v>0</v>
      </c>
      <c r="G29" s="59">
        <v>0</v>
      </c>
      <c r="H29" s="57" t="s">
        <v>35</v>
      </c>
      <c r="I29" s="57" t="s">
        <v>35</v>
      </c>
      <c r="J29" s="57" t="s">
        <v>35</v>
      </c>
      <c r="K29" s="57" t="s">
        <v>35</v>
      </c>
      <c r="L29" s="57" t="s">
        <v>35</v>
      </c>
      <c r="M29" s="57" t="s">
        <v>35</v>
      </c>
      <c r="N29" s="57"/>
      <c r="O29" s="57"/>
      <c r="P29" s="57"/>
      <c r="Q29" s="57"/>
      <c r="R29" s="57"/>
      <c r="S29" s="57"/>
      <c r="T29" s="57"/>
      <c r="U29" s="57"/>
      <c r="V29" s="57"/>
      <c r="W29" s="59"/>
      <c r="X29" s="63">
        <f t="shared" si="2"/>
        <v>0</v>
      </c>
      <c r="Y29" s="63">
        <f t="shared" si="2"/>
        <v>2</v>
      </c>
      <c r="Z29" s="57">
        <f t="shared" si="1"/>
        <v>2</v>
      </c>
      <c r="AA29" s="62">
        <v>0</v>
      </c>
    </row>
    <row r="30" spans="1:27" s="5" customFormat="1" ht="12.65" customHeight="1">
      <c r="A30" s="47" t="s">
        <v>21</v>
      </c>
      <c r="B30" s="57">
        <v>0</v>
      </c>
      <c r="C30" s="59">
        <v>1</v>
      </c>
      <c r="D30" s="57" t="s">
        <v>35</v>
      </c>
      <c r="E30" s="57" t="s">
        <v>35</v>
      </c>
      <c r="F30" s="57">
        <v>0</v>
      </c>
      <c r="G30" s="59">
        <v>0</v>
      </c>
      <c r="H30" s="57" t="s">
        <v>35</v>
      </c>
      <c r="I30" s="57" t="s">
        <v>35</v>
      </c>
      <c r="J30" s="57">
        <v>0</v>
      </c>
      <c r="K30" s="59">
        <v>1</v>
      </c>
      <c r="L30" s="57" t="s">
        <v>35</v>
      </c>
      <c r="M30" s="57" t="s">
        <v>35</v>
      </c>
      <c r="N30" s="57"/>
      <c r="O30" s="57"/>
      <c r="P30" s="57"/>
      <c r="Q30" s="57"/>
      <c r="R30" s="57"/>
      <c r="S30" s="57"/>
      <c r="T30" s="57"/>
      <c r="U30" s="57"/>
      <c r="V30" s="57"/>
      <c r="W30" s="59"/>
      <c r="X30" s="63">
        <f t="shared" si="2"/>
        <v>0</v>
      </c>
      <c r="Y30" s="63">
        <f t="shared" si="2"/>
        <v>2</v>
      </c>
      <c r="Z30" s="57">
        <f t="shared" si="1"/>
        <v>2</v>
      </c>
      <c r="AA30" s="62">
        <v>0</v>
      </c>
    </row>
    <row r="31" spans="1:27" s="5" customFormat="1" ht="12.65" customHeight="1">
      <c r="A31" s="45" t="s">
        <v>18</v>
      </c>
      <c r="B31" s="57">
        <v>1</v>
      </c>
      <c r="C31" s="59">
        <v>0</v>
      </c>
      <c r="D31" s="57" t="s">
        <v>35</v>
      </c>
      <c r="E31" s="57" t="s">
        <v>35</v>
      </c>
      <c r="F31" s="57">
        <v>1</v>
      </c>
      <c r="G31" s="59">
        <v>0</v>
      </c>
      <c r="H31" s="57" t="s">
        <v>35</v>
      </c>
      <c r="I31" s="57" t="s">
        <v>35</v>
      </c>
      <c r="J31" s="57">
        <v>0</v>
      </c>
      <c r="K31" s="59">
        <v>0</v>
      </c>
      <c r="L31" s="57" t="s">
        <v>35</v>
      </c>
      <c r="M31" s="57" t="s">
        <v>35</v>
      </c>
      <c r="N31" s="57"/>
      <c r="O31" s="57"/>
      <c r="P31" s="57"/>
      <c r="Q31" s="57"/>
      <c r="R31" s="57"/>
      <c r="S31" s="57"/>
      <c r="T31" s="57"/>
      <c r="U31" s="57"/>
      <c r="V31" s="57"/>
      <c r="W31" s="59"/>
      <c r="X31" s="63">
        <f t="shared" si="2"/>
        <v>2</v>
      </c>
      <c r="Y31" s="63">
        <f t="shared" si="2"/>
        <v>0</v>
      </c>
      <c r="Z31" s="57">
        <f t="shared" si="1"/>
        <v>2</v>
      </c>
      <c r="AA31" s="62">
        <v>100</v>
      </c>
    </row>
    <row r="32" spans="1:27" s="5" customFormat="1" ht="12.65" customHeight="1">
      <c r="A32" s="45" t="s">
        <v>17</v>
      </c>
      <c r="B32" s="57">
        <v>0</v>
      </c>
      <c r="C32" s="59">
        <v>0</v>
      </c>
      <c r="D32" s="57">
        <v>0</v>
      </c>
      <c r="E32" s="59">
        <v>1</v>
      </c>
      <c r="F32" s="57">
        <v>0</v>
      </c>
      <c r="G32" s="59">
        <v>1</v>
      </c>
      <c r="H32" s="57" t="s">
        <v>35</v>
      </c>
      <c r="I32" s="57" t="s">
        <v>35</v>
      </c>
      <c r="J32" s="57" t="s">
        <v>35</v>
      </c>
      <c r="K32" s="57" t="s">
        <v>35</v>
      </c>
      <c r="L32" s="57" t="s">
        <v>35</v>
      </c>
      <c r="M32" s="57" t="s">
        <v>35</v>
      </c>
      <c r="N32" s="57"/>
      <c r="O32" s="57"/>
      <c r="P32" s="57"/>
      <c r="Q32" s="57"/>
      <c r="R32" s="57"/>
      <c r="S32" s="57"/>
      <c r="T32" s="57"/>
      <c r="U32" s="57"/>
      <c r="V32" s="57"/>
      <c r="W32" s="59"/>
      <c r="X32" s="63">
        <f t="shared" si="2"/>
        <v>0</v>
      </c>
      <c r="Y32" s="63">
        <f t="shared" si="2"/>
        <v>2</v>
      </c>
      <c r="Z32" s="57">
        <f t="shared" si="1"/>
        <v>2</v>
      </c>
      <c r="AA32" s="62">
        <v>0</v>
      </c>
    </row>
    <row r="33" spans="1:27" ht="12.65" customHeight="1">
      <c r="A33" s="45"/>
      <c r="B33" s="57"/>
      <c r="C33" s="66"/>
      <c r="D33" s="57"/>
      <c r="E33" s="66"/>
      <c r="F33" s="57"/>
      <c r="G33" s="66"/>
      <c r="H33" s="57"/>
      <c r="I33" s="66"/>
      <c r="J33" s="57"/>
      <c r="K33" s="66"/>
      <c r="L33" s="57"/>
      <c r="M33" s="66"/>
      <c r="N33" s="57"/>
      <c r="O33" s="57"/>
      <c r="P33" s="57"/>
      <c r="Q33" s="57"/>
      <c r="R33" s="57"/>
      <c r="S33" s="57"/>
      <c r="T33" s="57"/>
      <c r="U33" s="66"/>
      <c r="V33" s="57"/>
      <c r="W33" s="66"/>
      <c r="X33" s="57"/>
      <c r="Y33" s="66"/>
      <c r="Z33" s="68"/>
      <c r="AA33" s="62"/>
    </row>
    <row r="34" spans="1:27" ht="12.65" customHeight="1">
      <c r="A34" s="39" t="s">
        <v>29</v>
      </c>
      <c r="B34" s="207">
        <v>29.411764705882355</v>
      </c>
      <c r="C34" s="209"/>
      <c r="D34" s="207">
        <v>6.25</v>
      </c>
      <c r="E34" s="209"/>
      <c r="F34" s="207">
        <v>20</v>
      </c>
      <c r="G34" s="210"/>
      <c r="H34" s="81"/>
      <c r="I34" s="81">
        <v>0</v>
      </c>
      <c r="J34" s="81"/>
      <c r="K34" s="81">
        <v>0</v>
      </c>
      <c r="L34" s="207">
        <v>100</v>
      </c>
      <c r="M34" s="210"/>
      <c r="N34" s="207"/>
      <c r="O34" s="211"/>
      <c r="P34" s="207"/>
      <c r="Q34" s="211"/>
      <c r="R34" s="207"/>
      <c r="S34" s="211"/>
      <c r="T34" s="207"/>
      <c r="U34" s="211"/>
      <c r="V34" s="81"/>
      <c r="W34" s="81"/>
      <c r="X34" s="207">
        <v>17.391304347826086</v>
      </c>
      <c r="Y34" s="211"/>
      <c r="Z34" s="82"/>
      <c r="AA34" s="41"/>
    </row>
    <row r="35" spans="1:27" s="25" customFormat="1" ht="12.65" customHeight="1">
      <c r="A35" s="35"/>
      <c r="B35" s="147"/>
      <c r="C35" s="161"/>
      <c r="D35" s="147"/>
      <c r="E35" s="161"/>
      <c r="F35" s="147"/>
      <c r="G35" s="38"/>
      <c r="H35" s="162"/>
      <c r="I35" s="162"/>
      <c r="J35" s="162"/>
      <c r="K35" s="162"/>
      <c r="L35" s="147"/>
      <c r="M35" s="38"/>
      <c r="N35" s="147"/>
      <c r="O35" s="147"/>
      <c r="P35" s="147"/>
      <c r="Q35" s="147"/>
      <c r="R35" s="147"/>
      <c r="S35" s="147"/>
      <c r="T35" s="147"/>
      <c r="U35" s="147"/>
      <c r="V35" s="162"/>
      <c r="W35" s="162"/>
      <c r="X35" s="147"/>
      <c r="Y35" s="147"/>
      <c r="Z35" s="163"/>
      <c r="AA35" s="44"/>
    </row>
    <row r="36" spans="1:27" ht="12.65" customHeight="1">
      <c r="A36" s="45" t="s">
        <v>65</v>
      </c>
      <c r="B36" s="57"/>
      <c r="C36" s="68"/>
      <c r="D36" s="57"/>
      <c r="E36" s="68"/>
      <c r="F36" s="57"/>
      <c r="G36" s="68"/>
      <c r="H36" s="57"/>
      <c r="I36" s="68"/>
      <c r="J36" s="57"/>
      <c r="K36" s="68"/>
      <c r="L36" s="57"/>
      <c r="M36" s="68"/>
      <c r="N36" s="57"/>
      <c r="O36" s="68"/>
      <c r="P36" s="57"/>
      <c r="Q36" s="68"/>
      <c r="R36" s="57"/>
      <c r="S36" s="68"/>
      <c r="T36" s="57"/>
      <c r="U36" s="68"/>
      <c r="V36" s="57"/>
      <c r="W36" s="68"/>
      <c r="X36" s="57"/>
      <c r="Y36" s="68"/>
      <c r="Z36" s="68"/>
      <c r="AA36" s="45"/>
    </row>
    <row r="37" spans="1:27" ht="12.65" customHeight="1">
      <c r="A37" s="72" t="s">
        <v>61</v>
      </c>
      <c r="B37" s="45"/>
      <c r="C37" s="55"/>
      <c r="D37" s="55"/>
      <c r="E37" s="55"/>
      <c r="F37" s="55"/>
      <c r="G37" s="55"/>
      <c r="H37" s="55"/>
      <c r="I37" s="55"/>
      <c r="J37" s="55"/>
      <c r="K37" s="55"/>
      <c r="L37" s="55"/>
      <c r="M37" s="55"/>
      <c r="N37" s="57"/>
      <c r="O37" s="68"/>
      <c r="P37" s="57"/>
      <c r="Q37" s="68"/>
      <c r="R37" s="57"/>
      <c r="S37" s="68"/>
      <c r="T37" s="55"/>
      <c r="U37" s="55"/>
      <c r="V37" s="55"/>
      <c r="W37" s="55"/>
      <c r="X37" s="55"/>
      <c r="Y37" s="55"/>
      <c r="Z37" s="62"/>
      <c r="AA37" s="62"/>
    </row>
    <row r="38" spans="1:27" ht="12.65" customHeight="1">
      <c r="A38" s="72" t="s">
        <v>36</v>
      </c>
      <c r="B38" s="45"/>
      <c r="C38" s="55"/>
      <c r="D38" s="55"/>
      <c r="E38" s="55"/>
      <c r="F38" s="55"/>
      <c r="G38" s="55"/>
      <c r="H38" s="55"/>
      <c r="I38" s="55"/>
      <c r="J38" s="55"/>
      <c r="K38" s="55"/>
      <c r="L38" s="55"/>
      <c r="M38" s="55"/>
      <c r="N38" s="55"/>
      <c r="O38" s="55"/>
      <c r="P38" s="55"/>
      <c r="Q38" s="55"/>
      <c r="R38" s="55"/>
      <c r="S38" s="55"/>
      <c r="T38" s="55"/>
      <c r="U38" s="55"/>
      <c r="V38" s="55"/>
      <c r="W38" s="55"/>
      <c r="X38" s="55"/>
      <c r="Y38" s="55"/>
      <c r="Z38" s="62"/>
      <c r="AA38" s="62"/>
    </row>
    <row r="39" spans="1:27" s="5" customFormat="1" ht="12.65" customHeight="1">
      <c r="A39" s="45"/>
      <c r="B39" s="45"/>
      <c r="C39" s="45"/>
      <c r="D39" s="45"/>
      <c r="E39" s="45"/>
      <c r="F39" s="45"/>
      <c r="G39" s="45"/>
      <c r="H39" s="45"/>
      <c r="I39" s="45"/>
      <c r="J39" s="45"/>
      <c r="K39" s="45"/>
      <c r="L39" s="45"/>
      <c r="M39" s="45"/>
      <c r="N39" s="55"/>
      <c r="O39" s="55"/>
      <c r="P39" s="55"/>
      <c r="Q39" s="55"/>
      <c r="R39" s="55"/>
      <c r="S39" s="55"/>
      <c r="T39" s="45"/>
      <c r="U39" s="45"/>
      <c r="V39" s="45"/>
      <c r="W39" s="45"/>
      <c r="X39" s="45"/>
      <c r="Y39" s="45"/>
      <c r="Z39" s="45"/>
      <c r="AA39" s="45"/>
    </row>
    <row r="40" spans="1:27" ht="12.65" customHeight="1">
      <c r="A40" s="104" t="s">
        <v>83</v>
      </c>
      <c r="B40" s="74"/>
      <c r="C40" s="74"/>
      <c r="D40" s="74"/>
      <c r="E40" s="74"/>
      <c r="F40" s="74"/>
      <c r="G40" s="74"/>
      <c r="H40" s="74"/>
      <c r="I40" s="74"/>
      <c r="J40" s="74"/>
      <c r="K40" s="74"/>
      <c r="L40" s="74"/>
      <c r="M40" s="74"/>
      <c r="N40" s="45"/>
      <c r="O40" s="45"/>
      <c r="P40" s="45"/>
      <c r="Q40" s="45"/>
      <c r="R40" s="45"/>
      <c r="S40" s="45"/>
      <c r="T40" s="74"/>
      <c r="U40" s="74"/>
      <c r="V40" s="74"/>
      <c r="W40" s="74"/>
      <c r="X40" s="74"/>
      <c r="Y40" s="74"/>
      <c r="Z40" s="74"/>
      <c r="AA40" s="74"/>
    </row>
    <row r="41" spans="1:27" s="9" customFormat="1" ht="12.65" customHeight="1">
      <c r="A41" s="104" t="s">
        <v>80</v>
      </c>
      <c r="B41" s="78"/>
      <c r="C41" s="45"/>
      <c r="D41" s="45"/>
      <c r="E41" s="45"/>
      <c r="F41" s="79"/>
      <c r="G41" s="45"/>
      <c r="H41" s="75"/>
      <c r="I41" s="75"/>
      <c r="J41" s="75"/>
      <c r="K41" s="75"/>
      <c r="L41" s="75"/>
      <c r="M41" s="75"/>
      <c r="N41" s="74"/>
      <c r="O41" s="74"/>
      <c r="P41" s="74"/>
      <c r="Q41" s="74"/>
      <c r="R41" s="74"/>
      <c r="S41" s="74"/>
      <c r="T41" s="75"/>
      <c r="U41" s="75"/>
      <c r="V41" s="75"/>
      <c r="W41" s="75"/>
      <c r="X41" s="75"/>
      <c r="Y41" s="75"/>
      <c r="Z41" s="75"/>
      <c r="AA41" s="75"/>
    </row>
    <row r="42" spans="1:27" s="9" customFormat="1" ht="12.65" customHeight="1">
      <c r="A42" s="106"/>
      <c r="B42" s="45"/>
      <c r="C42" s="45"/>
      <c r="D42" s="45"/>
      <c r="E42" s="45"/>
      <c r="F42" s="45"/>
      <c r="G42" s="45"/>
      <c r="H42" s="75"/>
      <c r="I42" s="75"/>
      <c r="J42" s="75"/>
      <c r="K42" s="75"/>
      <c r="L42" s="75"/>
      <c r="M42" s="75"/>
      <c r="N42" s="74"/>
      <c r="O42" s="74"/>
      <c r="P42" s="74"/>
      <c r="Q42" s="74"/>
      <c r="R42" s="74"/>
      <c r="S42" s="74"/>
      <c r="T42" s="75"/>
      <c r="U42" s="75"/>
      <c r="V42" s="75"/>
      <c r="W42" s="75"/>
      <c r="X42" s="75"/>
      <c r="Y42" s="75"/>
      <c r="Z42" s="75"/>
      <c r="AA42" s="75"/>
    </row>
    <row r="43" spans="1:27" s="9" customFormat="1" ht="12.65" customHeight="1">
      <c r="A43" s="107" t="s">
        <v>82</v>
      </c>
      <c r="B43" s="45"/>
      <c r="C43" s="45"/>
      <c r="D43" s="45"/>
      <c r="E43" s="45"/>
      <c r="F43" s="45"/>
      <c r="G43" s="45"/>
      <c r="H43" s="75"/>
      <c r="I43" s="75"/>
      <c r="J43" s="75"/>
      <c r="K43" s="75"/>
      <c r="L43" s="75"/>
      <c r="M43" s="75"/>
      <c r="N43" s="74"/>
      <c r="O43" s="74"/>
      <c r="P43" s="74"/>
      <c r="Q43" s="74"/>
      <c r="R43" s="74"/>
      <c r="S43" s="74"/>
      <c r="T43" s="75"/>
      <c r="U43" s="75"/>
      <c r="V43" s="75"/>
      <c r="W43" s="75"/>
      <c r="X43" s="75"/>
      <c r="Y43" s="75"/>
      <c r="Z43" s="75"/>
      <c r="AA43" s="75"/>
    </row>
    <row r="44" spans="1:27" s="9" customFormat="1" ht="12.65" customHeight="1">
      <c r="A44" s="77"/>
      <c r="B44" s="45"/>
      <c r="C44" s="45"/>
      <c r="D44" s="45"/>
      <c r="E44" s="45"/>
      <c r="F44" s="79"/>
      <c r="G44" s="45"/>
      <c r="H44" s="75"/>
      <c r="I44" s="75"/>
      <c r="J44" s="75"/>
      <c r="K44" s="75"/>
      <c r="L44" s="75"/>
      <c r="M44" s="75"/>
      <c r="N44" s="74"/>
      <c r="O44" s="74"/>
      <c r="P44" s="74"/>
      <c r="Q44" s="74"/>
      <c r="R44" s="74"/>
      <c r="S44" s="74"/>
      <c r="T44" s="75"/>
      <c r="U44" s="75"/>
      <c r="V44" s="75"/>
      <c r="W44" s="75"/>
      <c r="X44" s="75"/>
      <c r="Y44" s="75"/>
      <c r="Z44" s="75"/>
      <c r="AA44" s="75"/>
    </row>
    <row r="45" spans="1:27" ht="12.65" customHeight="1">
      <c r="A45" s="77"/>
      <c r="B45" s="45"/>
      <c r="C45" s="45"/>
      <c r="D45" s="74"/>
      <c r="E45" s="74"/>
      <c r="F45" s="74"/>
      <c r="G45" s="74"/>
      <c r="H45" s="74"/>
      <c r="I45" s="74"/>
      <c r="J45" s="74"/>
      <c r="K45" s="74"/>
      <c r="L45" s="74"/>
      <c r="M45" s="74"/>
      <c r="N45" s="75"/>
      <c r="O45" s="75"/>
      <c r="P45" s="75"/>
      <c r="Q45" s="75"/>
      <c r="R45" s="75"/>
      <c r="S45" s="75"/>
      <c r="T45" s="74"/>
      <c r="U45" s="74"/>
      <c r="V45" s="74"/>
      <c r="W45" s="74"/>
      <c r="X45" s="74"/>
      <c r="Y45" s="74"/>
      <c r="Z45" s="74"/>
      <c r="AA45" s="74"/>
    </row>
    <row r="46" spans="1:27" ht="12.65"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row>
    <row r="47" spans="1:27" ht="12.65"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row>
    <row r="48" spans="1:27" ht="12.65"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row>
    <row r="49" spans="1:27" ht="12.65"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2.65"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2.65"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2.65"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2.65"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2.65"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2.65"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2.65"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2.65"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2.65"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2.65"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2.65"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2.65"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2.65"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2.65"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2.65"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2.65"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2.65"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2.65"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2.65"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2.65"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2.65"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2.65"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2.65"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2.65"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2.65"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2.65"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2.65"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2.65"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2.65"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2.65"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2.65"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2.65"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2.65"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2.65"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2.65"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2.65"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2.65"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2.65"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2.65"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2.65" customHeight="1">
      <c r="N89" s="3"/>
      <c r="O89" s="3"/>
      <c r="P89" s="3"/>
      <c r="Q89" s="3"/>
      <c r="R89" s="3"/>
      <c r="S89" s="3"/>
    </row>
    <row r="90" spans="1:27" ht="12.65" customHeight="1">
      <c r="N90" s="3"/>
      <c r="O90" s="3"/>
      <c r="P90" s="3"/>
      <c r="Q90" s="3"/>
      <c r="R90" s="3"/>
      <c r="S90" s="3"/>
    </row>
    <row r="91" spans="1:27" ht="12.65" customHeight="1">
      <c r="N91" s="3"/>
      <c r="O91" s="3"/>
      <c r="P91" s="3"/>
      <c r="Q91" s="3"/>
      <c r="R91" s="3"/>
      <c r="S91" s="3"/>
    </row>
    <row r="92" spans="1:27" ht="12.65" customHeight="1">
      <c r="N92" s="3"/>
      <c r="O92" s="3"/>
      <c r="P92" s="3"/>
      <c r="Q92" s="3"/>
      <c r="R92" s="3"/>
      <c r="S92" s="3"/>
    </row>
  </sheetData>
  <mergeCells count="9">
    <mergeCell ref="X34:Y34"/>
    <mergeCell ref="R34:S34"/>
    <mergeCell ref="L34:M34"/>
    <mergeCell ref="B34:C34"/>
    <mergeCell ref="D34:E34"/>
    <mergeCell ref="F34:G34"/>
    <mergeCell ref="N34:O34"/>
    <mergeCell ref="P34:Q34"/>
    <mergeCell ref="T34:U34"/>
  </mergeCells>
  <phoneticPr fontId="6"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33203125" defaultRowHeight="12.65" customHeight="1"/>
  <cols>
    <col min="1" max="1" width="17.88671875" style="1" customWidth="1"/>
    <col min="2" max="12" width="5.88671875" style="1" customWidth="1"/>
    <col min="13" max="13" width="6.44140625" style="1" customWidth="1"/>
    <col min="14" max="19" width="5.88671875" style="1" hidden="1" customWidth="1"/>
    <col min="20" max="21" width="5.88671875" style="1" customWidth="1"/>
    <col min="22" max="23" width="5.88671875" style="1" hidden="1" customWidth="1"/>
    <col min="24" max="26" width="5.88671875" style="1" customWidth="1"/>
    <col min="27" max="27" width="9.109375" style="1" customWidth="1"/>
    <col min="28" max="16384" width="9.33203125" style="1"/>
  </cols>
  <sheetData>
    <row r="1" spans="1:30" ht="15.75" customHeight="1">
      <c r="A1" s="6" t="s">
        <v>38</v>
      </c>
      <c r="B1" s="7"/>
      <c r="C1" s="7"/>
      <c r="D1" s="7"/>
      <c r="E1" s="7"/>
      <c r="F1" s="7"/>
      <c r="G1" s="7"/>
      <c r="H1" s="7"/>
      <c r="I1" s="7"/>
      <c r="J1" s="7"/>
      <c r="K1" s="7"/>
      <c r="L1" s="7"/>
      <c r="M1" s="7"/>
      <c r="N1" s="7"/>
      <c r="O1" s="7"/>
      <c r="P1" s="7"/>
      <c r="Q1" s="7"/>
      <c r="R1" s="7"/>
      <c r="S1" s="7"/>
      <c r="T1" s="7"/>
      <c r="U1" s="7"/>
      <c r="V1" s="7"/>
      <c r="W1" s="7"/>
      <c r="X1" s="7"/>
      <c r="Y1" s="7"/>
      <c r="Z1" s="7"/>
      <c r="AA1" s="8" t="s">
        <v>79</v>
      </c>
    </row>
    <row r="2" spans="1:30" ht="18.75" customHeight="1">
      <c r="A2" s="130" t="s">
        <v>66</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row>
    <row r="3" spans="1:30" s="2" customFormat="1" ht="19.5" customHeight="1">
      <c r="A3" s="139"/>
      <c r="B3" s="157" t="s">
        <v>24</v>
      </c>
      <c r="C3" s="139"/>
      <c r="D3" s="157" t="s">
        <v>25</v>
      </c>
      <c r="E3" s="139"/>
      <c r="F3" s="157" t="s">
        <v>46</v>
      </c>
      <c r="G3" s="139"/>
      <c r="H3" s="157" t="s">
        <v>26</v>
      </c>
      <c r="I3" s="139"/>
      <c r="J3" s="157" t="s">
        <v>32</v>
      </c>
      <c r="K3" s="139"/>
      <c r="L3" s="157" t="s">
        <v>33</v>
      </c>
      <c r="M3" s="139"/>
      <c r="N3" s="157"/>
      <c r="O3" s="139"/>
      <c r="P3" s="157"/>
      <c r="Q3" s="139"/>
      <c r="R3" s="157"/>
      <c r="S3" s="139"/>
      <c r="T3" s="157" t="s">
        <v>34</v>
      </c>
      <c r="U3" s="139"/>
      <c r="V3" s="157"/>
      <c r="W3" s="139"/>
      <c r="X3" s="157" t="s">
        <v>0</v>
      </c>
      <c r="Y3" s="160"/>
      <c r="Z3" s="139"/>
      <c r="AA3" s="139"/>
    </row>
    <row r="4" spans="1:30" s="2" customFormat="1" ht="19.5" customHeight="1">
      <c r="A4" s="139"/>
      <c r="B4" s="140" t="s">
        <v>28</v>
      </c>
      <c r="C4" s="141" t="s">
        <v>30</v>
      </c>
      <c r="D4" s="140" t="s">
        <v>28</v>
      </c>
      <c r="E4" s="141" t="s">
        <v>30</v>
      </c>
      <c r="F4" s="140" t="s">
        <v>28</v>
      </c>
      <c r="G4" s="141" t="s">
        <v>30</v>
      </c>
      <c r="H4" s="140" t="s">
        <v>28</v>
      </c>
      <c r="I4" s="141" t="s">
        <v>30</v>
      </c>
      <c r="J4" s="140" t="s">
        <v>28</v>
      </c>
      <c r="K4" s="141" t="s">
        <v>30</v>
      </c>
      <c r="L4" s="140" t="s">
        <v>28</v>
      </c>
      <c r="M4" s="141" t="s">
        <v>30</v>
      </c>
      <c r="N4" s="140"/>
      <c r="O4" s="141"/>
      <c r="P4" s="140"/>
      <c r="Q4" s="141"/>
      <c r="R4" s="140"/>
      <c r="S4" s="141"/>
      <c r="T4" s="140" t="s">
        <v>28</v>
      </c>
      <c r="U4" s="141" t="s">
        <v>30</v>
      </c>
      <c r="V4" s="140"/>
      <c r="W4" s="141"/>
      <c r="X4" s="140" t="s">
        <v>28</v>
      </c>
      <c r="Y4" s="144" t="s">
        <v>30</v>
      </c>
      <c r="Z4" s="145" t="s">
        <v>0</v>
      </c>
      <c r="AA4" s="146" t="s">
        <v>31</v>
      </c>
    </row>
    <row r="5" spans="1:30" ht="12.65" customHeight="1">
      <c r="A5" s="39" t="s">
        <v>0</v>
      </c>
      <c r="B5" s="40">
        <f t="shared" ref="B5:Z5" si="0">SUM(B7:B32)</f>
        <v>1</v>
      </c>
      <c r="C5" s="40">
        <f t="shared" si="0"/>
        <v>17</v>
      </c>
      <c r="D5" s="40">
        <f t="shared" si="0"/>
        <v>2</v>
      </c>
      <c r="E5" s="40">
        <f t="shared" si="0"/>
        <v>14</v>
      </c>
      <c r="F5" s="40">
        <f t="shared" si="0"/>
        <v>0</v>
      </c>
      <c r="G5" s="40">
        <f t="shared" si="0"/>
        <v>3</v>
      </c>
      <c r="H5" s="40">
        <f t="shared" si="0"/>
        <v>0</v>
      </c>
      <c r="I5" s="40">
        <f t="shared" si="0"/>
        <v>4</v>
      </c>
      <c r="J5" s="40">
        <f t="shared" si="0"/>
        <v>0</v>
      </c>
      <c r="K5" s="40">
        <f t="shared" si="0"/>
        <v>3</v>
      </c>
      <c r="L5" s="40">
        <f t="shared" si="0"/>
        <v>1</v>
      </c>
      <c r="M5" s="40">
        <f t="shared" si="0"/>
        <v>0</v>
      </c>
      <c r="N5" s="40">
        <f t="shared" si="0"/>
        <v>0</v>
      </c>
      <c r="O5" s="40">
        <f t="shared" si="0"/>
        <v>0</v>
      </c>
      <c r="P5" s="40">
        <f t="shared" si="0"/>
        <v>0</v>
      </c>
      <c r="Q5" s="40">
        <f t="shared" si="0"/>
        <v>0</v>
      </c>
      <c r="R5" s="40">
        <f t="shared" si="0"/>
        <v>0</v>
      </c>
      <c r="S5" s="40">
        <f t="shared" si="0"/>
        <v>0</v>
      </c>
      <c r="T5" s="40">
        <f t="shared" si="0"/>
        <v>0</v>
      </c>
      <c r="U5" s="40">
        <f t="shared" si="0"/>
        <v>1</v>
      </c>
      <c r="V5" s="40">
        <f t="shared" si="0"/>
        <v>0</v>
      </c>
      <c r="W5" s="40">
        <f t="shared" si="0"/>
        <v>0</v>
      </c>
      <c r="X5" s="40">
        <f t="shared" si="0"/>
        <v>4</v>
      </c>
      <c r="Y5" s="40">
        <f t="shared" si="0"/>
        <v>42</v>
      </c>
      <c r="Z5" s="40">
        <f t="shared" si="0"/>
        <v>46</v>
      </c>
      <c r="AA5" s="41">
        <v>8.695652173913043</v>
      </c>
      <c r="AB5" s="3"/>
      <c r="AC5" s="3"/>
      <c r="AD5" s="3"/>
    </row>
    <row r="6" spans="1:30" ht="12.65" customHeight="1">
      <c r="A6" s="56"/>
      <c r="B6" s="57"/>
      <c r="C6" s="66"/>
      <c r="D6" s="57"/>
      <c r="E6" s="66"/>
      <c r="F6" s="57"/>
      <c r="G6" s="59"/>
      <c r="H6" s="57"/>
      <c r="I6" s="59"/>
      <c r="J6" s="57"/>
      <c r="K6" s="59"/>
      <c r="L6" s="57"/>
      <c r="M6" s="59"/>
      <c r="N6" s="57"/>
      <c r="O6" s="58"/>
      <c r="P6" s="57"/>
      <c r="Q6" s="58"/>
      <c r="R6" s="57"/>
      <c r="S6" s="58"/>
      <c r="T6" s="57"/>
      <c r="U6" s="59"/>
      <c r="V6" s="57"/>
      <c r="W6" s="59"/>
      <c r="X6" s="57"/>
      <c r="Y6" s="59"/>
      <c r="Z6" s="68"/>
      <c r="AA6" s="62"/>
      <c r="AB6" s="3"/>
      <c r="AC6" s="3"/>
      <c r="AD6" s="3"/>
    </row>
    <row r="7" spans="1:30" s="5" customFormat="1" ht="12.65" customHeight="1">
      <c r="A7" s="45" t="s">
        <v>1</v>
      </c>
      <c r="B7" s="57">
        <v>0</v>
      </c>
      <c r="C7" s="59">
        <v>1</v>
      </c>
      <c r="D7" s="57" t="s">
        <v>35</v>
      </c>
      <c r="E7" s="57" t="s">
        <v>35</v>
      </c>
      <c r="F7" s="57">
        <v>0</v>
      </c>
      <c r="G7" s="59">
        <v>0</v>
      </c>
      <c r="H7" s="57">
        <v>0</v>
      </c>
      <c r="I7" s="59">
        <v>0</v>
      </c>
      <c r="J7" s="57" t="s">
        <v>35</v>
      </c>
      <c r="K7" s="57" t="s">
        <v>35</v>
      </c>
      <c r="L7" s="57">
        <v>1</v>
      </c>
      <c r="M7" s="59">
        <v>0</v>
      </c>
      <c r="N7" s="57"/>
      <c r="O7" s="57"/>
      <c r="P7" s="57"/>
      <c r="Q7" s="57"/>
      <c r="R7" s="57"/>
      <c r="S7" s="57"/>
      <c r="T7" s="57" t="s">
        <v>35</v>
      </c>
      <c r="U7" s="57" t="s">
        <v>35</v>
      </c>
      <c r="V7" s="57"/>
      <c r="W7" s="59"/>
      <c r="X7" s="63">
        <f>SUM(B7,D7,F7,H7,N7,R7,J7,P7,L7,T7,V7)</f>
        <v>1</v>
      </c>
      <c r="Y7" s="63">
        <f>SUM(C7,E7,G7,I7,O7,S7,K7,Q7,M7,U7,W7)</f>
        <v>1</v>
      </c>
      <c r="Z7" s="57">
        <f t="shared" ref="Z7:Z32" si="1">SUM(X7:Y7)</f>
        <v>2</v>
      </c>
      <c r="AA7" s="62">
        <v>50</v>
      </c>
      <c r="AB7" s="18"/>
      <c r="AC7" s="18"/>
      <c r="AD7" s="18"/>
    </row>
    <row r="8" spans="1:30" s="5" customFormat="1" ht="12.65" customHeight="1">
      <c r="A8" s="45" t="s">
        <v>2</v>
      </c>
      <c r="B8" s="57">
        <v>1</v>
      </c>
      <c r="C8" s="59">
        <v>0</v>
      </c>
      <c r="D8" s="57" t="s">
        <v>35</v>
      </c>
      <c r="E8" s="57" t="s">
        <v>35</v>
      </c>
      <c r="F8" s="57">
        <v>0</v>
      </c>
      <c r="G8" s="59">
        <v>0</v>
      </c>
      <c r="H8" s="57">
        <v>0</v>
      </c>
      <c r="I8" s="59">
        <v>1</v>
      </c>
      <c r="J8" s="57" t="s">
        <v>35</v>
      </c>
      <c r="K8" s="57" t="s">
        <v>35</v>
      </c>
      <c r="L8" s="57">
        <v>0</v>
      </c>
      <c r="M8" s="59">
        <v>0</v>
      </c>
      <c r="N8" s="57"/>
      <c r="O8" s="57"/>
      <c r="P8" s="57"/>
      <c r="Q8" s="57"/>
      <c r="R8" s="57"/>
      <c r="S8" s="57"/>
      <c r="T8" s="57" t="s">
        <v>35</v>
      </c>
      <c r="U8" s="57" t="s">
        <v>35</v>
      </c>
      <c r="V8" s="57"/>
      <c r="W8" s="59"/>
      <c r="X8" s="63">
        <f>SUM(B8,D8,F8,H8,N8,R8,J8,P8,L8,T8,V8)</f>
        <v>1</v>
      </c>
      <c r="Y8" s="63">
        <f>SUM(C8,E8,G8,I8,O8,S8,K8,Q8,M8,U8,W8)</f>
        <v>1</v>
      </c>
      <c r="Z8" s="57">
        <f t="shared" si="1"/>
        <v>2</v>
      </c>
      <c r="AA8" s="62">
        <v>50</v>
      </c>
      <c r="AB8" s="18"/>
      <c r="AC8" s="18"/>
      <c r="AD8" s="18"/>
    </row>
    <row r="9" spans="1:30" s="5" customFormat="1" ht="12.65" customHeight="1">
      <c r="A9" s="45" t="s">
        <v>3</v>
      </c>
      <c r="B9" s="57">
        <v>0</v>
      </c>
      <c r="C9" s="59">
        <v>1</v>
      </c>
      <c r="D9" s="57">
        <v>1</v>
      </c>
      <c r="E9" s="59">
        <v>0</v>
      </c>
      <c r="F9" s="57">
        <v>0</v>
      </c>
      <c r="G9" s="59">
        <v>0</v>
      </c>
      <c r="H9" s="57" t="s">
        <v>35</v>
      </c>
      <c r="I9" s="57" t="s">
        <v>35</v>
      </c>
      <c r="J9" s="57" t="s">
        <v>35</v>
      </c>
      <c r="K9" s="57" t="s">
        <v>35</v>
      </c>
      <c r="L9" s="57" t="s">
        <v>35</v>
      </c>
      <c r="M9" s="57" t="s">
        <v>35</v>
      </c>
      <c r="N9" s="57"/>
      <c r="O9" s="57"/>
      <c r="P9" s="57"/>
      <c r="Q9" s="57"/>
      <c r="R9" s="57"/>
      <c r="S9" s="57"/>
      <c r="T9" s="57" t="s">
        <v>35</v>
      </c>
      <c r="U9" s="57" t="s">
        <v>35</v>
      </c>
      <c r="V9" s="57"/>
      <c r="W9" s="59"/>
      <c r="X9" s="63">
        <f t="shared" ref="X9:Y32" si="2">SUM(B9,D9,F9,H9,N9,R9,J9,P9,L9,T9,V9)</f>
        <v>1</v>
      </c>
      <c r="Y9" s="63">
        <f t="shared" si="2"/>
        <v>1</v>
      </c>
      <c r="Z9" s="57">
        <f t="shared" si="1"/>
        <v>2</v>
      </c>
      <c r="AA9" s="62">
        <v>50</v>
      </c>
      <c r="AB9" s="18"/>
      <c r="AC9" s="18"/>
      <c r="AD9" s="18"/>
    </row>
    <row r="10" spans="1:30" s="5" customFormat="1" ht="12.65" customHeight="1">
      <c r="A10" s="45" t="s">
        <v>4</v>
      </c>
      <c r="B10" s="57" t="s">
        <v>35</v>
      </c>
      <c r="C10" s="57" t="s">
        <v>35</v>
      </c>
      <c r="D10" s="57">
        <v>0</v>
      </c>
      <c r="E10" s="59">
        <v>2</v>
      </c>
      <c r="F10" s="57" t="s">
        <v>35</v>
      </c>
      <c r="G10" s="57" t="s">
        <v>35</v>
      </c>
      <c r="H10" s="57" t="s">
        <v>35</v>
      </c>
      <c r="I10" s="57" t="s">
        <v>35</v>
      </c>
      <c r="J10" s="57" t="s">
        <v>35</v>
      </c>
      <c r="K10" s="57" t="s">
        <v>35</v>
      </c>
      <c r="L10" s="57" t="s">
        <v>35</v>
      </c>
      <c r="M10" s="57" t="s">
        <v>35</v>
      </c>
      <c r="N10" s="57"/>
      <c r="O10" s="57"/>
      <c r="P10" s="57"/>
      <c r="Q10" s="57"/>
      <c r="R10" s="57"/>
      <c r="S10" s="57"/>
      <c r="T10" s="57" t="s">
        <v>35</v>
      </c>
      <c r="U10" s="57" t="s">
        <v>35</v>
      </c>
      <c r="V10" s="57"/>
      <c r="W10" s="59"/>
      <c r="X10" s="63">
        <f t="shared" si="2"/>
        <v>0</v>
      </c>
      <c r="Y10" s="63">
        <f t="shared" si="2"/>
        <v>2</v>
      </c>
      <c r="Z10" s="57">
        <f t="shared" si="1"/>
        <v>2</v>
      </c>
      <c r="AA10" s="62">
        <v>0</v>
      </c>
      <c r="AB10" s="18"/>
      <c r="AC10" s="18"/>
      <c r="AD10" s="18"/>
    </row>
    <row r="11" spans="1:30" s="5" customFormat="1" ht="12.65" customHeight="1">
      <c r="A11" s="45" t="s">
        <v>5</v>
      </c>
      <c r="B11" s="57">
        <v>0</v>
      </c>
      <c r="C11" s="59">
        <v>1</v>
      </c>
      <c r="D11" s="57">
        <v>0</v>
      </c>
      <c r="E11" s="59">
        <v>1</v>
      </c>
      <c r="F11" s="57" t="s">
        <v>35</v>
      </c>
      <c r="G11" s="57" t="s">
        <v>35</v>
      </c>
      <c r="H11" s="57" t="s">
        <v>35</v>
      </c>
      <c r="I11" s="57" t="s">
        <v>35</v>
      </c>
      <c r="J11" s="57" t="s">
        <v>35</v>
      </c>
      <c r="K11" s="57" t="s">
        <v>35</v>
      </c>
      <c r="L11" s="57" t="s">
        <v>35</v>
      </c>
      <c r="M11" s="57" t="s">
        <v>35</v>
      </c>
      <c r="N11" s="57"/>
      <c r="O11" s="57"/>
      <c r="P11" s="57"/>
      <c r="Q11" s="57"/>
      <c r="R11" s="57"/>
      <c r="S11" s="57"/>
      <c r="T11" s="57" t="s">
        <v>35</v>
      </c>
      <c r="U11" s="57" t="s">
        <v>35</v>
      </c>
      <c r="V11" s="57"/>
      <c r="W11" s="59"/>
      <c r="X11" s="63">
        <f t="shared" si="2"/>
        <v>0</v>
      </c>
      <c r="Y11" s="63">
        <f t="shared" si="2"/>
        <v>2</v>
      </c>
      <c r="Z11" s="57">
        <f t="shared" si="1"/>
        <v>2</v>
      </c>
      <c r="AA11" s="62">
        <v>0</v>
      </c>
      <c r="AB11" s="18"/>
      <c r="AC11" s="18"/>
      <c r="AD11" s="18"/>
    </row>
    <row r="12" spans="1:30" s="5" customFormat="1" ht="12.65" customHeight="1">
      <c r="A12" s="45" t="s">
        <v>6</v>
      </c>
      <c r="B12" s="57" t="s">
        <v>35</v>
      </c>
      <c r="C12" s="57" t="s">
        <v>35</v>
      </c>
      <c r="D12" s="57">
        <v>0</v>
      </c>
      <c r="E12" s="59">
        <v>1</v>
      </c>
      <c r="F12" s="57" t="s">
        <v>35</v>
      </c>
      <c r="G12" s="57" t="s">
        <v>35</v>
      </c>
      <c r="H12" s="57" t="s">
        <v>35</v>
      </c>
      <c r="I12" s="57" t="s">
        <v>35</v>
      </c>
      <c r="J12" s="57" t="s">
        <v>35</v>
      </c>
      <c r="K12" s="57" t="s">
        <v>35</v>
      </c>
      <c r="L12" s="57" t="s">
        <v>35</v>
      </c>
      <c r="M12" s="57" t="s">
        <v>35</v>
      </c>
      <c r="N12" s="57"/>
      <c r="O12" s="57"/>
      <c r="P12" s="57"/>
      <c r="Q12" s="57"/>
      <c r="R12" s="57"/>
      <c r="S12" s="57"/>
      <c r="T12" s="57" t="s">
        <v>35</v>
      </c>
      <c r="U12" s="57" t="s">
        <v>35</v>
      </c>
      <c r="V12" s="57"/>
      <c r="W12" s="59"/>
      <c r="X12" s="63">
        <f t="shared" si="2"/>
        <v>0</v>
      </c>
      <c r="Y12" s="63">
        <f t="shared" si="2"/>
        <v>1</v>
      </c>
      <c r="Z12" s="57">
        <f t="shared" si="1"/>
        <v>1</v>
      </c>
      <c r="AA12" s="62">
        <v>0</v>
      </c>
      <c r="AB12" s="18"/>
      <c r="AC12" s="18"/>
      <c r="AD12" s="18"/>
    </row>
    <row r="13" spans="1:30" s="5" customFormat="1" ht="12.65" customHeight="1">
      <c r="A13" s="45" t="s">
        <v>7</v>
      </c>
      <c r="B13" s="57">
        <v>0</v>
      </c>
      <c r="C13" s="59">
        <v>0</v>
      </c>
      <c r="D13" s="57">
        <v>0</v>
      </c>
      <c r="E13" s="59">
        <v>1</v>
      </c>
      <c r="F13" s="57" t="s">
        <v>35</v>
      </c>
      <c r="G13" s="57" t="s">
        <v>35</v>
      </c>
      <c r="H13" s="57" t="s">
        <v>35</v>
      </c>
      <c r="I13" s="57" t="s">
        <v>35</v>
      </c>
      <c r="J13" s="57" t="s">
        <v>35</v>
      </c>
      <c r="K13" s="57" t="s">
        <v>35</v>
      </c>
      <c r="L13" s="57" t="s">
        <v>35</v>
      </c>
      <c r="M13" s="57" t="s">
        <v>35</v>
      </c>
      <c r="N13" s="57"/>
      <c r="O13" s="57"/>
      <c r="P13" s="57"/>
      <c r="Q13" s="57"/>
      <c r="R13" s="57"/>
      <c r="S13" s="57"/>
      <c r="T13" s="57" t="s">
        <v>35</v>
      </c>
      <c r="U13" s="57" t="s">
        <v>35</v>
      </c>
      <c r="V13" s="57"/>
      <c r="W13" s="59"/>
      <c r="X13" s="63">
        <f t="shared" si="2"/>
        <v>0</v>
      </c>
      <c r="Y13" s="63">
        <f t="shared" si="2"/>
        <v>1</v>
      </c>
      <c r="Z13" s="57">
        <f t="shared" si="1"/>
        <v>1</v>
      </c>
      <c r="AA13" s="62">
        <v>0</v>
      </c>
      <c r="AB13" s="18"/>
      <c r="AC13" s="18"/>
      <c r="AD13" s="18"/>
    </row>
    <row r="14" spans="1:30" s="5" customFormat="1" ht="12.65" customHeight="1">
      <c r="A14" s="45" t="s">
        <v>8</v>
      </c>
      <c r="B14" s="57">
        <v>0</v>
      </c>
      <c r="C14" s="59">
        <v>2</v>
      </c>
      <c r="D14" s="57">
        <v>0</v>
      </c>
      <c r="E14" s="59">
        <v>0</v>
      </c>
      <c r="F14" s="57">
        <v>0</v>
      </c>
      <c r="G14" s="59">
        <v>0</v>
      </c>
      <c r="H14" s="57" t="s">
        <v>35</v>
      </c>
      <c r="I14" s="57" t="s">
        <v>35</v>
      </c>
      <c r="J14" s="57" t="s">
        <v>35</v>
      </c>
      <c r="K14" s="57" t="s">
        <v>35</v>
      </c>
      <c r="L14" s="57" t="s">
        <v>35</v>
      </c>
      <c r="M14" s="57" t="s">
        <v>35</v>
      </c>
      <c r="N14" s="57"/>
      <c r="O14" s="57"/>
      <c r="P14" s="57"/>
      <c r="Q14" s="57"/>
      <c r="R14" s="57"/>
      <c r="S14" s="57"/>
      <c r="T14" s="57" t="s">
        <v>35</v>
      </c>
      <c r="U14" s="57" t="s">
        <v>35</v>
      </c>
      <c r="V14" s="57"/>
      <c r="W14" s="59"/>
      <c r="X14" s="63">
        <f t="shared" si="2"/>
        <v>0</v>
      </c>
      <c r="Y14" s="63">
        <f t="shared" si="2"/>
        <v>2</v>
      </c>
      <c r="Z14" s="57">
        <f t="shared" si="1"/>
        <v>2</v>
      </c>
      <c r="AA14" s="62">
        <v>0</v>
      </c>
      <c r="AB14" s="18"/>
      <c r="AC14" s="18"/>
      <c r="AD14" s="18"/>
    </row>
    <row r="15" spans="1:30" s="5" customFormat="1" ht="12.65" customHeight="1">
      <c r="A15" s="45" t="s">
        <v>9</v>
      </c>
      <c r="B15" s="57">
        <v>0</v>
      </c>
      <c r="C15" s="59">
        <v>1</v>
      </c>
      <c r="D15" s="57">
        <v>0</v>
      </c>
      <c r="E15" s="59">
        <v>1</v>
      </c>
      <c r="F15" s="57">
        <v>0</v>
      </c>
      <c r="G15" s="59">
        <v>0</v>
      </c>
      <c r="H15" s="57" t="s">
        <v>35</v>
      </c>
      <c r="I15" s="57" t="s">
        <v>35</v>
      </c>
      <c r="J15" s="57" t="s">
        <v>35</v>
      </c>
      <c r="K15" s="57" t="s">
        <v>35</v>
      </c>
      <c r="L15" s="57" t="s">
        <v>35</v>
      </c>
      <c r="M15" s="57" t="s">
        <v>35</v>
      </c>
      <c r="N15" s="57"/>
      <c r="O15" s="57"/>
      <c r="P15" s="57"/>
      <c r="Q15" s="57"/>
      <c r="R15" s="57"/>
      <c r="S15" s="57"/>
      <c r="T15" s="57" t="s">
        <v>35</v>
      </c>
      <c r="U15" s="57" t="s">
        <v>35</v>
      </c>
      <c r="V15" s="57"/>
      <c r="W15" s="59"/>
      <c r="X15" s="63">
        <f t="shared" si="2"/>
        <v>0</v>
      </c>
      <c r="Y15" s="63">
        <f t="shared" si="2"/>
        <v>2</v>
      </c>
      <c r="Z15" s="57">
        <f t="shared" si="1"/>
        <v>2</v>
      </c>
      <c r="AA15" s="62">
        <v>0</v>
      </c>
      <c r="AB15" s="18"/>
      <c r="AC15" s="18"/>
      <c r="AD15" s="18"/>
    </row>
    <row r="16" spans="1:30" s="5" customFormat="1" ht="12.65" customHeight="1">
      <c r="A16" s="45" t="s">
        <v>23</v>
      </c>
      <c r="B16" s="57">
        <v>0</v>
      </c>
      <c r="C16" s="59">
        <v>0</v>
      </c>
      <c r="D16" s="57">
        <v>0</v>
      </c>
      <c r="E16" s="59">
        <v>1</v>
      </c>
      <c r="F16" s="57">
        <v>0</v>
      </c>
      <c r="G16" s="59">
        <v>1</v>
      </c>
      <c r="H16" s="57" t="s">
        <v>35</v>
      </c>
      <c r="I16" s="57" t="s">
        <v>35</v>
      </c>
      <c r="J16" s="57" t="s">
        <v>35</v>
      </c>
      <c r="K16" s="57" t="s">
        <v>35</v>
      </c>
      <c r="L16" s="57" t="s">
        <v>35</v>
      </c>
      <c r="M16" s="57" t="s">
        <v>35</v>
      </c>
      <c r="N16" s="57"/>
      <c r="O16" s="57"/>
      <c r="P16" s="57"/>
      <c r="Q16" s="57"/>
      <c r="R16" s="57"/>
      <c r="S16" s="57"/>
      <c r="T16" s="57" t="s">
        <v>35</v>
      </c>
      <c r="U16" s="57" t="s">
        <v>35</v>
      </c>
      <c r="V16" s="57"/>
      <c r="W16" s="59"/>
      <c r="X16" s="63">
        <f t="shared" si="2"/>
        <v>0</v>
      </c>
      <c r="Y16" s="63">
        <f t="shared" si="2"/>
        <v>2</v>
      </c>
      <c r="Z16" s="57">
        <f t="shared" si="1"/>
        <v>2</v>
      </c>
      <c r="AA16" s="62">
        <v>0</v>
      </c>
      <c r="AB16" s="18"/>
      <c r="AC16" s="18"/>
      <c r="AD16" s="18"/>
    </row>
    <row r="17" spans="1:30" s="5" customFormat="1" ht="12.65" customHeight="1">
      <c r="A17" s="45" t="s">
        <v>10</v>
      </c>
      <c r="B17" s="57">
        <v>0</v>
      </c>
      <c r="C17" s="59">
        <v>1</v>
      </c>
      <c r="D17" s="57">
        <v>1</v>
      </c>
      <c r="E17" s="59">
        <v>0</v>
      </c>
      <c r="F17" s="57">
        <v>0</v>
      </c>
      <c r="G17" s="59">
        <v>0</v>
      </c>
      <c r="H17" s="57" t="s">
        <v>35</v>
      </c>
      <c r="I17" s="57" t="s">
        <v>35</v>
      </c>
      <c r="J17" s="57" t="s">
        <v>35</v>
      </c>
      <c r="K17" s="57" t="s">
        <v>35</v>
      </c>
      <c r="L17" s="57" t="s">
        <v>35</v>
      </c>
      <c r="M17" s="57" t="s">
        <v>35</v>
      </c>
      <c r="N17" s="57"/>
      <c r="O17" s="57"/>
      <c r="P17" s="57"/>
      <c r="Q17" s="57"/>
      <c r="R17" s="57"/>
      <c r="S17" s="57"/>
      <c r="T17" s="57" t="s">
        <v>35</v>
      </c>
      <c r="U17" s="57" t="s">
        <v>35</v>
      </c>
      <c r="V17" s="57"/>
      <c r="W17" s="59"/>
      <c r="X17" s="63">
        <f t="shared" si="2"/>
        <v>1</v>
      </c>
      <c r="Y17" s="63">
        <f t="shared" si="2"/>
        <v>1</v>
      </c>
      <c r="Z17" s="57">
        <f t="shared" si="1"/>
        <v>2</v>
      </c>
      <c r="AA17" s="62">
        <v>50</v>
      </c>
      <c r="AB17" s="18"/>
      <c r="AC17" s="18"/>
      <c r="AD17" s="18"/>
    </row>
    <row r="18" spans="1:30" s="5" customFormat="1" ht="12.65" customHeight="1">
      <c r="A18" s="45" t="s">
        <v>11</v>
      </c>
      <c r="B18" s="57" t="s">
        <v>35</v>
      </c>
      <c r="C18" s="57" t="s">
        <v>35</v>
      </c>
      <c r="D18" s="57" t="s">
        <v>35</v>
      </c>
      <c r="E18" s="57" t="s">
        <v>35</v>
      </c>
      <c r="F18" s="57">
        <v>0</v>
      </c>
      <c r="G18" s="59">
        <v>1</v>
      </c>
      <c r="H18" s="57" t="s">
        <v>35</v>
      </c>
      <c r="I18" s="57" t="s">
        <v>35</v>
      </c>
      <c r="J18" s="57">
        <v>0</v>
      </c>
      <c r="K18" s="59">
        <v>0</v>
      </c>
      <c r="L18" s="57" t="s">
        <v>35</v>
      </c>
      <c r="M18" s="57" t="s">
        <v>35</v>
      </c>
      <c r="N18" s="57"/>
      <c r="O18" s="57"/>
      <c r="P18" s="57"/>
      <c r="Q18" s="57"/>
      <c r="R18" s="57"/>
      <c r="S18" s="57"/>
      <c r="T18" s="57" t="s">
        <v>35</v>
      </c>
      <c r="U18" s="57" t="s">
        <v>35</v>
      </c>
      <c r="V18" s="57"/>
      <c r="W18" s="59"/>
      <c r="X18" s="63">
        <f t="shared" si="2"/>
        <v>0</v>
      </c>
      <c r="Y18" s="63">
        <f t="shared" si="2"/>
        <v>1</v>
      </c>
      <c r="Z18" s="57">
        <f t="shared" si="1"/>
        <v>1</v>
      </c>
      <c r="AA18" s="62">
        <v>0</v>
      </c>
      <c r="AB18" s="18"/>
      <c r="AC18" s="18"/>
      <c r="AD18" s="18"/>
    </row>
    <row r="19" spans="1:30" s="5" customFormat="1" ht="12.65" customHeight="1">
      <c r="A19" s="45" t="s">
        <v>12</v>
      </c>
      <c r="B19" s="57">
        <v>0</v>
      </c>
      <c r="C19" s="59">
        <v>1</v>
      </c>
      <c r="D19" s="57" t="s">
        <v>35</v>
      </c>
      <c r="E19" s="57" t="s">
        <v>35</v>
      </c>
      <c r="F19" s="57">
        <v>0</v>
      </c>
      <c r="G19" s="59">
        <v>0</v>
      </c>
      <c r="H19" s="57" t="s">
        <v>35</v>
      </c>
      <c r="I19" s="57" t="s">
        <v>35</v>
      </c>
      <c r="J19" s="57" t="s">
        <v>35</v>
      </c>
      <c r="K19" s="57" t="s">
        <v>35</v>
      </c>
      <c r="L19" s="57" t="s">
        <v>35</v>
      </c>
      <c r="M19" s="57" t="s">
        <v>35</v>
      </c>
      <c r="N19" s="57"/>
      <c r="O19" s="57"/>
      <c r="P19" s="57"/>
      <c r="Q19" s="57"/>
      <c r="R19" s="57"/>
      <c r="S19" s="57"/>
      <c r="T19" s="57" t="s">
        <v>35</v>
      </c>
      <c r="U19" s="57" t="s">
        <v>35</v>
      </c>
      <c r="V19" s="57"/>
      <c r="W19" s="59"/>
      <c r="X19" s="63">
        <f t="shared" si="2"/>
        <v>0</v>
      </c>
      <c r="Y19" s="63">
        <f t="shared" si="2"/>
        <v>1</v>
      </c>
      <c r="Z19" s="57">
        <f t="shared" si="1"/>
        <v>1</v>
      </c>
      <c r="AA19" s="62">
        <v>0</v>
      </c>
      <c r="AB19" s="18"/>
      <c r="AC19" s="18"/>
      <c r="AD19" s="18"/>
    </row>
    <row r="20" spans="1:30" s="5" customFormat="1" ht="12.65" customHeight="1">
      <c r="A20" s="45" t="s">
        <v>13</v>
      </c>
      <c r="B20" s="57">
        <v>0</v>
      </c>
      <c r="C20" s="59">
        <v>1</v>
      </c>
      <c r="D20" s="57" t="s">
        <v>35</v>
      </c>
      <c r="E20" s="57" t="s">
        <v>35</v>
      </c>
      <c r="F20" s="57">
        <v>0</v>
      </c>
      <c r="G20" s="59">
        <v>0</v>
      </c>
      <c r="H20" s="57">
        <v>0</v>
      </c>
      <c r="I20" s="59">
        <v>1</v>
      </c>
      <c r="J20" s="57" t="s">
        <v>35</v>
      </c>
      <c r="K20" s="57" t="s">
        <v>35</v>
      </c>
      <c r="L20" s="57" t="s">
        <v>35</v>
      </c>
      <c r="M20" s="57" t="s">
        <v>35</v>
      </c>
      <c r="N20" s="57"/>
      <c r="O20" s="57"/>
      <c r="P20" s="57"/>
      <c r="Q20" s="57"/>
      <c r="R20" s="57"/>
      <c r="S20" s="57"/>
      <c r="T20" s="57" t="s">
        <v>35</v>
      </c>
      <c r="U20" s="57" t="s">
        <v>35</v>
      </c>
      <c r="V20" s="57"/>
      <c r="W20" s="59"/>
      <c r="X20" s="63">
        <f t="shared" si="2"/>
        <v>0</v>
      </c>
      <c r="Y20" s="63">
        <f t="shared" si="2"/>
        <v>2</v>
      </c>
      <c r="Z20" s="57">
        <f t="shared" si="1"/>
        <v>2</v>
      </c>
      <c r="AA20" s="62">
        <v>0</v>
      </c>
      <c r="AB20" s="18"/>
      <c r="AC20" s="18"/>
      <c r="AD20" s="18"/>
    </row>
    <row r="21" spans="1:30" s="5" customFormat="1" ht="12.65" customHeight="1">
      <c r="A21" s="45" t="s">
        <v>41</v>
      </c>
      <c r="B21" s="57">
        <v>0</v>
      </c>
      <c r="C21" s="59">
        <v>1</v>
      </c>
      <c r="D21" s="57" t="s">
        <v>35</v>
      </c>
      <c r="E21" s="57" t="s">
        <v>35</v>
      </c>
      <c r="F21" s="57" t="s">
        <v>35</v>
      </c>
      <c r="G21" s="57" t="s">
        <v>35</v>
      </c>
      <c r="H21" s="57" t="s">
        <v>35</v>
      </c>
      <c r="I21" s="57" t="s">
        <v>35</v>
      </c>
      <c r="J21" s="57" t="s">
        <v>35</v>
      </c>
      <c r="K21" s="57" t="s">
        <v>35</v>
      </c>
      <c r="L21" s="57" t="s">
        <v>35</v>
      </c>
      <c r="M21" s="57" t="s">
        <v>35</v>
      </c>
      <c r="N21" s="57"/>
      <c r="O21" s="57"/>
      <c r="P21" s="57"/>
      <c r="Q21" s="57"/>
      <c r="R21" s="57"/>
      <c r="S21" s="57"/>
      <c r="T21" s="57" t="s">
        <v>35</v>
      </c>
      <c r="U21" s="57" t="s">
        <v>35</v>
      </c>
      <c r="V21" s="57"/>
      <c r="W21" s="59"/>
      <c r="X21" s="63">
        <f t="shared" si="2"/>
        <v>0</v>
      </c>
      <c r="Y21" s="63">
        <f t="shared" si="2"/>
        <v>1</v>
      </c>
      <c r="Z21" s="57">
        <f t="shared" si="1"/>
        <v>1</v>
      </c>
      <c r="AA21" s="62">
        <v>0</v>
      </c>
      <c r="AB21" s="18"/>
      <c r="AC21" s="18"/>
      <c r="AD21" s="18"/>
    </row>
    <row r="22" spans="1:30" s="5" customFormat="1" ht="12.65" customHeight="1">
      <c r="A22" s="45" t="s">
        <v>42</v>
      </c>
      <c r="B22" s="57" t="s">
        <v>35</v>
      </c>
      <c r="C22" s="57" t="s">
        <v>35</v>
      </c>
      <c r="D22" s="57">
        <v>0</v>
      </c>
      <c r="E22" s="59">
        <v>1</v>
      </c>
      <c r="F22" s="57" t="s">
        <v>35</v>
      </c>
      <c r="G22" s="57" t="s">
        <v>35</v>
      </c>
      <c r="H22" s="57" t="s">
        <v>35</v>
      </c>
      <c r="I22" s="57" t="s">
        <v>35</v>
      </c>
      <c r="J22" s="57" t="s">
        <v>35</v>
      </c>
      <c r="K22" s="57" t="s">
        <v>35</v>
      </c>
      <c r="L22" s="57" t="s">
        <v>35</v>
      </c>
      <c r="M22" s="57" t="s">
        <v>35</v>
      </c>
      <c r="N22" s="57"/>
      <c r="O22" s="57"/>
      <c r="P22" s="57"/>
      <c r="Q22" s="57"/>
      <c r="R22" s="65"/>
      <c r="S22" s="65"/>
      <c r="T22" s="57" t="s">
        <v>35</v>
      </c>
      <c r="U22" s="57" t="s">
        <v>35</v>
      </c>
      <c r="V22" s="57"/>
      <c r="W22" s="59"/>
      <c r="X22" s="63">
        <f t="shared" si="2"/>
        <v>0</v>
      </c>
      <c r="Y22" s="63">
        <f t="shared" si="2"/>
        <v>1</v>
      </c>
      <c r="Z22" s="57">
        <f t="shared" si="1"/>
        <v>1</v>
      </c>
      <c r="AA22" s="62">
        <v>0</v>
      </c>
      <c r="AB22" s="18"/>
      <c r="AC22" s="18"/>
      <c r="AD22" s="18"/>
    </row>
    <row r="23" spans="1:30" s="5" customFormat="1" ht="12.65" customHeight="1">
      <c r="A23" s="45" t="s">
        <v>43</v>
      </c>
      <c r="B23" s="57">
        <v>0</v>
      </c>
      <c r="C23" s="59">
        <v>1</v>
      </c>
      <c r="D23" s="57">
        <v>0</v>
      </c>
      <c r="E23" s="59">
        <v>1</v>
      </c>
      <c r="F23" s="57">
        <v>0</v>
      </c>
      <c r="G23" s="59">
        <v>0</v>
      </c>
      <c r="H23" s="57" t="s">
        <v>35</v>
      </c>
      <c r="I23" s="57" t="s">
        <v>35</v>
      </c>
      <c r="J23" s="57" t="s">
        <v>35</v>
      </c>
      <c r="K23" s="57" t="s">
        <v>35</v>
      </c>
      <c r="L23" s="57">
        <v>0</v>
      </c>
      <c r="M23" s="59">
        <v>0</v>
      </c>
      <c r="N23" s="57"/>
      <c r="O23" s="57"/>
      <c r="P23" s="57"/>
      <c r="Q23" s="57"/>
      <c r="R23" s="57"/>
      <c r="S23" s="57"/>
      <c r="T23" s="57" t="s">
        <v>35</v>
      </c>
      <c r="U23" s="57" t="s">
        <v>35</v>
      </c>
      <c r="V23" s="57"/>
      <c r="W23" s="59"/>
      <c r="X23" s="63">
        <f t="shared" si="2"/>
        <v>0</v>
      </c>
      <c r="Y23" s="63">
        <f t="shared" si="2"/>
        <v>2</v>
      </c>
      <c r="Z23" s="57">
        <f t="shared" si="1"/>
        <v>2</v>
      </c>
      <c r="AA23" s="62">
        <v>0</v>
      </c>
      <c r="AB23" s="18"/>
      <c r="AC23" s="18"/>
      <c r="AD23" s="18"/>
    </row>
    <row r="24" spans="1:30" s="5" customFormat="1" ht="12.65" customHeight="1">
      <c r="A24" s="45" t="s">
        <v>14</v>
      </c>
      <c r="B24" s="57" t="s">
        <v>35</v>
      </c>
      <c r="C24" s="57" t="s">
        <v>35</v>
      </c>
      <c r="D24" s="57">
        <v>0</v>
      </c>
      <c r="E24" s="59">
        <v>1</v>
      </c>
      <c r="F24" s="57" t="s">
        <v>35</v>
      </c>
      <c r="G24" s="57" t="s">
        <v>35</v>
      </c>
      <c r="H24" s="57">
        <v>0</v>
      </c>
      <c r="I24" s="59">
        <v>1</v>
      </c>
      <c r="J24" s="57" t="s">
        <v>35</v>
      </c>
      <c r="K24" s="57" t="s">
        <v>35</v>
      </c>
      <c r="L24" s="57" t="s">
        <v>35</v>
      </c>
      <c r="M24" s="57" t="s">
        <v>35</v>
      </c>
      <c r="N24" s="57"/>
      <c r="O24" s="57"/>
      <c r="P24" s="57"/>
      <c r="Q24" s="57"/>
      <c r="R24" s="57"/>
      <c r="S24" s="57"/>
      <c r="T24" s="57" t="s">
        <v>35</v>
      </c>
      <c r="U24" s="57" t="s">
        <v>35</v>
      </c>
      <c r="V24" s="57"/>
      <c r="W24" s="59"/>
      <c r="X24" s="63">
        <f t="shared" si="2"/>
        <v>0</v>
      </c>
      <c r="Y24" s="63">
        <f t="shared" si="2"/>
        <v>2</v>
      </c>
      <c r="Z24" s="57">
        <f t="shared" si="1"/>
        <v>2</v>
      </c>
      <c r="AA24" s="62">
        <v>0</v>
      </c>
      <c r="AB24" s="18"/>
      <c r="AC24" s="18"/>
      <c r="AD24" s="18"/>
    </row>
    <row r="25" spans="1:30" s="5" customFormat="1" ht="12.65" customHeight="1">
      <c r="A25" s="45" t="s">
        <v>15</v>
      </c>
      <c r="B25" s="57">
        <v>0</v>
      </c>
      <c r="C25" s="59">
        <v>1</v>
      </c>
      <c r="D25" s="57">
        <v>0</v>
      </c>
      <c r="E25" s="59">
        <v>1</v>
      </c>
      <c r="F25" s="57">
        <v>0</v>
      </c>
      <c r="G25" s="59">
        <v>0</v>
      </c>
      <c r="H25" s="57">
        <v>0</v>
      </c>
      <c r="I25" s="59">
        <v>0</v>
      </c>
      <c r="J25" s="57" t="s">
        <v>35</v>
      </c>
      <c r="K25" s="57" t="s">
        <v>35</v>
      </c>
      <c r="L25" s="57" t="s">
        <v>35</v>
      </c>
      <c r="M25" s="57" t="s">
        <v>35</v>
      </c>
      <c r="N25" s="57"/>
      <c r="O25" s="57"/>
      <c r="P25" s="57"/>
      <c r="Q25" s="57"/>
      <c r="R25" s="57"/>
      <c r="S25" s="57"/>
      <c r="T25" s="57" t="s">
        <v>35</v>
      </c>
      <c r="U25" s="57" t="s">
        <v>35</v>
      </c>
      <c r="V25" s="57"/>
      <c r="W25" s="59"/>
      <c r="X25" s="63">
        <f t="shared" si="2"/>
        <v>0</v>
      </c>
      <c r="Y25" s="63">
        <f t="shared" si="2"/>
        <v>2</v>
      </c>
      <c r="Z25" s="57">
        <f t="shared" si="1"/>
        <v>2</v>
      </c>
      <c r="AA25" s="62">
        <v>0</v>
      </c>
      <c r="AB25" s="18"/>
      <c r="AC25" s="18"/>
      <c r="AD25" s="18"/>
    </row>
    <row r="26" spans="1:30" s="5" customFormat="1" ht="12.65" customHeight="1">
      <c r="A26" s="45" t="s">
        <v>16</v>
      </c>
      <c r="B26" s="57">
        <v>0</v>
      </c>
      <c r="C26" s="59">
        <v>0</v>
      </c>
      <c r="D26" s="57" t="s">
        <v>35</v>
      </c>
      <c r="E26" s="57" t="s">
        <v>35</v>
      </c>
      <c r="F26" s="57">
        <v>0</v>
      </c>
      <c r="G26" s="59">
        <v>1</v>
      </c>
      <c r="H26" s="57">
        <v>0</v>
      </c>
      <c r="I26" s="59">
        <v>1</v>
      </c>
      <c r="J26" s="57" t="s">
        <v>35</v>
      </c>
      <c r="K26" s="57" t="s">
        <v>35</v>
      </c>
      <c r="L26" s="57" t="s">
        <v>35</v>
      </c>
      <c r="M26" s="57" t="s">
        <v>35</v>
      </c>
      <c r="N26" s="57"/>
      <c r="O26" s="57"/>
      <c r="P26" s="57"/>
      <c r="Q26" s="57"/>
      <c r="R26" s="57"/>
      <c r="S26" s="57"/>
      <c r="T26" s="57" t="s">
        <v>35</v>
      </c>
      <c r="U26" s="57" t="s">
        <v>35</v>
      </c>
      <c r="V26" s="57"/>
      <c r="W26" s="59"/>
      <c r="X26" s="63">
        <f t="shared" si="2"/>
        <v>0</v>
      </c>
      <c r="Y26" s="63">
        <f t="shared" si="2"/>
        <v>2</v>
      </c>
      <c r="Z26" s="57">
        <f t="shared" si="1"/>
        <v>2</v>
      </c>
      <c r="AA26" s="62">
        <v>0</v>
      </c>
      <c r="AB26" s="18"/>
      <c r="AC26" s="18"/>
      <c r="AD26" s="18"/>
    </row>
    <row r="27" spans="1:30" s="5" customFormat="1" ht="12.65" customHeight="1">
      <c r="A27" s="45" t="s">
        <v>22</v>
      </c>
      <c r="B27" s="57">
        <v>0</v>
      </c>
      <c r="C27" s="59">
        <v>1</v>
      </c>
      <c r="D27" s="57">
        <v>0</v>
      </c>
      <c r="E27" s="59">
        <v>0</v>
      </c>
      <c r="F27" s="57">
        <v>0</v>
      </c>
      <c r="G27" s="59">
        <v>0</v>
      </c>
      <c r="H27" s="57" t="s">
        <v>35</v>
      </c>
      <c r="I27" s="57" t="s">
        <v>35</v>
      </c>
      <c r="J27" s="57" t="s">
        <v>35</v>
      </c>
      <c r="K27" s="57" t="s">
        <v>35</v>
      </c>
      <c r="L27" s="57" t="s">
        <v>35</v>
      </c>
      <c r="M27" s="57" t="s">
        <v>35</v>
      </c>
      <c r="N27" s="57"/>
      <c r="O27" s="57"/>
      <c r="P27" s="57"/>
      <c r="Q27" s="57"/>
      <c r="R27" s="57"/>
      <c r="S27" s="57"/>
      <c r="T27" s="57">
        <v>0</v>
      </c>
      <c r="U27" s="59">
        <v>1</v>
      </c>
      <c r="V27" s="57"/>
      <c r="W27" s="59"/>
      <c r="X27" s="63">
        <f t="shared" si="2"/>
        <v>0</v>
      </c>
      <c r="Y27" s="63">
        <f t="shared" si="2"/>
        <v>2</v>
      </c>
      <c r="Z27" s="57">
        <f t="shared" si="1"/>
        <v>2</v>
      </c>
      <c r="AA27" s="62">
        <v>0</v>
      </c>
      <c r="AB27" s="18"/>
      <c r="AC27" s="18"/>
      <c r="AD27" s="18"/>
    </row>
    <row r="28" spans="1:30" s="5" customFormat="1" ht="12.65" customHeight="1">
      <c r="A28" s="45" t="s">
        <v>20</v>
      </c>
      <c r="B28" s="57">
        <v>0</v>
      </c>
      <c r="C28" s="59">
        <v>1</v>
      </c>
      <c r="D28" s="57" t="s">
        <v>35</v>
      </c>
      <c r="E28" s="57" t="s">
        <v>35</v>
      </c>
      <c r="F28" s="57">
        <v>0</v>
      </c>
      <c r="G28" s="59">
        <v>0</v>
      </c>
      <c r="H28" s="57" t="s">
        <v>35</v>
      </c>
      <c r="I28" s="57" t="s">
        <v>35</v>
      </c>
      <c r="J28" s="57">
        <v>0</v>
      </c>
      <c r="K28" s="59">
        <v>1</v>
      </c>
      <c r="L28" s="57" t="s">
        <v>35</v>
      </c>
      <c r="M28" s="57" t="s">
        <v>35</v>
      </c>
      <c r="N28" s="57"/>
      <c r="O28" s="57"/>
      <c r="P28" s="57"/>
      <c r="Q28" s="57"/>
      <c r="R28" s="57"/>
      <c r="S28" s="57"/>
      <c r="T28" s="57" t="s">
        <v>35</v>
      </c>
      <c r="U28" s="57" t="s">
        <v>35</v>
      </c>
      <c r="V28" s="57"/>
      <c r="W28" s="59"/>
      <c r="X28" s="63">
        <f t="shared" si="2"/>
        <v>0</v>
      </c>
      <c r="Y28" s="63">
        <f t="shared" si="2"/>
        <v>2</v>
      </c>
      <c r="Z28" s="57">
        <f t="shared" si="1"/>
        <v>2</v>
      </c>
      <c r="AA28" s="62">
        <v>0</v>
      </c>
      <c r="AB28" s="18"/>
      <c r="AC28" s="18"/>
      <c r="AD28" s="18"/>
    </row>
    <row r="29" spans="1:30" s="5" customFormat="1" ht="12.65" customHeight="1">
      <c r="A29" s="45" t="s">
        <v>19</v>
      </c>
      <c r="B29" s="57">
        <v>0</v>
      </c>
      <c r="C29" s="59">
        <v>0</v>
      </c>
      <c r="D29" s="57">
        <v>0</v>
      </c>
      <c r="E29" s="59">
        <v>2</v>
      </c>
      <c r="F29" s="57">
        <v>0</v>
      </c>
      <c r="G29" s="59">
        <v>0</v>
      </c>
      <c r="H29" s="57" t="s">
        <v>35</v>
      </c>
      <c r="I29" s="57" t="s">
        <v>35</v>
      </c>
      <c r="J29" s="57" t="s">
        <v>35</v>
      </c>
      <c r="K29" s="57" t="s">
        <v>35</v>
      </c>
      <c r="L29" s="57" t="s">
        <v>35</v>
      </c>
      <c r="M29" s="57" t="s">
        <v>35</v>
      </c>
      <c r="N29" s="57"/>
      <c r="O29" s="57"/>
      <c r="P29" s="57"/>
      <c r="Q29" s="57"/>
      <c r="R29" s="57"/>
      <c r="S29" s="57"/>
      <c r="T29" s="57" t="s">
        <v>35</v>
      </c>
      <c r="U29" s="57" t="s">
        <v>35</v>
      </c>
      <c r="V29" s="57"/>
      <c r="W29" s="59"/>
      <c r="X29" s="63">
        <f t="shared" si="2"/>
        <v>0</v>
      </c>
      <c r="Y29" s="63">
        <f t="shared" si="2"/>
        <v>2</v>
      </c>
      <c r="Z29" s="57">
        <f t="shared" si="1"/>
        <v>2</v>
      </c>
      <c r="AA29" s="62">
        <v>0</v>
      </c>
      <c r="AB29" s="18"/>
      <c r="AC29" s="18"/>
      <c r="AD29" s="18"/>
    </row>
    <row r="30" spans="1:30" s="5" customFormat="1" ht="12.65" customHeight="1">
      <c r="A30" s="45" t="s">
        <v>21</v>
      </c>
      <c r="B30" s="57">
        <v>0</v>
      </c>
      <c r="C30" s="59">
        <v>1</v>
      </c>
      <c r="D30" s="57" t="s">
        <v>35</v>
      </c>
      <c r="E30" s="57" t="s">
        <v>35</v>
      </c>
      <c r="F30" s="57">
        <v>0</v>
      </c>
      <c r="G30" s="59">
        <v>0</v>
      </c>
      <c r="H30" s="57" t="s">
        <v>35</v>
      </c>
      <c r="I30" s="57" t="s">
        <v>35</v>
      </c>
      <c r="J30" s="57">
        <v>0</v>
      </c>
      <c r="K30" s="59">
        <v>1</v>
      </c>
      <c r="L30" s="57" t="s">
        <v>35</v>
      </c>
      <c r="M30" s="57" t="s">
        <v>35</v>
      </c>
      <c r="N30" s="57"/>
      <c r="O30" s="57"/>
      <c r="P30" s="57"/>
      <c r="Q30" s="57"/>
      <c r="R30" s="57"/>
      <c r="S30" s="57"/>
      <c r="T30" s="57" t="s">
        <v>35</v>
      </c>
      <c r="U30" s="57" t="s">
        <v>35</v>
      </c>
      <c r="V30" s="57"/>
      <c r="W30" s="59"/>
      <c r="X30" s="63">
        <f t="shared" si="2"/>
        <v>0</v>
      </c>
      <c r="Y30" s="63">
        <f t="shared" si="2"/>
        <v>2</v>
      </c>
      <c r="Z30" s="57">
        <f t="shared" si="1"/>
        <v>2</v>
      </c>
      <c r="AA30" s="62">
        <v>0</v>
      </c>
      <c r="AB30" s="18"/>
      <c r="AC30" s="18"/>
      <c r="AD30" s="18"/>
    </row>
    <row r="31" spans="1:30" s="5" customFormat="1" ht="12.65" customHeight="1">
      <c r="A31" s="45" t="s">
        <v>18</v>
      </c>
      <c r="B31" s="57">
        <v>0</v>
      </c>
      <c r="C31" s="59">
        <v>1</v>
      </c>
      <c r="D31" s="57" t="s">
        <v>35</v>
      </c>
      <c r="E31" s="57" t="s">
        <v>35</v>
      </c>
      <c r="F31" s="57">
        <v>0</v>
      </c>
      <c r="G31" s="59">
        <v>0</v>
      </c>
      <c r="H31" s="57">
        <v>0</v>
      </c>
      <c r="I31" s="59">
        <v>0</v>
      </c>
      <c r="J31" s="57">
        <v>0</v>
      </c>
      <c r="K31" s="59">
        <v>1</v>
      </c>
      <c r="L31" s="57" t="s">
        <v>35</v>
      </c>
      <c r="M31" s="57" t="s">
        <v>35</v>
      </c>
      <c r="N31" s="57"/>
      <c r="O31" s="57"/>
      <c r="P31" s="57"/>
      <c r="Q31" s="57"/>
      <c r="R31" s="57"/>
      <c r="S31" s="57"/>
      <c r="T31" s="57" t="s">
        <v>35</v>
      </c>
      <c r="U31" s="57" t="s">
        <v>35</v>
      </c>
      <c r="V31" s="57"/>
      <c r="W31" s="59"/>
      <c r="X31" s="63">
        <f t="shared" si="2"/>
        <v>0</v>
      </c>
      <c r="Y31" s="63">
        <f t="shared" si="2"/>
        <v>2</v>
      </c>
      <c r="Z31" s="57">
        <f t="shared" si="1"/>
        <v>2</v>
      </c>
      <c r="AA31" s="62">
        <v>0</v>
      </c>
      <c r="AB31" s="18"/>
      <c r="AC31" s="18"/>
      <c r="AD31" s="18"/>
    </row>
    <row r="32" spans="1:30" s="5" customFormat="1" ht="12.65" customHeight="1">
      <c r="A32" s="47" t="s">
        <v>17</v>
      </c>
      <c r="B32" s="57">
        <v>0</v>
      </c>
      <c r="C32" s="59">
        <v>1</v>
      </c>
      <c r="D32" s="57">
        <v>0</v>
      </c>
      <c r="E32" s="59">
        <v>1</v>
      </c>
      <c r="F32" s="57">
        <v>0</v>
      </c>
      <c r="G32" s="59">
        <v>0</v>
      </c>
      <c r="H32" s="57" t="s">
        <v>35</v>
      </c>
      <c r="I32" s="57" t="s">
        <v>35</v>
      </c>
      <c r="J32" s="57" t="s">
        <v>35</v>
      </c>
      <c r="K32" s="57" t="s">
        <v>35</v>
      </c>
      <c r="L32" s="57" t="s">
        <v>35</v>
      </c>
      <c r="M32" s="57" t="s">
        <v>35</v>
      </c>
      <c r="N32" s="57"/>
      <c r="O32" s="57"/>
      <c r="P32" s="57"/>
      <c r="Q32" s="57"/>
      <c r="R32" s="57"/>
      <c r="S32" s="57"/>
      <c r="T32" s="57" t="s">
        <v>35</v>
      </c>
      <c r="U32" s="57" t="s">
        <v>35</v>
      </c>
      <c r="V32" s="57"/>
      <c r="W32" s="59"/>
      <c r="X32" s="63">
        <f t="shared" si="2"/>
        <v>0</v>
      </c>
      <c r="Y32" s="63">
        <f t="shared" si="2"/>
        <v>2</v>
      </c>
      <c r="Z32" s="57">
        <f t="shared" si="1"/>
        <v>2</v>
      </c>
      <c r="AA32" s="62">
        <v>0</v>
      </c>
      <c r="AB32" s="18"/>
      <c r="AC32" s="18"/>
      <c r="AD32" s="18"/>
    </row>
    <row r="33" spans="1:30" ht="12.65" customHeight="1">
      <c r="A33" s="45"/>
      <c r="B33" s="57"/>
      <c r="C33" s="66"/>
      <c r="D33" s="57"/>
      <c r="E33" s="66"/>
      <c r="F33" s="57"/>
      <c r="G33" s="66"/>
      <c r="H33" s="57"/>
      <c r="I33" s="66"/>
      <c r="J33" s="57"/>
      <c r="K33" s="66"/>
      <c r="L33" s="57"/>
      <c r="M33" s="66"/>
      <c r="N33" s="57"/>
      <c r="O33" s="57"/>
      <c r="P33" s="57"/>
      <c r="Q33" s="57"/>
      <c r="R33" s="57"/>
      <c r="S33" s="57"/>
      <c r="T33" s="57"/>
      <c r="U33" s="66"/>
      <c r="V33" s="57"/>
      <c r="W33" s="66"/>
      <c r="X33" s="57"/>
      <c r="Y33" s="66"/>
      <c r="Z33" s="68"/>
      <c r="AA33" s="62"/>
      <c r="AB33" s="3"/>
      <c r="AC33" s="3"/>
      <c r="AD33" s="3"/>
    </row>
    <row r="34" spans="1:30" ht="12.65" customHeight="1">
      <c r="A34" s="39" t="s">
        <v>29</v>
      </c>
      <c r="B34" s="207">
        <v>5.5555555555555554</v>
      </c>
      <c r="C34" s="209"/>
      <c r="D34" s="207">
        <v>12.5</v>
      </c>
      <c r="E34" s="209"/>
      <c r="F34" s="81"/>
      <c r="G34" s="81">
        <v>0</v>
      </c>
      <c r="H34" s="81"/>
      <c r="I34" s="81">
        <v>0</v>
      </c>
      <c r="J34" s="81"/>
      <c r="K34" s="81">
        <v>0</v>
      </c>
      <c r="L34" s="207">
        <v>100</v>
      </c>
      <c r="M34" s="210"/>
      <c r="N34" s="207"/>
      <c r="O34" s="211"/>
      <c r="P34" s="207"/>
      <c r="Q34" s="211"/>
      <c r="R34" s="207"/>
      <c r="S34" s="211"/>
      <c r="T34" s="81"/>
      <c r="U34" s="81">
        <v>0</v>
      </c>
      <c r="V34" s="81"/>
      <c r="W34" s="81"/>
      <c r="X34" s="207">
        <v>8.695652173913043</v>
      </c>
      <c r="Y34" s="211"/>
      <c r="Z34" s="82"/>
      <c r="AA34" s="41"/>
      <c r="AB34" s="3"/>
      <c r="AC34" s="3"/>
      <c r="AD34" s="3"/>
    </row>
    <row r="35" spans="1:30" s="25" customFormat="1" ht="12.65" customHeight="1">
      <c r="A35" s="35"/>
      <c r="B35" s="147"/>
      <c r="C35" s="161"/>
      <c r="D35" s="147"/>
      <c r="E35" s="161"/>
      <c r="F35" s="162"/>
      <c r="G35" s="162"/>
      <c r="H35" s="162"/>
      <c r="I35" s="162"/>
      <c r="J35" s="162"/>
      <c r="K35" s="162"/>
      <c r="L35" s="147"/>
      <c r="M35" s="38"/>
      <c r="N35" s="147"/>
      <c r="O35" s="147"/>
      <c r="P35" s="147"/>
      <c r="Q35" s="147"/>
      <c r="R35" s="147"/>
      <c r="S35" s="147"/>
      <c r="T35" s="162"/>
      <c r="U35" s="162"/>
      <c r="V35" s="162"/>
      <c r="W35" s="162"/>
      <c r="X35" s="147"/>
      <c r="Y35" s="147"/>
      <c r="Z35" s="163"/>
      <c r="AA35" s="44"/>
      <c r="AB35" s="33"/>
      <c r="AC35" s="33"/>
      <c r="AD35" s="33"/>
    </row>
    <row r="36" spans="1:30" ht="12.65" customHeight="1">
      <c r="A36" s="45" t="s">
        <v>65</v>
      </c>
      <c r="B36" s="57"/>
      <c r="C36" s="68"/>
      <c r="D36" s="57"/>
      <c r="E36" s="68"/>
      <c r="F36" s="57"/>
      <c r="G36" s="68"/>
      <c r="H36" s="57"/>
      <c r="I36" s="68"/>
      <c r="J36" s="57"/>
      <c r="K36" s="68"/>
      <c r="L36" s="57"/>
      <c r="M36" s="68"/>
      <c r="N36" s="57"/>
      <c r="O36" s="68"/>
      <c r="P36" s="57"/>
      <c r="Q36" s="68"/>
      <c r="R36" s="57"/>
      <c r="S36" s="68"/>
      <c r="T36" s="57"/>
      <c r="U36" s="68"/>
      <c r="V36" s="57"/>
      <c r="W36" s="68"/>
      <c r="X36" s="57"/>
      <c r="Y36" s="68"/>
      <c r="Z36" s="68"/>
      <c r="AA36" s="45"/>
      <c r="AB36" s="3"/>
      <c r="AC36" s="3"/>
      <c r="AD36" s="3"/>
    </row>
    <row r="37" spans="1:30" ht="12.65" customHeight="1">
      <c r="A37" s="72" t="s">
        <v>61</v>
      </c>
      <c r="B37" s="45"/>
      <c r="C37" s="55"/>
      <c r="D37" s="55"/>
      <c r="E37" s="55"/>
      <c r="F37" s="55"/>
      <c r="G37" s="55"/>
      <c r="H37" s="55"/>
      <c r="I37" s="55"/>
      <c r="J37" s="55"/>
      <c r="K37" s="55"/>
      <c r="L37" s="55"/>
      <c r="M37" s="55"/>
      <c r="N37" s="57"/>
      <c r="O37" s="68"/>
      <c r="P37" s="57"/>
      <c r="Q37" s="68"/>
      <c r="R37" s="57"/>
      <c r="S37" s="68"/>
      <c r="T37" s="55"/>
      <c r="U37" s="55"/>
      <c r="V37" s="55"/>
      <c r="W37" s="55"/>
      <c r="X37" s="55"/>
      <c r="Y37" s="55"/>
      <c r="Z37" s="62"/>
      <c r="AA37" s="62"/>
      <c r="AB37" s="3"/>
      <c r="AC37" s="3"/>
      <c r="AD37" s="3"/>
    </row>
    <row r="38" spans="1:30" ht="12.65" customHeight="1">
      <c r="A38" s="72" t="s">
        <v>36</v>
      </c>
      <c r="B38" s="45"/>
      <c r="C38" s="55"/>
      <c r="D38" s="55"/>
      <c r="E38" s="55"/>
      <c r="F38" s="55"/>
      <c r="G38" s="55"/>
      <c r="H38" s="55"/>
      <c r="I38" s="55"/>
      <c r="J38" s="55"/>
      <c r="K38" s="55"/>
      <c r="L38" s="55"/>
      <c r="M38" s="55"/>
      <c r="N38" s="55"/>
      <c r="O38" s="55"/>
      <c r="P38" s="55"/>
      <c r="Q38" s="55"/>
      <c r="R38" s="55"/>
      <c r="S38" s="55"/>
      <c r="T38" s="55"/>
      <c r="U38" s="55"/>
      <c r="V38" s="55"/>
      <c r="W38" s="55"/>
      <c r="X38" s="55"/>
      <c r="Y38" s="55"/>
      <c r="Z38" s="62"/>
      <c r="AA38" s="62"/>
      <c r="AB38" s="3"/>
      <c r="AC38" s="3"/>
      <c r="AD38" s="3"/>
    </row>
    <row r="39" spans="1:30" s="5" customFormat="1" ht="12.65" customHeight="1">
      <c r="A39" s="45"/>
      <c r="B39" s="45"/>
      <c r="C39" s="45"/>
      <c r="D39" s="45"/>
      <c r="E39" s="45"/>
      <c r="F39" s="45"/>
      <c r="G39" s="45"/>
      <c r="H39" s="45"/>
      <c r="I39" s="45"/>
      <c r="J39" s="45"/>
      <c r="K39" s="45"/>
      <c r="L39" s="45"/>
      <c r="M39" s="45"/>
      <c r="N39" s="55"/>
      <c r="O39" s="55"/>
      <c r="P39" s="55"/>
      <c r="Q39" s="55"/>
      <c r="R39" s="55"/>
      <c r="S39" s="55"/>
      <c r="T39" s="45"/>
      <c r="U39" s="45"/>
      <c r="V39" s="45"/>
      <c r="W39" s="45"/>
      <c r="X39" s="45"/>
      <c r="Y39" s="45"/>
      <c r="Z39" s="45"/>
      <c r="AA39" s="45"/>
    </row>
    <row r="40" spans="1:30" ht="12.65" customHeight="1">
      <c r="A40" s="104" t="s">
        <v>83</v>
      </c>
      <c r="B40" s="74"/>
      <c r="C40" s="74"/>
      <c r="D40" s="74"/>
      <c r="E40" s="74"/>
      <c r="F40" s="74"/>
      <c r="G40" s="74"/>
      <c r="H40" s="74"/>
      <c r="I40" s="74"/>
      <c r="J40" s="74"/>
      <c r="K40" s="74"/>
      <c r="L40" s="74"/>
      <c r="M40" s="74"/>
      <c r="N40" s="45"/>
      <c r="O40" s="45"/>
      <c r="P40" s="45"/>
      <c r="Q40" s="45"/>
      <c r="R40" s="45"/>
      <c r="S40" s="45"/>
      <c r="T40" s="74"/>
      <c r="U40" s="74"/>
      <c r="V40" s="74"/>
      <c r="W40" s="74"/>
      <c r="X40" s="74"/>
      <c r="Y40" s="74"/>
      <c r="Z40" s="74"/>
      <c r="AA40" s="74"/>
      <c r="AB40" s="3"/>
      <c r="AC40" s="3"/>
      <c r="AD40" s="3"/>
    </row>
    <row r="41" spans="1:30" s="9" customFormat="1" ht="12.65" customHeight="1">
      <c r="A41" s="104" t="s">
        <v>80</v>
      </c>
      <c r="B41" s="78"/>
      <c r="C41" s="45"/>
      <c r="D41" s="45"/>
      <c r="E41" s="45"/>
      <c r="F41" s="79"/>
      <c r="G41" s="45"/>
      <c r="H41" s="75"/>
      <c r="I41" s="75"/>
      <c r="J41" s="75"/>
      <c r="K41" s="75"/>
      <c r="L41" s="75"/>
      <c r="M41" s="75"/>
      <c r="N41" s="74"/>
      <c r="O41" s="74"/>
      <c r="P41" s="74"/>
      <c r="Q41" s="74"/>
      <c r="R41" s="74"/>
      <c r="S41" s="74"/>
      <c r="T41" s="75"/>
      <c r="U41" s="75"/>
      <c r="V41" s="75"/>
      <c r="W41" s="75"/>
      <c r="X41" s="75"/>
      <c r="Y41" s="75"/>
      <c r="Z41" s="75"/>
      <c r="AA41" s="75"/>
      <c r="AB41" s="10"/>
      <c r="AC41" s="10"/>
    </row>
    <row r="42" spans="1:30" s="9" customFormat="1" ht="12.65" customHeight="1">
      <c r="A42" s="106"/>
      <c r="B42" s="45"/>
      <c r="C42" s="45"/>
      <c r="D42" s="45"/>
      <c r="E42" s="45"/>
      <c r="F42" s="45"/>
      <c r="G42" s="45"/>
      <c r="H42" s="75"/>
      <c r="I42" s="75"/>
      <c r="J42" s="75"/>
      <c r="K42" s="75"/>
      <c r="L42" s="75"/>
      <c r="M42" s="75"/>
      <c r="N42" s="74"/>
      <c r="O42" s="74"/>
      <c r="P42" s="74"/>
      <c r="Q42" s="74"/>
      <c r="R42" s="74"/>
      <c r="S42" s="74"/>
      <c r="T42" s="75"/>
      <c r="U42" s="75"/>
      <c r="V42" s="75"/>
      <c r="W42" s="75"/>
      <c r="X42" s="75"/>
      <c r="Y42" s="75"/>
      <c r="Z42" s="75"/>
      <c r="AA42" s="75"/>
      <c r="AB42" s="10"/>
      <c r="AC42" s="10"/>
    </row>
    <row r="43" spans="1:30" s="9" customFormat="1" ht="12.65" customHeight="1">
      <c r="A43" s="107" t="s">
        <v>82</v>
      </c>
      <c r="B43" s="45"/>
      <c r="C43" s="45"/>
      <c r="D43" s="45"/>
      <c r="E43" s="45"/>
      <c r="F43" s="45"/>
      <c r="G43" s="45"/>
      <c r="H43" s="75"/>
      <c r="I43" s="75"/>
      <c r="J43" s="75"/>
      <c r="K43" s="75"/>
      <c r="L43" s="75"/>
      <c r="M43" s="75"/>
      <c r="N43" s="74"/>
      <c r="O43" s="74"/>
      <c r="P43" s="74"/>
      <c r="Q43" s="74"/>
      <c r="R43" s="74"/>
      <c r="S43" s="74"/>
      <c r="T43" s="75"/>
      <c r="U43" s="75"/>
      <c r="V43" s="75"/>
      <c r="W43" s="75"/>
      <c r="X43" s="75"/>
      <c r="Y43" s="75"/>
      <c r="Z43" s="75"/>
      <c r="AA43" s="75"/>
      <c r="AB43" s="10"/>
      <c r="AC43" s="10"/>
    </row>
    <row r="44" spans="1:30" s="9" customFormat="1" ht="12.65" customHeight="1">
      <c r="A44" s="77"/>
      <c r="B44" s="45"/>
      <c r="C44" s="45"/>
      <c r="D44" s="45"/>
      <c r="E44" s="45"/>
      <c r="F44" s="79"/>
      <c r="G44" s="45"/>
      <c r="H44" s="75"/>
      <c r="I44" s="75"/>
      <c r="J44" s="75"/>
      <c r="K44" s="75"/>
      <c r="L44" s="75"/>
      <c r="M44" s="75"/>
      <c r="N44" s="74"/>
      <c r="O44" s="74"/>
      <c r="P44" s="74"/>
      <c r="Q44" s="74"/>
      <c r="R44" s="74"/>
      <c r="S44" s="74"/>
      <c r="T44" s="75"/>
      <c r="U44" s="75"/>
      <c r="V44" s="75"/>
      <c r="W44" s="75"/>
      <c r="X44" s="75"/>
      <c r="Y44" s="75"/>
      <c r="Z44" s="75"/>
      <c r="AA44" s="75"/>
      <c r="AB44" s="10"/>
      <c r="AC44" s="10"/>
    </row>
    <row r="45" spans="1:30" ht="12.65" customHeight="1">
      <c r="A45" s="77"/>
      <c r="B45" s="45"/>
      <c r="C45" s="45"/>
      <c r="D45" s="74"/>
      <c r="E45" s="74"/>
      <c r="F45" s="74"/>
      <c r="G45" s="74"/>
      <c r="H45" s="74"/>
      <c r="I45" s="74"/>
      <c r="J45" s="74"/>
      <c r="K45" s="74"/>
      <c r="L45" s="74"/>
      <c r="M45" s="74"/>
      <c r="N45" s="75"/>
      <c r="O45" s="75"/>
      <c r="P45" s="75"/>
      <c r="Q45" s="75"/>
      <c r="R45" s="75"/>
      <c r="S45" s="75"/>
      <c r="T45" s="74"/>
      <c r="U45" s="74"/>
      <c r="V45" s="74"/>
      <c r="W45" s="74"/>
      <c r="X45" s="74"/>
      <c r="Y45" s="74"/>
      <c r="Z45" s="74"/>
      <c r="AA45" s="74"/>
      <c r="AB45" s="3"/>
      <c r="AC45" s="3"/>
      <c r="AD45" s="3"/>
    </row>
    <row r="46" spans="1:30" ht="12.65"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c r="AB46" s="3"/>
      <c r="AC46" s="3"/>
      <c r="AD46" s="3"/>
    </row>
    <row r="47" spans="1:30" ht="12.65"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c r="AB47" s="3"/>
      <c r="AC47" s="3"/>
      <c r="AD47" s="3"/>
    </row>
    <row r="48" spans="1:30" ht="12.65"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c r="AB48" s="3"/>
      <c r="AC48" s="3"/>
      <c r="AD48" s="3"/>
    </row>
    <row r="49" spans="1:30" ht="12.65"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ht="12.65"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ht="12.65"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2.65"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ht="12.65"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ht="12.65"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ht="12.65"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ht="12.65"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ht="12.65"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ht="12.65"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ht="12.65"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ht="12.65"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ht="12.65"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2.65"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ht="12.65"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ht="12.65"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ht="12.65"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ht="12.65"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ht="12.65"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ht="12.65"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65"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65"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65"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2.65"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2.65"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65"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ht="12.65"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2.65"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ht="12.65"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ht="12.65"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ht="12.65"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ht="12.65"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ht="12.65"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2.65"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ht="12.65"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2.65"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ht="12.65"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ht="12.65"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ht="12.65"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ht="12.65"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ht="12.65" customHeight="1">
      <c r="N89" s="3"/>
      <c r="O89" s="3"/>
      <c r="P89" s="3"/>
      <c r="Q89" s="3"/>
      <c r="R89" s="3"/>
      <c r="S89" s="3"/>
    </row>
    <row r="90" spans="1:30" ht="12.65" customHeight="1">
      <c r="N90" s="3"/>
      <c r="O90" s="3"/>
      <c r="P90" s="3"/>
      <c r="Q90" s="3"/>
      <c r="R90" s="3"/>
      <c r="S90" s="3"/>
    </row>
    <row r="91" spans="1:30" ht="12.65" customHeight="1">
      <c r="N91" s="3"/>
      <c r="O91" s="3"/>
      <c r="P91" s="3"/>
      <c r="Q91" s="3"/>
      <c r="R91" s="3"/>
      <c r="S91" s="3"/>
    </row>
    <row r="92" spans="1:30" ht="12.65" customHeight="1">
      <c r="N92" s="3"/>
      <c r="O92" s="3"/>
      <c r="P92" s="3"/>
      <c r="Q92" s="3"/>
      <c r="R92" s="3"/>
      <c r="S92" s="3"/>
    </row>
  </sheetData>
  <mergeCells count="7">
    <mergeCell ref="R34:S34"/>
    <mergeCell ref="X34:Y34"/>
    <mergeCell ref="N34:O34"/>
    <mergeCell ref="B34:C34"/>
    <mergeCell ref="D34:E34"/>
    <mergeCell ref="P34:Q34"/>
    <mergeCell ref="L34:M34"/>
  </mergeCells>
  <phoneticPr fontId="6"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92"/>
  <sheetViews>
    <sheetView showGridLines="0" zoomScaleNormal="10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9.109375" defaultRowHeight="12.65" customHeight="1"/>
  <cols>
    <col min="1" max="1" width="17.88671875" style="1" customWidth="1"/>
    <col min="2" max="12" width="5.88671875" style="1" customWidth="1"/>
    <col min="13" max="13" width="6.33203125" style="1" customWidth="1"/>
    <col min="14" max="23" width="5.88671875" style="1" hidden="1" customWidth="1"/>
    <col min="24" max="26" width="5.88671875" style="1" customWidth="1"/>
    <col min="27" max="27" width="9.109375" style="1" customWidth="1"/>
    <col min="28" max="242" width="9.33203125" style="1" customWidth="1"/>
    <col min="243" max="16384" width="9.109375" style="1"/>
  </cols>
  <sheetData>
    <row r="1" spans="1:28" ht="15.75" customHeight="1">
      <c r="A1" s="6" t="s">
        <v>37</v>
      </c>
      <c r="B1" s="7"/>
      <c r="C1" s="7"/>
      <c r="D1" s="7"/>
      <c r="E1" s="7"/>
      <c r="F1" s="7"/>
      <c r="G1" s="7"/>
      <c r="H1" s="7"/>
      <c r="I1" s="7"/>
      <c r="J1" s="7"/>
      <c r="K1" s="7"/>
      <c r="L1" s="7"/>
      <c r="M1" s="7"/>
      <c r="N1" s="7"/>
      <c r="O1" s="7"/>
      <c r="P1" s="7"/>
      <c r="Q1" s="7"/>
      <c r="R1" s="7"/>
      <c r="S1" s="7"/>
      <c r="T1" s="7"/>
      <c r="U1" s="7"/>
      <c r="V1" s="7"/>
      <c r="W1" s="7"/>
      <c r="X1" s="7"/>
      <c r="Y1" s="7"/>
      <c r="Z1" s="7"/>
      <c r="AA1" s="8" t="s">
        <v>79</v>
      </c>
    </row>
    <row r="2" spans="1:28" ht="18.75" customHeight="1">
      <c r="A2" s="130" t="s">
        <v>66</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row>
    <row r="3" spans="1:28" s="2" customFormat="1" ht="19.5" customHeight="1">
      <c r="A3" s="139"/>
      <c r="B3" s="157" t="s">
        <v>24</v>
      </c>
      <c r="C3" s="139"/>
      <c r="D3" s="157" t="s">
        <v>25</v>
      </c>
      <c r="E3" s="139"/>
      <c r="F3" s="157" t="s">
        <v>46</v>
      </c>
      <c r="G3" s="139"/>
      <c r="H3" s="157" t="s">
        <v>26</v>
      </c>
      <c r="I3" s="139"/>
      <c r="J3" s="157" t="s">
        <v>32</v>
      </c>
      <c r="K3" s="139"/>
      <c r="L3" s="157" t="s">
        <v>33</v>
      </c>
      <c r="M3" s="139"/>
      <c r="N3" s="157"/>
      <c r="O3" s="139"/>
      <c r="P3" s="157"/>
      <c r="Q3" s="139"/>
      <c r="R3" s="157"/>
      <c r="S3" s="139"/>
      <c r="T3" s="157"/>
      <c r="U3" s="139"/>
      <c r="V3" s="157"/>
      <c r="W3" s="139"/>
      <c r="X3" s="157" t="s">
        <v>0</v>
      </c>
      <c r="Y3" s="160"/>
      <c r="Z3" s="139"/>
      <c r="AA3" s="139"/>
    </row>
    <row r="4" spans="1:28" s="2" customFormat="1" ht="19.5" customHeight="1">
      <c r="A4" s="139"/>
      <c r="B4" s="140" t="s">
        <v>28</v>
      </c>
      <c r="C4" s="141" t="s">
        <v>30</v>
      </c>
      <c r="D4" s="140" t="s">
        <v>28</v>
      </c>
      <c r="E4" s="141" t="s">
        <v>30</v>
      </c>
      <c r="F4" s="140" t="s">
        <v>28</v>
      </c>
      <c r="G4" s="141" t="s">
        <v>30</v>
      </c>
      <c r="H4" s="140" t="s">
        <v>28</v>
      </c>
      <c r="I4" s="141" t="s">
        <v>30</v>
      </c>
      <c r="J4" s="140" t="s">
        <v>28</v>
      </c>
      <c r="K4" s="141" t="s">
        <v>30</v>
      </c>
      <c r="L4" s="140" t="s">
        <v>28</v>
      </c>
      <c r="M4" s="141" t="s">
        <v>30</v>
      </c>
      <c r="N4" s="140"/>
      <c r="O4" s="141"/>
      <c r="P4" s="140"/>
      <c r="Q4" s="141"/>
      <c r="R4" s="140"/>
      <c r="S4" s="141"/>
      <c r="T4" s="140"/>
      <c r="U4" s="141"/>
      <c r="V4" s="140"/>
      <c r="W4" s="141"/>
      <c r="X4" s="140" t="s">
        <v>28</v>
      </c>
      <c r="Y4" s="144" t="s">
        <v>30</v>
      </c>
      <c r="Z4" s="145" t="s">
        <v>0</v>
      </c>
      <c r="AA4" s="146" t="s">
        <v>31</v>
      </c>
    </row>
    <row r="5" spans="1:28" ht="12.65" customHeight="1">
      <c r="A5" s="39" t="s">
        <v>0</v>
      </c>
      <c r="B5" s="40">
        <f t="shared" ref="B5:Z5" si="0">SUM(B7:B32)</f>
        <v>0</v>
      </c>
      <c r="C5" s="40">
        <f t="shared" si="0"/>
        <v>14</v>
      </c>
      <c r="D5" s="40">
        <f t="shared" si="0"/>
        <v>2</v>
      </c>
      <c r="E5" s="40">
        <f t="shared" si="0"/>
        <v>17</v>
      </c>
      <c r="F5" s="40">
        <f t="shared" si="0"/>
        <v>2</v>
      </c>
      <c r="G5" s="40">
        <f t="shared" si="0"/>
        <v>3</v>
      </c>
      <c r="H5" s="40">
        <f t="shared" si="0"/>
        <v>0</v>
      </c>
      <c r="I5" s="40">
        <f t="shared" si="0"/>
        <v>4</v>
      </c>
      <c r="J5" s="40">
        <f t="shared" si="0"/>
        <v>0</v>
      </c>
      <c r="K5" s="40">
        <f t="shared" si="0"/>
        <v>3</v>
      </c>
      <c r="L5" s="40">
        <f t="shared" si="0"/>
        <v>1</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5</v>
      </c>
      <c r="Y5" s="40">
        <f t="shared" si="0"/>
        <v>41</v>
      </c>
      <c r="Z5" s="40">
        <f t="shared" si="0"/>
        <v>46</v>
      </c>
      <c r="AA5" s="41">
        <v>10.869565217391305</v>
      </c>
      <c r="AB5" s="3"/>
    </row>
    <row r="6" spans="1:28" ht="12.65" customHeight="1">
      <c r="A6" s="56"/>
      <c r="B6" s="57"/>
      <c r="C6" s="66"/>
      <c r="D6" s="57"/>
      <c r="E6" s="66"/>
      <c r="F6" s="57"/>
      <c r="G6" s="59"/>
      <c r="H6" s="57"/>
      <c r="I6" s="59"/>
      <c r="J6" s="57"/>
      <c r="K6" s="59"/>
      <c r="L6" s="57"/>
      <c r="M6" s="59"/>
      <c r="N6" s="57"/>
      <c r="O6" s="58"/>
      <c r="P6" s="57"/>
      <c r="Q6" s="58"/>
      <c r="R6" s="57"/>
      <c r="S6" s="58"/>
      <c r="T6" s="57"/>
      <c r="U6" s="59"/>
      <c r="V6" s="57"/>
      <c r="W6" s="59"/>
      <c r="X6" s="57"/>
      <c r="Y6" s="59"/>
      <c r="Z6" s="68"/>
      <c r="AA6" s="62"/>
      <c r="AB6" s="3"/>
    </row>
    <row r="7" spans="1:28" s="5" customFormat="1" ht="12.65" customHeight="1">
      <c r="A7" s="45" t="s">
        <v>1</v>
      </c>
      <c r="B7" s="57">
        <v>0</v>
      </c>
      <c r="C7" s="59">
        <v>1</v>
      </c>
      <c r="D7" s="57" t="s">
        <v>35</v>
      </c>
      <c r="E7" s="57" t="s">
        <v>35</v>
      </c>
      <c r="F7" s="57" t="s">
        <v>35</v>
      </c>
      <c r="G7" s="57" t="s">
        <v>35</v>
      </c>
      <c r="H7" s="57">
        <v>0</v>
      </c>
      <c r="I7" s="59">
        <v>0</v>
      </c>
      <c r="J7" s="57" t="s">
        <v>35</v>
      </c>
      <c r="K7" s="57" t="s">
        <v>35</v>
      </c>
      <c r="L7" s="57">
        <v>1</v>
      </c>
      <c r="M7" s="59">
        <v>0</v>
      </c>
      <c r="N7" s="57"/>
      <c r="O7" s="57"/>
      <c r="P7" s="57"/>
      <c r="Q7" s="57"/>
      <c r="R7" s="57"/>
      <c r="S7" s="57"/>
      <c r="T7" s="57"/>
      <c r="U7" s="57"/>
      <c r="V7" s="57"/>
      <c r="W7" s="59"/>
      <c r="X7" s="63">
        <f>SUM(B7,D7,F7,H7,N7,R7,J7,P7,L7,T7,V7)</f>
        <v>1</v>
      </c>
      <c r="Y7" s="63">
        <f>SUM(C7,E7,G7,I7,O7,S7,K7,Q7,M7,U7,W7)</f>
        <v>1</v>
      </c>
      <c r="Z7" s="57">
        <f t="shared" ref="Z7:Z32" si="1">SUM(X7:Y7)</f>
        <v>2</v>
      </c>
      <c r="AA7" s="62">
        <v>50</v>
      </c>
      <c r="AB7" s="18"/>
    </row>
    <row r="8" spans="1:28" s="5" customFormat="1" ht="12.65" customHeight="1">
      <c r="A8" s="45" t="s">
        <v>2</v>
      </c>
      <c r="B8" s="57">
        <v>0</v>
      </c>
      <c r="C8" s="59">
        <v>1</v>
      </c>
      <c r="D8" s="57" t="s">
        <v>35</v>
      </c>
      <c r="E8" s="57" t="s">
        <v>35</v>
      </c>
      <c r="F8" s="57">
        <v>0</v>
      </c>
      <c r="G8" s="59">
        <v>0</v>
      </c>
      <c r="H8" s="57">
        <v>0</v>
      </c>
      <c r="I8" s="59">
        <v>1</v>
      </c>
      <c r="J8" s="57" t="s">
        <v>35</v>
      </c>
      <c r="K8" s="57" t="s">
        <v>35</v>
      </c>
      <c r="L8" s="57" t="s">
        <v>35</v>
      </c>
      <c r="M8" s="57" t="s">
        <v>35</v>
      </c>
      <c r="N8" s="57"/>
      <c r="O8" s="57"/>
      <c r="P8" s="57"/>
      <c r="Q8" s="57"/>
      <c r="R8" s="57"/>
      <c r="S8" s="57"/>
      <c r="T8" s="57"/>
      <c r="U8" s="57"/>
      <c r="V8" s="57"/>
      <c r="W8" s="59"/>
      <c r="X8" s="63">
        <f>SUM(B8,D8,F8,H8,N8,R8,J8,P8,L8,T8,V8)</f>
        <v>0</v>
      </c>
      <c r="Y8" s="63">
        <f>SUM(C8,E8,G8,I8,O8,S8,K8,Q8,M8,U8,W8)</f>
        <v>2</v>
      </c>
      <c r="Z8" s="57">
        <f t="shared" si="1"/>
        <v>2</v>
      </c>
      <c r="AA8" s="62">
        <v>0</v>
      </c>
      <c r="AB8" s="18"/>
    </row>
    <row r="9" spans="1:28" s="5" customFormat="1" ht="12.65" customHeight="1">
      <c r="A9" s="45" t="s">
        <v>3</v>
      </c>
      <c r="B9" s="57">
        <v>0</v>
      </c>
      <c r="C9" s="59">
        <v>1</v>
      </c>
      <c r="D9" s="57">
        <v>1</v>
      </c>
      <c r="E9" s="59">
        <v>0</v>
      </c>
      <c r="F9" s="57">
        <v>0</v>
      </c>
      <c r="G9" s="59">
        <v>0</v>
      </c>
      <c r="H9" s="57" t="s">
        <v>35</v>
      </c>
      <c r="I9" s="57" t="s">
        <v>35</v>
      </c>
      <c r="J9" s="57" t="s">
        <v>35</v>
      </c>
      <c r="K9" s="57" t="s">
        <v>35</v>
      </c>
      <c r="L9" s="57" t="s">
        <v>35</v>
      </c>
      <c r="M9" s="57" t="s">
        <v>35</v>
      </c>
      <c r="N9" s="57"/>
      <c r="O9" s="57"/>
      <c r="P9" s="57"/>
      <c r="Q9" s="57"/>
      <c r="R9" s="57"/>
      <c r="S9" s="57"/>
      <c r="T9" s="57"/>
      <c r="U9" s="57"/>
      <c r="V9" s="57"/>
      <c r="W9" s="59"/>
      <c r="X9" s="63">
        <f t="shared" ref="X9:Y32" si="2">SUM(B9,D9,F9,H9,N9,R9,J9,P9,L9,T9,V9)</f>
        <v>1</v>
      </c>
      <c r="Y9" s="63">
        <f t="shared" si="2"/>
        <v>1</v>
      </c>
      <c r="Z9" s="57">
        <f t="shared" si="1"/>
        <v>2</v>
      </c>
      <c r="AA9" s="62">
        <v>50</v>
      </c>
      <c r="AB9" s="18"/>
    </row>
    <row r="10" spans="1:28" s="5" customFormat="1" ht="12.65" customHeight="1">
      <c r="A10" s="45" t="s">
        <v>4</v>
      </c>
      <c r="B10" s="57" t="s">
        <v>35</v>
      </c>
      <c r="C10" s="57" t="s">
        <v>35</v>
      </c>
      <c r="D10" s="57">
        <v>0</v>
      </c>
      <c r="E10" s="59">
        <v>2</v>
      </c>
      <c r="F10" s="57">
        <v>0</v>
      </c>
      <c r="G10" s="59">
        <v>0</v>
      </c>
      <c r="H10" s="57" t="s">
        <v>35</v>
      </c>
      <c r="I10" s="57" t="s">
        <v>35</v>
      </c>
      <c r="J10" s="57" t="s">
        <v>35</v>
      </c>
      <c r="K10" s="57" t="s">
        <v>35</v>
      </c>
      <c r="L10" s="57" t="s">
        <v>35</v>
      </c>
      <c r="M10" s="57" t="s">
        <v>35</v>
      </c>
      <c r="N10" s="57"/>
      <c r="O10" s="57"/>
      <c r="P10" s="57"/>
      <c r="Q10" s="57"/>
      <c r="R10" s="57"/>
      <c r="S10" s="57"/>
      <c r="T10" s="57"/>
      <c r="U10" s="57"/>
      <c r="V10" s="57"/>
      <c r="W10" s="59"/>
      <c r="X10" s="63">
        <f t="shared" si="2"/>
        <v>0</v>
      </c>
      <c r="Y10" s="63">
        <f t="shared" si="2"/>
        <v>2</v>
      </c>
      <c r="Z10" s="57">
        <f t="shared" si="1"/>
        <v>2</v>
      </c>
      <c r="AA10" s="62">
        <v>0</v>
      </c>
      <c r="AB10" s="18"/>
    </row>
    <row r="11" spans="1:28" s="5" customFormat="1" ht="12.65" customHeight="1">
      <c r="A11" s="45" t="s">
        <v>5</v>
      </c>
      <c r="B11" s="57" t="s">
        <v>35</v>
      </c>
      <c r="C11" s="57" t="s">
        <v>35</v>
      </c>
      <c r="D11" s="57">
        <v>0</v>
      </c>
      <c r="E11" s="59">
        <v>2</v>
      </c>
      <c r="F11" s="57" t="s">
        <v>35</v>
      </c>
      <c r="G11" s="57" t="s">
        <v>35</v>
      </c>
      <c r="H11" s="57" t="s">
        <v>35</v>
      </c>
      <c r="I11" s="57" t="s">
        <v>35</v>
      </c>
      <c r="J11" s="57" t="s">
        <v>35</v>
      </c>
      <c r="K11" s="57" t="s">
        <v>35</v>
      </c>
      <c r="L11" s="57" t="s">
        <v>35</v>
      </c>
      <c r="M11" s="57" t="s">
        <v>35</v>
      </c>
      <c r="N11" s="57"/>
      <c r="O11" s="57"/>
      <c r="P11" s="57"/>
      <c r="Q11" s="57"/>
      <c r="R11" s="57"/>
      <c r="S11" s="57"/>
      <c r="T11" s="57"/>
      <c r="U11" s="57"/>
      <c r="V11" s="57"/>
      <c r="W11" s="59"/>
      <c r="X11" s="63">
        <f t="shared" si="2"/>
        <v>0</v>
      </c>
      <c r="Y11" s="63">
        <f t="shared" si="2"/>
        <v>2</v>
      </c>
      <c r="Z11" s="57">
        <f t="shared" si="1"/>
        <v>2</v>
      </c>
      <c r="AA11" s="62">
        <v>0</v>
      </c>
      <c r="AB11" s="18"/>
    </row>
    <row r="12" spans="1:28" s="5" customFormat="1" ht="12.65" customHeight="1">
      <c r="A12" s="45" t="s">
        <v>6</v>
      </c>
      <c r="B12" s="57">
        <v>0</v>
      </c>
      <c r="C12" s="59">
        <v>0</v>
      </c>
      <c r="D12" s="57">
        <v>0</v>
      </c>
      <c r="E12" s="59">
        <v>1</v>
      </c>
      <c r="F12" s="57" t="s">
        <v>35</v>
      </c>
      <c r="G12" s="57" t="s">
        <v>35</v>
      </c>
      <c r="H12" s="57" t="s">
        <v>35</v>
      </c>
      <c r="I12" s="57" t="s">
        <v>35</v>
      </c>
      <c r="J12" s="57" t="s">
        <v>35</v>
      </c>
      <c r="K12" s="57" t="s">
        <v>35</v>
      </c>
      <c r="L12" s="57" t="s">
        <v>35</v>
      </c>
      <c r="M12" s="57" t="s">
        <v>35</v>
      </c>
      <c r="N12" s="57"/>
      <c r="O12" s="57"/>
      <c r="P12" s="57"/>
      <c r="Q12" s="57"/>
      <c r="R12" s="57"/>
      <c r="S12" s="57"/>
      <c r="T12" s="57"/>
      <c r="U12" s="57"/>
      <c r="V12" s="57"/>
      <c r="W12" s="59"/>
      <c r="X12" s="63">
        <f t="shared" si="2"/>
        <v>0</v>
      </c>
      <c r="Y12" s="63">
        <f t="shared" si="2"/>
        <v>1</v>
      </c>
      <c r="Z12" s="57">
        <f t="shared" si="1"/>
        <v>1</v>
      </c>
      <c r="AA12" s="62">
        <v>0</v>
      </c>
      <c r="AB12" s="18"/>
    </row>
    <row r="13" spans="1:28" s="5" customFormat="1" ht="12.65" customHeight="1">
      <c r="A13" s="45" t="s">
        <v>7</v>
      </c>
      <c r="B13" s="57" t="s">
        <v>35</v>
      </c>
      <c r="C13" s="57" t="s">
        <v>35</v>
      </c>
      <c r="D13" s="57">
        <v>0</v>
      </c>
      <c r="E13" s="59">
        <v>1</v>
      </c>
      <c r="F13" s="57" t="s">
        <v>35</v>
      </c>
      <c r="G13" s="57" t="s">
        <v>35</v>
      </c>
      <c r="H13" s="57" t="s">
        <v>35</v>
      </c>
      <c r="I13" s="57" t="s">
        <v>35</v>
      </c>
      <c r="J13" s="57" t="s">
        <v>35</v>
      </c>
      <c r="K13" s="57" t="s">
        <v>35</v>
      </c>
      <c r="L13" s="57" t="s">
        <v>35</v>
      </c>
      <c r="M13" s="57" t="s">
        <v>35</v>
      </c>
      <c r="N13" s="57"/>
      <c r="O13" s="57"/>
      <c r="P13" s="57"/>
      <c r="Q13" s="57"/>
      <c r="R13" s="57"/>
      <c r="S13" s="57"/>
      <c r="T13" s="57"/>
      <c r="U13" s="57"/>
      <c r="V13" s="57"/>
      <c r="W13" s="59"/>
      <c r="X13" s="63">
        <f t="shared" si="2"/>
        <v>0</v>
      </c>
      <c r="Y13" s="63">
        <f t="shared" si="2"/>
        <v>1</v>
      </c>
      <c r="Z13" s="57">
        <f t="shared" si="1"/>
        <v>1</v>
      </c>
      <c r="AA13" s="62">
        <v>0</v>
      </c>
      <c r="AB13" s="18"/>
    </row>
    <row r="14" spans="1:28" s="5" customFormat="1" ht="12.65" customHeight="1">
      <c r="A14" s="45" t="s">
        <v>8</v>
      </c>
      <c r="B14" s="57">
        <v>0</v>
      </c>
      <c r="C14" s="59">
        <v>1</v>
      </c>
      <c r="D14" s="57">
        <v>0</v>
      </c>
      <c r="E14" s="59">
        <v>1</v>
      </c>
      <c r="F14" s="57" t="s">
        <v>35</v>
      </c>
      <c r="G14" s="57" t="s">
        <v>35</v>
      </c>
      <c r="H14" s="57" t="s">
        <v>35</v>
      </c>
      <c r="I14" s="57" t="s">
        <v>35</v>
      </c>
      <c r="J14" s="57" t="s">
        <v>35</v>
      </c>
      <c r="K14" s="57" t="s">
        <v>35</v>
      </c>
      <c r="L14" s="57" t="s">
        <v>35</v>
      </c>
      <c r="M14" s="57" t="s">
        <v>35</v>
      </c>
      <c r="N14" s="57"/>
      <c r="O14" s="57"/>
      <c r="P14" s="57"/>
      <c r="Q14" s="57"/>
      <c r="R14" s="57"/>
      <c r="S14" s="57"/>
      <c r="T14" s="57"/>
      <c r="U14" s="57"/>
      <c r="V14" s="57"/>
      <c r="W14" s="59"/>
      <c r="X14" s="63">
        <f t="shared" si="2"/>
        <v>0</v>
      </c>
      <c r="Y14" s="63">
        <f t="shared" si="2"/>
        <v>2</v>
      </c>
      <c r="Z14" s="57">
        <f t="shared" si="1"/>
        <v>2</v>
      </c>
      <c r="AA14" s="62">
        <v>0</v>
      </c>
      <c r="AB14" s="18"/>
    </row>
    <row r="15" spans="1:28" s="5" customFormat="1" ht="12.65" customHeight="1">
      <c r="A15" s="45" t="s">
        <v>9</v>
      </c>
      <c r="B15" s="57">
        <v>0</v>
      </c>
      <c r="C15" s="59">
        <v>1</v>
      </c>
      <c r="D15" s="57">
        <v>0</v>
      </c>
      <c r="E15" s="59">
        <v>1</v>
      </c>
      <c r="F15" s="57">
        <v>0</v>
      </c>
      <c r="G15" s="59">
        <v>0</v>
      </c>
      <c r="H15" s="57" t="s">
        <v>35</v>
      </c>
      <c r="I15" s="57" t="s">
        <v>35</v>
      </c>
      <c r="J15" s="57" t="s">
        <v>35</v>
      </c>
      <c r="K15" s="57" t="s">
        <v>35</v>
      </c>
      <c r="L15" s="57" t="s">
        <v>35</v>
      </c>
      <c r="M15" s="57" t="s">
        <v>35</v>
      </c>
      <c r="N15" s="57"/>
      <c r="O15" s="57"/>
      <c r="P15" s="57"/>
      <c r="Q15" s="57"/>
      <c r="R15" s="57"/>
      <c r="S15" s="57"/>
      <c r="T15" s="57"/>
      <c r="U15" s="57"/>
      <c r="V15" s="57"/>
      <c r="W15" s="59"/>
      <c r="X15" s="63">
        <f t="shared" si="2"/>
        <v>0</v>
      </c>
      <c r="Y15" s="63">
        <f t="shared" si="2"/>
        <v>2</v>
      </c>
      <c r="Z15" s="57">
        <f t="shared" si="1"/>
        <v>2</v>
      </c>
      <c r="AA15" s="62">
        <v>0</v>
      </c>
      <c r="AB15" s="18"/>
    </row>
    <row r="16" spans="1:28" s="5" customFormat="1" ht="12.65" customHeight="1">
      <c r="A16" s="45" t="s">
        <v>23</v>
      </c>
      <c r="B16" s="57">
        <v>0</v>
      </c>
      <c r="C16" s="59">
        <v>0</v>
      </c>
      <c r="D16" s="57">
        <v>0</v>
      </c>
      <c r="E16" s="59">
        <v>1</v>
      </c>
      <c r="F16" s="57">
        <v>0</v>
      </c>
      <c r="G16" s="59">
        <v>1</v>
      </c>
      <c r="H16" s="57" t="s">
        <v>35</v>
      </c>
      <c r="I16" s="57" t="s">
        <v>35</v>
      </c>
      <c r="J16" s="57" t="s">
        <v>35</v>
      </c>
      <c r="K16" s="57" t="s">
        <v>35</v>
      </c>
      <c r="L16" s="57" t="s">
        <v>35</v>
      </c>
      <c r="M16" s="57" t="s">
        <v>35</v>
      </c>
      <c r="N16" s="57"/>
      <c r="O16" s="57"/>
      <c r="P16" s="57"/>
      <c r="Q16" s="57"/>
      <c r="R16" s="57"/>
      <c r="S16" s="57"/>
      <c r="T16" s="57"/>
      <c r="U16" s="57"/>
      <c r="V16" s="57"/>
      <c r="W16" s="59"/>
      <c r="X16" s="63">
        <f t="shared" si="2"/>
        <v>0</v>
      </c>
      <c r="Y16" s="63">
        <f t="shared" si="2"/>
        <v>2</v>
      </c>
      <c r="Z16" s="57">
        <f t="shared" si="1"/>
        <v>2</v>
      </c>
      <c r="AA16" s="62">
        <v>0</v>
      </c>
      <c r="AB16" s="18"/>
    </row>
    <row r="17" spans="1:28" s="5" customFormat="1" ht="12.65" customHeight="1">
      <c r="A17" s="45" t="s">
        <v>10</v>
      </c>
      <c r="B17" s="57">
        <v>0</v>
      </c>
      <c r="C17" s="59">
        <v>1</v>
      </c>
      <c r="D17" s="57">
        <v>1</v>
      </c>
      <c r="E17" s="59">
        <v>0</v>
      </c>
      <c r="F17" s="57">
        <v>0</v>
      </c>
      <c r="G17" s="59">
        <v>0</v>
      </c>
      <c r="H17" s="57" t="s">
        <v>35</v>
      </c>
      <c r="I17" s="57" t="s">
        <v>35</v>
      </c>
      <c r="J17" s="57" t="s">
        <v>35</v>
      </c>
      <c r="K17" s="57" t="s">
        <v>35</v>
      </c>
      <c r="L17" s="57" t="s">
        <v>35</v>
      </c>
      <c r="M17" s="57" t="s">
        <v>35</v>
      </c>
      <c r="N17" s="57"/>
      <c r="O17" s="57"/>
      <c r="P17" s="57"/>
      <c r="Q17" s="57"/>
      <c r="R17" s="57"/>
      <c r="S17" s="57"/>
      <c r="T17" s="57"/>
      <c r="U17" s="57"/>
      <c r="V17" s="57"/>
      <c r="W17" s="59"/>
      <c r="X17" s="63">
        <f t="shared" si="2"/>
        <v>1</v>
      </c>
      <c r="Y17" s="63">
        <f t="shared" si="2"/>
        <v>1</v>
      </c>
      <c r="Z17" s="57">
        <f t="shared" si="1"/>
        <v>2</v>
      </c>
      <c r="AA17" s="62">
        <v>50</v>
      </c>
      <c r="AB17" s="18"/>
    </row>
    <row r="18" spans="1:28" s="5" customFormat="1" ht="12.65" customHeight="1">
      <c r="A18" s="45" t="s">
        <v>11</v>
      </c>
      <c r="B18" s="57" t="s">
        <v>35</v>
      </c>
      <c r="C18" s="57" t="s">
        <v>35</v>
      </c>
      <c r="D18" s="57" t="s">
        <v>35</v>
      </c>
      <c r="E18" s="57" t="s">
        <v>35</v>
      </c>
      <c r="F18" s="57">
        <v>0</v>
      </c>
      <c r="G18" s="59">
        <v>1</v>
      </c>
      <c r="H18" s="57" t="s">
        <v>35</v>
      </c>
      <c r="I18" s="57" t="s">
        <v>35</v>
      </c>
      <c r="J18" s="57" t="s">
        <v>35</v>
      </c>
      <c r="K18" s="57" t="s">
        <v>35</v>
      </c>
      <c r="L18" s="57" t="s">
        <v>35</v>
      </c>
      <c r="M18" s="57" t="s">
        <v>35</v>
      </c>
      <c r="N18" s="57"/>
      <c r="O18" s="57"/>
      <c r="P18" s="57"/>
      <c r="Q18" s="57"/>
      <c r="R18" s="57"/>
      <c r="S18" s="57"/>
      <c r="T18" s="57"/>
      <c r="U18" s="57"/>
      <c r="V18" s="57"/>
      <c r="W18" s="59"/>
      <c r="X18" s="63">
        <f t="shared" si="2"/>
        <v>0</v>
      </c>
      <c r="Y18" s="63">
        <f t="shared" si="2"/>
        <v>1</v>
      </c>
      <c r="Z18" s="57">
        <f t="shared" si="1"/>
        <v>1</v>
      </c>
      <c r="AA18" s="62">
        <v>0</v>
      </c>
      <c r="AB18" s="18"/>
    </row>
    <row r="19" spans="1:28" s="5" customFormat="1" ht="12.65" customHeight="1">
      <c r="A19" s="45" t="s">
        <v>12</v>
      </c>
      <c r="B19" s="57">
        <v>0</v>
      </c>
      <c r="C19" s="59">
        <v>1</v>
      </c>
      <c r="D19" s="57" t="s">
        <v>35</v>
      </c>
      <c r="E19" s="57" t="s">
        <v>35</v>
      </c>
      <c r="F19" s="57">
        <v>0</v>
      </c>
      <c r="G19" s="59">
        <v>0</v>
      </c>
      <c r="H19" s="57" t="s">
        <v>35</v>
      </c>
      <c r="I19" s="57" t="s">
        <v>35</v>
      </c>
      <c r="J19" s="57" t="s">
        <v>35</v>
      </c>
      <c r="K19" s="57" t="s">
        <v>35</v>
      </c>
      <c r="L19" s="57" t="s">
        <v>35</v>
      </c>
      <c r="M19" s="57" t="s">
        <v>35</v>
      </c>
      <c r="N19" s="57"/>
      <c r="O19" s="57"/>
      <c r="P19" s="57"/>
      <c r="Q19" s="57"/>
      <c r="R19" s="57"/>
      <c r="S19" s="57"/>
      <c r="T19" s="57"/>
      <c r="U19" s="57"/>
      <c r="V19" s="57"/>
      <c r="W19" s="59"/>
      <c r="X19" s="63">
        <f t="shared" si="2"/>
        <v>0</v>
      </c>
      <c r="Y19" s="63">
        <f t="shared" si="2"/>
        <v>1</v>
      </c>
      <c r="Z19" s="57">
        <f t="shared" si="1"/>
        <v>1</v>
      </c>
      <c r="AA19" s="62">
        <v>0</v>
      </c>
      <c r="AB19" s="18"/>
    </row>
    <row r="20" spans="1:28" s="5" customFormat="1" ht="12.65" customHeight="1">
      <c r="A20" s="45" t="s">
        <v>13</v>
      </c>
      <c r="B20" s="57">
        <v>0</v>
      </c>
      <c r="C20" s="59">
        <v>0</v>
      </c>
      <c r="D20" s="57" t="s">
        <v>35</v>
      </c>
      <c r="E20" s="57" t="s">
        <v>35</v>
      </c>
      <c r="F20" s="57">
        <v>1</v>
      </c>
      <c r="G20" s="59">
        <v>0</v>
      </c>
      <c r="H20" s="57">
        <v>0</v>
      </c>
      <c r="I20" s="59">
        <v>1</v>
      </c>
      <c r="J20" s="57" t="s">
        <v>35</v>
      </c>
      <c r="K20" s="57" t="s">
        <v>35</v>
      </c>
      <c r="L20" s="57" t="s">
        <v>35</v>
      </c>
      <c r="M20" s="57" t="s">
        <v>35</v>
      </c>
      <c r="N20" s="57"/>
      <c r="O20" s="57"/>
      <c r="P20" s="57"/>
      <c r="Q20" s="57"/>
      <c r="R20" s="57"/>
      <c r="S20" s="57"/>
      <c r="T20" s="57"/>
      <c r="U20" s="57"/>
      <c r="V20" s="57"/>
      <c r="W20" s="59"/>
      <c r="X20" s="63">
        <f t="shared" si="2"/>
        <v>1</v>
      </c>
      <c r="Y20" s="63">
        <f t="shared" si="2"/>
        <v>1</v>
      </c>
      <c r="Z20" s="57">
        <f t="shared" si="1"/>
        <v>2</v>
      </c>
      <c r="AA20" s="62">
        <v>50</v>
      </c>
      <c r="AB20" s="18"/>
    </row>
    <row r="21" spans="1:28" s="5" customFormat="1" ht="12.65" customHeight="1">
      <c r="A21" s="45" t="s">
        <v>41</v>
      </c>
      <c r="B21" s="57">
        <v>0</v>
      </c>
      <c r="C21" s="59">
        <v>1</v>
      </c>
      <c r="D21" s="57" t="s">
        <v>35</v>
      </c>
      <c r="E21" s="57" t="s">
        <v>35</v>
      </c>
      <c r="F21" s="57" t="s">
        <v>35</v>
      </c>
      <c r="G21" s="57" t="s">
        <v>35</v>
      </c>
      <c r="H21" s="57" t="s">
        <v>35</v>
      </c>
      <c r="I21" s="57" t="s">
        <v>35</v>
      </c>
      <c r="J21" s="57" t="s">
        <v>35</v>
      </c>
      <c r="K21" s="57" t="s">
        <v>35</v>
      </c>
      <c r="L21" s="57" t="s">
        <v>35</v>
      </c>
      <c r="M21" s="57" t="s">
        <v>35</v>
      </c>
      <c r="N21" s="57"/>
      <c r="O21" s="57"/>
      <c r="P21" s="57"/>
      <c r="Q21" s="57"/>
      <c r="R21" s="57"/>
      <c r="S21" s="57"/>
      <c r="T21" s="57"/>
      <c r="U21" s="57"/>
      <c r="V21" s="57"/>
      <c r="W21" s="59"/>
      <c r="X21" s="63">
        <f t="shared" si="2"/>
        <v>0</v>
      </c>
      <c r="Y21" s="63">
        <f t="shared" si="2"/>
        <v>1</v>
      </c>
      <c r="Z21" s="57">
        <f t="shared" si="1"/>
        <v>1</v>
      </c>
      <c r="AA21" s="62">
        <v>0</v>
      </c>
      <c r="AB21" s="18"/>
    </row>
    <row r="22" spans="1:28" s="5" customFormat="1" ht="12.65" customHeight="1">
      <c r="A22" s="45" t="s">
        <v>42</v>
      </c>
      <c r="B22" s="57" t="s">
        <v>35</v>
      </c>
      <c r="C22" s="57" t="s">
        <v>35</v>
      </c>
      <c r="D22" s="57">
        <v>0</v>
      </c>
      <c r="E22" s="59">
        <v>1</v>
      </c>
      <c r="F22" s="57" t="s">
        <v>35</v>
      </c>
      <c r="G22" s="57" t="s">
        <v>35</v>
      </c>
      <c r="H22" s="57" t="s">
        <v>35</v>
      </c>
      <c r="I22" s="57" t="s">
        <v>35</v>
      </c>
      <c r="J22" s="57" t="s">
        <v>35</v>
      </c>
      <c r="K22" s="57" t="s">
        <v>35</v>
      </c>
      <c r="L22" s="57" t="s">
        <v>35</v>
      </c>
      <c r="M22" s="57" t="s">
        <v>35</v>
      </c>
      <c r="N22" s="57"/>
      <c r="O22" s="57"/>
      <c r="P22" s="57"/>
      <c r="Q22" s="57"/>
      <c r="R22" s="65"/>
      <c r="S22" s="65"/>
      <c r="T22" s="57"/>
      <c r="U22" s="57"/>
      <c r="V22" s="57"/>
      <c r="W22" s="59"/>
      <c r="X22" s="63">
        <f t="shared" si="2"/>
        <v>0</v>
      </c>
      <c r="Y22" s="63">
        <f t="shared" si="2"/>
        <v>1</v>
      </c>
      <c r="Z22" s="57">
        <f t="shared" si="1"/>
        <v>1</v>
      </c>
      <c r="AA22" s="62">
        <v>0</v>
      </c>
      <c r="AB22" s="18"/>
    </row>
    <row r="23" spans="1:28" s="5" customFormat="1" ht="12.65" customHeight="1">
      <c r="A23" s="45" t="s">
        <v>43</v>
      </c>
      <c r="B23" s="57">
        <v>0</v>
      </c>
      <c r="C23" s="59">
        <v>1</v>
      </c>
      <c r="D23" s="57">
        <v>0</v>
      </c>
      <c r="E23" s="59">
        <v>1</v>
      </c>
      <c r="F23" s="57">
        <v>0</v>
      </c>
      <c r="G23" s="59">
        <v>0</v>
      </c>
      <c r="H23" s="57" t="s">
        <v>35</v>
      </c>
      <c r="I23" s="57" t="s">
        <v>35</v>
      </c>
      <c r="J23" s="57" t="s">
        <v>35</v>
      </c>
      <c r="K23" s="57" t="s">
        <v>35</v>
      </c>
      <c r="L23" s="57">
        <v>0</v>
      </c>
      <c r="M23" s="59">
        <v>0</v>
      </c>
      <c r="N23" s="57"/>
      <c r="O23" s="57"/>
      <c r="P23" s="57"/>
      <c r="Q23" s="57"/>
      <c r="R23" s="57"/>
      <c r="S23" s="57"/>
      <c r="T23" s="57"/>
      <c r="U23" s="57"/>
      <c r="V23" s="57"/>
      <c r="W23" s="59"/>
      <c r="X23" s="63">
        <f t="shared" si="2"/>
        <v>0</v>
      </c>
      <c r="Y23" s="63">
        <f t="shared" si="2"/>
        <v>2</v>
      </c>
      <c r="Z23" s="57">
        <f t="shared" si="1"/>
        <v>2</v>
      </c>
      <c r="AA23" s="62">
        <v>0</v>
      </c>
      <c r="AB23" s="18"/>
    </row>
    <row r="24" spans="1:28" s="5" customFormat="1" ht="12.65" customHeight="1">
      <c r="A24" s="45" t="s">
        <v>14</v>
      </c>
      <c r="B24" s="57" t="s">
        <v>35</v>
      </c>
      <c r="C24" s="57" t="s">
        <v>35</v>
      </c>
      <c r="D24" s="57">
        <v>0</v>
      </c>
      <c r="E24" s="59">
        <v>1</v>
      </c>
      <c r="F24" s="57" t="s">
        <v>35</v>
      </c>
      <c r="G24" s="57" t="s">
        <v>35</v>
      </c>
      <c r="H24" s="57">
        <v>0</v>
      </c>
      <c r="I24" s="59">
        <v>1</v>
      </c>
      <c r="J24" s="57" t="s">
        <v>35</v>
      </c>
      <c r="K24" s="57" t="s">
        <v>35</v>
      </c>
      <c r="L24" s="57" t="s">
        <v>35</v>
      </c>
      <c r="M24" s="57" t="s">
        <v>35</v>
      </c>
      <c r="N24" s="57"/>
      <c r="O24" s="57"/>
      <c r="P24" s="57"/>
      <c r="Q24" s="57"/>
      <c r="R24" s="57"/>
      <c r="S24" s="57"/>
      <c r="T24" s="57"/>
      <c r="U24" s="57"/>
      <c r="V24" s="57"/>
      <c r="W24" s="59"/>
      <c r="X24" s="63">
        <f t="shared" si="2"/>
        <v>0</v>
      </c>
      <c r="Y24" s="63">
        <f t="shared" si="2"/>
        <v>2</v>
      </c>
      <c r="Z24" s="57">
        <f t="shared" si="1"/>
        <v>2</v>
      </c>
      <c r="AA24" s="62">
        <v>0</v>
      </c>
      <c r="AB24" s="18"/>
    </row>
    <row r="25" spans="1:28" s="5" customFormat="1" ht="12.65" customHeight="1">
      <c r="A25" s="45" t="s">
        <v>15</v>
      </c>
      <c r="B25" s="57">
        <v>0</v>
      </c>
      <c r="C25" s="59">
        <v>1</v>
      </c>
      <c r="D25" s="57">
        <v>0</v>
      </c>
      <c r="E25" s="59">
        <v>1</v>
      </c>
      <c r="F25" s="57">
        <v>0</v>
      </c>
      <c r="G25" s="59">
        <v>0</v>
      </c>
      <c r="H25" s="57" t="s">
        <v>35</v>
      </c>
      <c r="I25" s="57" t="s">
        <v>35</v>
      </c>
      <c r="J25" s="57" t="s">
        <v>35</v>
      </c>
      <c r="K25" s="57" t="s">
        <v>35</v>
      </c>
      <c r="L25" s="57">
        <v>0</v>
      </c>
      <c r="M25" s="59">
        <v>0</v>
      </c>
      <c r="N25" s="57"/>
      <c r="O25" s="57"/>
      <c r="P25" s="57"/>
      <c r="Q25" s="57"/>
      <c r="R25" s="57"/>
      <c r="S25" s="57"/>
      <c r="T25" s="57"/>
      <c r="U25" s="57"/>
      <c r="V25" s="57"/>
      <c r="W25" s="59"/>
      <c r="X25" s="63">
        <f t="shared" si="2"/>
        <v>0</v>
      </c>
      <c r="Y25" s="63">
        <f t="shared" si="2"/>
        <v>2</v>
      </c>
      <c r="Z25" s="57">
        <f t="shared" si="1"/>
        <v>2</v>
      </c>
      <c r="AA25" s="62">
        <v>0</v>
      </c>
      <c r="AB25" s="18"/>
    </row>
    <row r="26" spans="1:28" s="5" customFormat="1" ht="12.65" customHeight="1">
      <c r="A26" s="45" t="s">
        <v>16</v>
      </c>
      <c r="B26" s="57">
        <v>0</v>
      </c>
      <c r="C26" s="59">
        <v>0</v>
      </c>
      <c r="D26" s="57">
        <v>0</v>
      </c>
      <c r="E26" s="59">
        <v>0</v>
      </c>
      <c r="F26" s="57">
        <v>0</v>
      </c>
      <c r="G26" s="59">
        <v>1</v>
      </c>
      <c r="H26" s="57">
        <v>0</v>
      </c>
      <c r="I26" s="59">
        <v>1</v>
      </c>
      <c r="J26" s="57" t="s">
        <v>35</v>
      </c>
      <c r="K26" s="57" t="s">
        <v>35</v>
      </c>
      <c r="L26" s="57" t="s">
        <v>35</v>
      </c>
      <c r="M26" s="57" t="s">
        <v>35</v>
      </c>
      <c r="N26" s="57"/>
      <c r="O26" s="57"/>
      <c r="P26" s="57"/>
      <c r="Q26" s="57"/>
      <c r="R26" s="57"/>
      <c r="S26" s="57"/>
      <c r="T26" s="57"/>
      <c r="U26" s="57"/>
      <c r="V26" s="57"/>
      <c r="W26" s="59"/>
      <c r="X26" s="63">
        <f t="shared" si="2"/>
        <v>0</v>
      </c>
      <c r="Y26" s="63">
        <f t="shared" si="2"/>
        <v>2</v>
      </c>
      <c r="Z26" s="57">
        <f t="shared" si="1"/>
        <v>2</v>
      </c>
      <c r="AA26" s="62">
        <v>0</v>
      </c>
      <c r="AB26" s="18"/>
    </row>
    <row r="27" spans="1:28" s="5" customFormat="1" ht="12.65" customHeight="1">
      <c r="A27" s="45" t="s">
        <v>22</v>
      </c>
      <c r="B27" s="57">
        <v>0</v>
      </c>
      <c r="C27" s="59">
        <v>1</v>
      </c>
      <c r="D27" s="57">
        <v>0</v>
      </c>
      <c r="E27" s="59">
        <v>1</v>
      </c>
      <c r="F27" s="57">
        <v>0</v>
      </c>
      <c r="G27" s="59">
        <v>0</v>
      </c>
      <c r="H27" s="57" t="s">
        <v>35</v>
      </c>
      <c r="I27" s="57" t="s">
        <v>35</v>
      </c>
      <c r="J27" s="57" t="s">
        <v>35</v>
      </c>
      <c r="K27" s="57" t="s">
        <v>35</v>
      </c>
      <c r="L27" s="57" t="s">
        <v>35</v>
      </c>
      <c r="M27" s="57" t="s">
        <v>35</v>
      </c>
      <c r="N27" s="57"/>
      <c r="O27" s="57"/>
      <c r="P27" s="57"/>
      <c r="Q27" s="57"/>
      <c r="R27" s="57"/>
      <c r="S27" s="57"/>
      <c r="T27" s="57"/>
      <c r="U27" s="59"/>
      <c r="V27" s="57"/>
      <c r="W27" s="59"/>
      <c r="X27" s="63">
        <f t="shared" si="2"/>
        <v>0</v>
      </c>
      <c r="Y27" s="63">
        <f t="shared" si="2"/>
        <v>2</v>
      </c>
      <c r="Z27" s="57">
        <f t="shared" si="1"/>
        <v>2</v>
      </c>
      <c r="AA27" s="62">
        <v>0</v>
      </c>
      <c r="AB27" s="18"/>
    </row>
    <row r="28" spans="1:28" s="5" customFormat="1" ht="12.65" customHeight="1">
      <c r="A28" s="45" t="s">
        <v>20</v>
      </c>
      <c r="B28" s="57">
        <v>0</v>
      </c>
      <c r="C28" s="59">
        <v>0</v>
      </c>
      <c r="D28" s="57">
        <v>0</v>
      </c>
      <c r="E28" s="59">
        <v>0</v>
      </c>
      <c r="F28" s="57">
        <v>1</v>
      </c>
      <c r="G28" s="59">
        <v>0</v>
      </c>
      <c r="H28" s="57" t="s">
        <v>35</v>
      </c>
      <c r="I28" s="57" t="s">
        <v>35</v>
      </c>
      <c r="J28" s="57">
        <v>0</v>
      </c>
      <c r="K28" s="59">
        <v>1</v>
      </c>
      <c r="L28" s="57" t="s">
        <v>35</v>
      </c>
      <c r="M28" s="57" t="s">
        <v>35</v>
      </c>
      <c r="N28" s="57"/>
      <c r="O28" s="57"/>
      <c r="P28" s="57"/>
      <c r="Q28" s="57"/>
      <c r="R28" s="57"/>
      <c r="S28" s="57"/>
      <c r="T28" s="57"/>
      <c r="U28" s="57"/>
      <c r="V28" s="57"/>
      <c r="W28" s="59"/>
      <c r="X28" s="63">
        <f t="shared" si="2"/>
        <v>1</v>
      </c>
      <c r="Y28" s="63">
        <f t="shared" si="2"/>
        <v>1</v>
      </c>
      <c r="Z28" s="57">
        <f t="shared" si="1"/>
        <v>2</v>
      </c>
      <c r="AA28" s="62">
        <v>50</v>
      </c>
      <c r="AB28" s="18"/>
    </row>
    <row r="29" spans="1:28" s="5" customFormat="1" ht="12.65" customHeight="1">
      <c r="A29" s="45" t="s">
        <v>19</v>
      </c>
      <c r="B29" s="57">
        <v>0</v>
      </c>
      <c r="C29" s="59">
        <v>0</v>
      </c>
      <c r="D29" s="57">
        <v>0</v>
      </c>
      <c r="E29" s="59">
        <v>2</v>
      </c>
      <c r="F29" s="57">
        <v>0</v>
      </c>
      <c r="G29" s="59">
        <v>0</v>
      </c>
      <c r="H29" s="57" t="s">
        <v>35</v>
      </c>
      <c r="I29" s="57" t="s">
        <v>35</v>
      </c>
      <c r="J29" s="57" t="s">
        <v>35</v>
      </c>
      <c r="K29" s="57" t="s">
        <v>35</v>
      </c>
      <c r="L29" s="57" t="s">
        <v>35</v>
      </c>
      <c r="M29" s="57" t="s">
        <v>35</v>
      </c>
      <c r="N29" s="57"/>
      <c r="O29" s="57"/>
      <c r="P29" s="57"/>
      <c r="Q29" s="57"/>
      <c r="R29" s="57"/>
      <c r="S29" s="57"/>
      <c r="T29" s="57"/>
      <c r="U29" s="57"/>
      <c r="V29" s="57"/>
      <c r="W29" s="59"/>
      <c r="X29" s="63">
        <f t="shared" si="2"/>
        <v>0</v>
      </c>
      <c r="Y29" s="63">
        <f t="shared" si="2"/>
        <v>2</v>
      </c>
      <c r="Z29" s="57">
        <f t="shared" si="1"/>
        <v>2</v>
      </c>
      <c r="AA29" s="62">
        <v>0</v>
      </c>
      <c r="AB29" s="18"/>
    </row>
    <row r="30" spans="1:28" s="5" customFormat="1" ht="12.65" customHeight="1">
      <c r="A30" s="45" t="s">
        <v>21</v>
      </c>
      <c r="B30" s="57">
        <v>0</v>
      </c>
      <c r="C30" s="59">
        <v>1</v>
      </c>
      <c r="D30" s="57" t="s">
        <v>35</v>
      </c>
      <c r="E30" s="57" t="s">
        <v>35</v>
      </c>
      <c r="F30" s="57">
        <v>0</v>
      </c>
      <c r="G30" s="59">
        <v>0</v>
      </c>
      <c r="H30" s="57" t="s">
        <v>35</v>
      </c>
      <c r="I30" s="57" t="s">
        <v>35</v>
      </c>
      <c r="J30" s="57">
        <v>0</v>
      </c>
      <c r="K30" s="59">
        <v>1</v>
      </c>
      <c r="L30" s="57" t="s">
        <v>35</v>
      </c>
      <c r="M30" s="57" t="s">
        <v>35</v>
      </c>
      <c r="N30" s="57"/>
      <c r="O30" s="57"/>
      <c r="P30" s="57"/>
      <c r="Q30" s="57"/>
      <c r="R30" s="57"/>
      <c r="S30" s="57"/>
      <c r="T30" s="57"/>
      <c r="U30" s="57"/>
      <c r="V30" s="57"/>
      <c r="W30" s="59"/>
      <c r="X30" s="63">
        <f t="shared" si="2"/>
        <v>0</v>
      </c>
      <c r="Y30" s="63">
        <f t="shared" si="2"/>
        <v>2</v>
      </c>
      <c r="Z30" s="57">
        <f t="shared" si="1"/>
        <v>2</v>
      </c>
      <c r="AA30" s="62">
        <v>0</v>
      </c>
      <c r="AB30" s="18"/>
    </row>
    <row r="31" spans="1:28" s="5" customFormat="1" ht="12.65" customHeight="1">
      <c r="A31" s="45" t="s">
        <v>18</v>
      </c>
      <c r="B31" s="57">
        <v>0</v>
      </c>
      <c r="C31" s="59">
        <v>1</v>
      </c>
      <c r="D31" s="57" t="s">
        <v>35</v>
      </c>
      <c r="E31" s="59" t="s">
        <v>35</v>
      </c>
      <c r="F31" s="57">
        <v>0</v>
      </c>
      <c r="G31" s="59">
        <v>0</v>
      </c>
      <c r="H31" s="57" t="s">
        <v>35</v>
      </c>
      <c r="I31" s="57" t="s">
        <v>35</v>
      </c>
      <c r="J31" s="57">
        <v>0</v>
      </c>
      <c r="K31" s="59">
        <v>1</v>
      </c>
      <c r="L31" s="57" t="s">
        <v>35</v>
      </c>
      <c r="M31" s="57" t="s">
        <v>35</v>
      </c>
      <c r="N31" s="57"/>
      <c r="O31" s="57"/>
      <c r="P31" s="57"/>
      <c r="Q31" s="57"/>
      <c r="R31" s="57"/>
      <c r="S31" s="57"/>
      <c r="T31" s="57"/>
      <c r="U31" s="57"/>
      <c r="V31" s="57"/>
      <c r="W31" s="59"/>
      <c r="X31" s="63">
        <f t="shared" si="2"/>
        <v>0</v>
      </c>
      <c r="Y31" s="63">
        <f t="shared" si="2"/>
        <v>2</v>
      </c>
      <c r="Z31" s="57">
        <f t="shared" si="1"/>
        <v>2</v>
      </c>
      <c r="AA31" s="62">
        <v>0</v>
      </c>
      <c r="AB31" s="18"/>
    </row>
    <row r="32" spans="1:28" s="5" customFormat="1" ht="12.65" customHeight="1">
      <c r="A32" s="47" t="s">
        <v>17</v>
      </c>
      <c r="B32" s="57">
        <v>0</v>
      </c>
      <c r="C32" s="59">
        <v>1</v>
      </c>
      <c r="D32" s="57">
        <v>0</v>
      </c>
      <c r="E32" s="59">
        <v>1</v>
      </c>
      <c r="F32" s="57">
        <v>0</v>
      </c>
      <c r="G32" s="59">
        <v>0</v>
      </c>
      <c r="H32" s="57" t="s">
        <v>35</v>
      </c>
      <c r="I32" s="57" t="s">
        <v>35</v>
      </c>
      <c r="J32" s="57" t="s">
        <v>35</v>
      </c>
      <c r="K32" s="57" t="s">
        <v>35</v>
      </c>
      <c r="L32" s="57" t="s">
        <v>35</v>
      </c>
      <c r="M32" s="57" t="s">
        <v>35</v>
      </c>
      <c r="N32" s="57"/>
      <c r="O32" s="57"/>
      <c r="P32" s="57"/>
      <c r="Q32" s="57"/>
      <c r="R32" s="57"/>
      <c r="S32" s="57"/>
      <c r="T32" s="57"/>
      <c r="U32" s="57"/>
      <c r="V32" s="57"/>
      <c r="W32" s="59"/>
      <c r="X32" s="63">
        <f t="shared" si="2"/>
        <v>0</v>
      </c>
      <c r="Y32" s="63">
        <f t="shared" si="2"/>
        <v>2</v>
      </c>
      <c r="Z32" s="57">
        <f t="shared" si="1"/>
        <v>2</v>
      </c>
      <c r="AA32" s="62">
        <v>0</v>
      </c>
      <c r="AB32" s="18"/>
    </row>
    <row r="33" spans="1:29" ht="12.65" customHeight="1">
      <c r="A33" s="45"/>
      <c r="B33" s="57"/>
      <c r="C33" s="66"/>
      <c r="D33" s="57"/>
      <c r="E33" s="66"/>
      <c r="F33" s="57"/>
      <c r="G33" s="66"/>
      <c r="H33" s="57"/>
      <c r="I33" s="66"/>
      <c r="J33" s="57"/>
      <c r="K33" s="66"/>
      <c r="L33" s="57"/>
      <c r="M33" s="66"/>
      <c r="N33" s="57"/>
      <c r="O33" s="57"/>
      <c r="P33" s="57"/>
      <c r="Q33" s="57"/>
      <c r="R33" s="57"/>
      <c r="S33" s="57"/>
      <c r="T33" s="57"/>
      <c r="U33" s="66"/>
      <c r="V33" s="57"/>
      <c r="W33" s="66"/>
      <c r="X33" s="57"/>
      <c r="Y33" s="66"/>
      <c r="Z33" s="68"/>
      <c r="AA33" s="62"/>
      <c r="AB33" s="3"/>
    </row>
    <row r="34" spans="1:29" ht="12.65" customHeight="1">
      <c r="A34" s="39" t="s">
        <v>29</v>
      </c>
      <c r="B34" s="40"/>
      <c r="C34" s="81">
        <v>0</v>
      </c>
      <c r="D34" s="207">
        <v>10.526315789473685</v>
      </c>
      <c r="E34" s="209"/>
      <c r="F34" s="207">
        <v>40</v>
      </c>
      <c r="G34" s="210"/>
      <c r="H34" s="81"/>
      <c r="I34" s="81">
        <v>0</v>
      </c>
      <c r="J34" s="81"/>
      <c r="K34" s="81">
        <v>0</v>
      </c>
      <c r="L34" s="207">
        <v>100</v>
      </c>
      <c r="M34" s="210"/>
      <c r="N34" s="207"/>
      <c r="O34" s="211"/>
      <c r="P34" s="207"/>
      <c r="Q34" s="211"/>
      <c r="R34" s="207"/>
      <c r="S34" s="211"/>
      <c r="T34" s="81"/>
      <c r="U34" s="81"/>
      <c r="V34" s="81"/>
      <c r="W34" s="81"/>
      <c r="X34" s="207">
        <v>10.869565217391305</v>
      </c>
      <c r="Y34" s="210"/>
      <c r="Z34" s="82"/>
      <c r="AA34" s="41"/>
      <c r="AB34" s="3"/>
    </row>
    <row r="35" spans="1:29" s="25" customFormat="1" ht="12.65" customHeight="1">
      <c r="A35" s="35"/>
      <c r="B35" s="164"/>
      <c r="C35" s="162"/>
      <c r="D35" s="147"/>
      <c r="E35" s="161"/>
      <c r="F35" s="147"/>
      <c r="G35" s="38"/>
      <c r="H35" s="162"/>
      <c r="I35" s="162"/>
      <c r="J35" s="162"/>
      <c r="K35" s="162"/>
      <c r="L35" s="147"/>
      <c r="M35" s="38"/>
      <c r="N35" s="147"/>
      <c r="O35" s="147"/>
      <c r="P35" s="147"/>
      <c r="Q35" s="147"/>
      <c r="R35" s="147"/>
      <c r="S35" s="147"/>
      <c r="T35" s="162"/>
      <c r="U35" s="162"/>
      <c r="V35" s="162"/>
      <c r="W35" s="162"/>
      <c r="X35" s="147"/>
      <c r="Y35" s="38"/>
      <c r="Z35" s="163"/>
      <c r="AA35" s="44"/>
      <c r="AB35" s="33"/>
    </row>
    <row r="36" spans="1:29" ht="12.65" customHeight="1">
      <c r="A36" s="45" t="s">
        <v>65</v>
      </c>
      <c r="B36" s="57"/>
      <c r="C36" s="68"/>
      <c r="D36" s="57"/>
      <c r="E36" s="68"/>
      <c r="F36" s="57"/>
      <c r="G36" s="68"/>
      <c r="H36" s="57"/>
      <c r="I36" s="68"/>
      <c r="J36" s="68"/>
      <c r="K36" s="68"/>
      <c r="L36" s="57"/>
      <c r="M36" s="68"/>
      <c r="N36" s="57"/>
      <c r="O36" s="68"/>
      <c r="P36" s="57"/>
      <c r="Q36" s="68"/>
      <c r="R36" s="57"/>
      <c r="S36" s="68"/>
      <c r="T36" s="57"/>
      <c r="U36" s="68"/>
      <c r="V36" s="57"/>
      <c r="W36" s="68"/>
      <c r="X36" s="57"/>
      <c r="Y36" s="68"/>
      <c r="Z36" s="68"/>
      <c r="AA36" s="45"/>
      <c r="AB36" s="3"/>
    </row>
    <row r="37" spans="1:29" ht="12.65" customHeight="1">
      <c r="A37" s="72" t="s">
        <v>61</v>
      </c>
      <c r="B37" s="45"/>
      <c r="C37" s="55"/>
      <c r="D37" s="55"/>
      <c r="E37" s="55"/>
      <c r="F37" s="55"/>
      <c r="G37" s="55"/>
      <c r="H37" s="55"/>
      <c r="I37" s="55"/>
      <c r="J37" s="55"/>
      <c r="K37" s="55"/>
      <c r="L37" s="55"/>
      <c r="M37" s="55"/>
      <c r="N37" s="57"/>
      <c r="O37" s="68"/>
      <c r="P37" s="57"/>
      <c r="Q37" s="68"/>
      <c r="R37" s="57"/>
      <c r="S37" s="68"/>
      <c r="T37" s="55"/>
      <c r="U37" s="55"/>
      <c r="V37" s="55"/>
      <c r="W37" s="55"/>
      <c r="X37" s="55"/>
      <c r="Y37" s="55"/>
      <c r="Z37" s="62"/>
      <c r="AA37" s="62"/>
      <c r="AB37" s="3"/>
    </row>
    <row r="38" spans="1:29" ht="12.65" customHeight="1">
      <c r="A38" s="72" t="s">
        <v>36</v>
      </c>
      <c r="B38" s="45"/>
      <c r="C38" s="55"/>
      <c r="D38" s="55"/>
      <c r="E38" s="55"/>
      <c r="F38" s="55"/>
      <c r="G38" s="55"/>
      <c r="H38" s="55"/>
      <c r="I38" s="55"/>
      <c r="J38" s="55"/>
      <c r="K38" s="55"/>
      <c r="L38" s="55"/>
      <c r="M38" s="55"/>
      <c r="N38" s="55"/>
      <c r="O38" s="55"/>
      <c r="P38" s="55"/>
      <c r="Q38" s="55"/>
      <c r="R38" s="55"/>
      <c r="S38" s="55"/>
      <c r="T38" s="55"/>
      <c r="U38" s="55"/>
      <c r="V38" s="55"/>
      <c r="W38" s="55"/>
      <c r="X38" s="55"/>
      <c r="Y38" s="55"/>
      <c r="Z38" s="62"/>
      <c r="AA38" s="62"/>
      <c r="AB38" s="3"/>
    </row>
    <row r="39" spans="1:29" s="5" customFormat="1" ht="12.65" customHeight="1">
      <c r="A39" s="45"/>
      <c r="B39" s="45"/>
      <c r="C39" s="45"/>
      <c r="D39" s="45"/>
      <c r="E39" s="45"/>
      <c r="F39" s="45"/>
      <c r="G39" s="45"/>
      <c r="H39" s="45"/>
      <c r="I39" s="45"/>
      <c r="J39" s="45"/>
      <c r="K39" s="45"/>
      <c r="L39" s="45"/>
      <c r="M39" s="45"/>
      <c r="N39" s="55"/>
      <c r="O39" s="55"/>
      <c r="P39" s="55"/>
      <c r="Q39" s="55"/>
      <c r="R39" s="55"/>
      <c r="S39" s="55"/>
      <c r="T39" s="45"/>
      <c r="U39" s="45"/>
      <c r="V39" s="45"/>
      <c r="W39" s="45"/>
      <c r="X39" s="45"/>
      <c r="Y39" s="45"/>
      <c r="Z39" s="45"/>
      <c r="AA39" s="45"/>
    </row>
    <row r="40" spans="1:29" ht="12.65" customHeight="1">
      <c r="A40" s="104" t="s">
        <v>83</v>
      </c>
      <c r="B40" s="74"/>
      <c r="C40" s="74"/>
      <c r="D40" s="74"/>
      <c r="E40" s="74"/>
      <c r="F40" s="74"/>
      <c r="G40" s="74"/>
      <c r="H40" s="74"/>
      <c r="I40" s="74"/>
      <c r="J40" s="74"/>
      <c r="K40" s="74"/>
      <c r="L40" s="74"/>
      <c r="M40" s="74"/>
      <c r="N40" s="45"/>
      <c r="O40" s="45"/>
      <c r="P40" s="45"/>
      <c r="Q40" s="45"/>
      <c r="R40" s="45"/>
      <c r="S40" s="45"/>
      <c r="T40" s="74"/>
      <c r="U40" s="74"/>
      <c r="V40" s="74"/>
      <c r="W40" s="74"/>
      <c r="X40" s="74"/>
      <c r="Y40" s="74"/>
      <c r="Z40" s="74"/>
      <c r="AA40" s="74"/>
      <c r="AB40" s="3"/>
    </row>
    <row r="41" spans="1:29" s="9" customFormat="1" ht="12.65" customHeight="1">
      <c r="A41" s="104" t="s">
        <v>80</v>
      </c>
      <c r="B41" s="78"/>
      <c r="C41" s="45"/>
      <c r="D41" s="45"/>
      <c r="E41" s="45"/>
      <c r="F41" s="79"/>
      <c r="G41" s="45"/>
      <c r="H41" s="75"/>
      <c r="I41" s="75"/>
      <c r="J41" s="75"/>
      <c r="K41" s="75"/>
      <c r="L41" s="75"/>
      <c r="M41" s="75"/>
      <c r="N41" s="74"/>
      <c r="O41" s="74"/>
      <c r="P41" s="74"/>
      <c r="Q41" s="74"/>
      <c r="R41" s="74"/>
      <c r="S41" s="74"/>
      <c r="T41" s="75"/>
      <c r="U41" s="75"/>
      <c r="V41" s="75"/>
      <c r="W41" s="75"/>
      <c r="X41" s="75"/>
      <c r="Y41" s="75"/>
      <c r="Z41" s="75"/>
      <c r="AA41" s="75"/>
      <c r="AB41" s="10"/>
      <c r="AC41" s="10"/>
    </row>
    <row r="42" spans="1:29" s="9" customFormat="1" ht="12.65" customHeight="1">
      <c r="A42" s="106"/>
      <c r="B42" s="45"/>
      <c r="C42" s="45"/>
      <c r="D42" s="45"/>
      <c r="E42" s="45"/>
      <c r="F42" s="45"/>
      <c r="G42" s="45"/>
      <c r="H42" s="75"/>
      <c r="I42" s="75"/>
      <c r="J42" s="75"/>
      <c r="K42" s="75"/>
      <c r="L42" s="75"/>
      <c r="M42" s="75"/>
      <c r="N42" s="74"/>
      <c r="O42" s="74"/>
      <c r="P42" s="74"/>
      <c r="Q42" s="74"/>
      <c r="R42" s="74"/>
      <c r="S42" s="74"/>
      <c r="T42" s="75"/>
      <c r="U42" s="75"/>
      <c r="V42" s="75"/>
      <c r="W42" s="75"/>
      <c r="X42" s="75"/>
      <c r="Y42" s="75"/>
      <c r="Z42" s="75"/>
      <c r="AA42" s="75"/>
      <c r="AB42" s="10"/>
      <c r="AC42" s="10"/>
    </row>
    <row r="43" spans="1:29" s="9" customFormat="1" ht="12.65" customHeight="1">
      <c r="A43" s="107" t="s">
        <v>82</v>
      </c>
      <c r="B43" s="45"/>
      <c r="C43" s="45"/>
      <c r="D43" s="45"/>
      <c r="E43" s="45"/>
      <c r="F43" s="45"/>
      <c r="G43" s="45"/>
      <c r="H43" s="75"/>
      <c r="I43" s="75"/>
      <c r="J43" s="75"/>
      <c r="K43" s="75"/>
      <c r="L43" s="75"/>
      <c r="M43" s="75"/>
      <c r="N43" s="74"/>
      <c r="O43" s="74"/>
      <c r="P43" s="74"/>
      <c r="Q43" s="74"/>
      <c r="R43" s="74"/>
      <c r="S43" s="74"/>
      <c r="T43" s="75"/>
      <c r="U43" s="75"/>
      <c r="V43" s="75"/>
      <c r="W43" s="75"/>
      <c r="X43" s="75"/>
      <c r="Y43" s="75"/>
      <c r="Z43" s="75"/>
      <c r="AA43" s="75"/>
      <c r="AB43" s="10"/>
      <c r="AC43" s="10"/>
    </row>
    <row r="44" spans="1:29" s="9" customFormat="1" ht="12.65" customHeight="1">
      <c r="A44" s="77"/>
      <c r="B44" s="45"/>
      <c r="C44" s="45"/>
      <c r="D44" s="45"/>
      <c r="E44" s="45"/>
      <c r="F44" s="79"/>
      <c r="G44" s="45"/>
      <c r="H44" s="75"/>
      <c r="I44" s="75"/>
      <c r="J44" s="75"/>
      <c r="K44" s="75"/>
      <c r="L44" s="75"/>
      <c r="M44" s="75"/>
      <c r="N44" s="74"/>
      <c r="O44" s="74"/>
      <c r="P44" s="74"/>
      <c r="Q44" s="74"/>
      <c r="R44" s="74"/>
      <c r="S44" s="74"/>
      <c r="T44" s="75"/>
      <c r="U44" s="75"/>
      <c r="V44" s="75"/>
      <c r="W44" s="75"/>
      <c r="X44" s="75"/>
      <c r="Y44" s="75"/>
      <c r="Z44" s="75"/>
      <c r="AA44" s="75"/>
      <c r="AB44" s="10"/>
      <c r="AC44" s="10"/>
    </row>
    <row r="45" spans="1:29" ht="12.65" customHeight="1">
      <c r="A45" s="77"/>
      <c r="B45" s="45"/>
      <c r="C45" s="45"/>
      <c r="D45" s="74"/>
      <c r="E45" s="74"/>
      <c r="F45" s="74"/>
      <c r="G45" s="74"/>
      <c r="H45" s="74"/>
      <c r="I45" s="74"/>
      <c r="J45" s="74"/>
      <c r="K45" s="74"/>
      <c r="L45" s="74"/>
      <c r="M45" s="74"/>
      <c r="N45" s="75"/>
      <c r="O45" s="75"/>
      <c r="P45" s="75"/>
      <c r="Q45" s="75"/>
      <c r="R45" s="75"/>
      <c r="S45" s="75"/>
      <c r="T45" s="74"/>
      <c r="U45" s="74"/>
      <c r="V45" s="74"/>
      <c r="W45" s="74"/>
      <c r="X45" s="74"/>
      <c r="Y45" s="74"/>
      <c r="Z45" s="74"/>
      <c r="AA45" s="74"/>
      <c r="AB45" s="3"/>
    </row>
    <row r="46" spans="1:29" ht="12.65" customHeight="1">
      <c r="A46" s="4"/>
      <c r="B46" s="3"/>
      <c r="C46" s="3"/>
      <c r="D46" s="3"/>
      <c r="E46" s="3"/>
      <c r="F46" s="3"/>
      <c r="G46" s="3"/>
      <c r="H46" s="3"/>
      <c r="I46" s="3"/>
      <c r="J46" s="3"/>
      <c r="K46" s="3"/>
      <c r="L46" s="3"/>
      <c r="M46" s="3"/>
      <c r="N46" s="10"/>
      <c r="O46" s="10"/>
      <c r="P46" s="10"/>
      <c r="Q46" s="10"/>
      <c r="R46" s="10"/>
      <c r="S46" s="10"/>
      <c r="T46" s="3"/>
      <c r="U46" s="3"/>
      <c r="V46" s="3"/>
      <c r="W46" s="3"/>
      <c r="X46" s="3"/>
      <c r="Y46" s="3"/>
      <c r="Z46" s="3"/>
      <c r="AA46" s="3"/>
      <c r="AB46" s="3"/>
    </row>
    <row r="47" spans="1:29" ht="12.65" customHeight="1">
      <c r="A47" s="4"/>
      <c r="B47" s="3"/>
      <c r="C47" s="3"/>
      <c r="D47" s="3"/>
      <c r="E47" s="3"/>
      <c r="F47" s="3"/>
      <c r="G47" s="3"/>
      <c r="H47" s="3"/>
      <c r="I47" s="3"/>
      <c r="J47" s="3"/>
      <c r="K47" s="3"/>
      <c r="L47" s="3"/>
      <c r="M47" s="3"/>
      <c r="N47" s="10"/>
      <c r="O47" s="10"/>
      <c r="P47" s="10"/>
      <c r="Q47" s="10"/>
      <c r="R47" s="10"/>
      <c r="S47" s="10"/>
      <c r="T47" s="3"/>
      <c r="U47" s="3"/>
      <c r="V47" s="3"/>
      <c r="W47" s="3"/>
      <c r="X47" s="3"/>
      <c r="Y47" s="3"/>
      <c r="Z47" s="3"/>
      <c r="AA47" s="3"/>
      <c r="AB47" s="3"/>
    </row>
    <row r="48" spans="1:29" ht="12.65" customHeight="1">
      <c r="A48" s="4"/>
      <c r="B48" s="3"/>
      <c r="C48" s="3"/>
      <c r="D48" s="3"/>
      <c r="E48" s="3"/>
      <c r="F48" s="3"/>
      <c r="G48" s="3"/>
      <c r="H48" s="3"/>
      <c r="I48" s="3"/>
      <c r="J48" s="3"/>
      <c r="K48" s="3"/>
      <c r="L48" s="3"/>
      <c r="M48" s="3"/>
      <c r="N48" s="10"/>
      <c r="O48" s="10"/>
      <c r="P48" s="10"/>
      <c r="Q48" s="10"/>
      <c r="R48" s="10"/>
      <c r="S48" s="10"/>
      <c r="T48" s="3"/>
      <c r="U48" s="3"/>
      <c r="V48" s="3"/>
      <c r="W48" s="3"/>
      <c r="X48" s="3"/>
      <c r="Y48" s="3"/>
      <c r="Z48" s="3"/>
      <c r="AA48" s="3"/>
      <c r="AB48" s="3"/>
    </row>
    <row r="49" spans="1:28" ht="12.65" customHeight="1">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2.65" customHeight="1">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2.65" customHeight="1">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2.65" customHeight="1">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2.65" customHeight="1">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2.65" customHeight="1">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2.65" customHeight="1">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2.65" customHeight="1">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2.65" customHeight="1">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2.65" customHeight="1">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2.65" customHeight="1">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2.65" customHeight="1">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2.65" customHeight="1">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2.65" customHeight="1">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2.65" customHeight="1">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2.65" customHeight="1">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2.65" customHeight="1">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2.65" customHeight="1">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2.65" customHeight="1">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2.65" customHeight="1">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2.65" customHeight="1">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2.65" customHeight="1">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2.65" customHeight="1">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2.65" customHeight="1">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2.65" customHeight="1">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2.65" customHeight="1">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2.65" customHeight="1">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2.65" customHeight="1">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2.65" customHeight="1">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2.65" customHeight="1">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2.65" customHeight="1">
      <c r="A79" s="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2.65" customHeight="1">
      <c r="A80" s="4"/>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2.65" customHeight="1">
      <c r="A81" s="4"/>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2.65" customHeight="1">
      <c r="A82" s="4"/>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2.65" customHeight="1">
      <c r="A83" s="4"/>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2.65" customHeight="1">
      <c r="A84" s="4"/>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2.65" customHeight="1">
      <c r="A85" s="4"/>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2.65" customHeight="1">
      <c r="A86" s="4"/>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2.65" customHeight="1">
      <c r="A87" s="4"/>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2.65" customHeight="1">
      <c r="A88" s="4"/>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2.65" customHeight="1">
      <c r="N89" s="3"/>
      <c r="O89" s="3"/>
      <c r="P89" s="3"/>
      <c r="Q89" s="3"/>
      <c r="R89" s="3"/>
      <c r="S89" s="3"/>
    </row>
    <row r="90" spans="1:28" ht="12.65" customHeight="1">
      <c r="N90" s="3"/>
      <c r="O90" s="3"/>
      <c r="P90" s="3"/>
      <c r="Q90" s="3"/>
      <c r="R90" s="3"/>
      <c r="S90" s="3"/>
    </row>
    <row r="91" spans="1:28" ht="12.65" customHeight="1">
      <c r="N91" s="3"/>
      <c r="O91" s="3"/>
      <c r="P91" s="3"/>
      <c r="Q91" s="3"/>
      <c r="R91" s="3"/>
      <c r="S91" s="3"/>
    </row>
    <row r="92" spans="1:28" ht="12.65" customHeight="1">
      <c r="N92" s="3"/>
      <c r="O92" s="3"/>
      <c r="P92" s="3"/>
      <c r="Q92" s="3"/>
      <c r="R92" s="3"/>
      <c r="S92" s="3"/>
    </row>
  </sheetData>
  <mergeCells count="7">
    <mergeCell ref="X34:Y34"/>
    <mergeCell ref="R34:S34"/>
    <mergeCell ref="D34:E34"/>
    <mergeCell ref="F34:G34"/>
    <mergeCell ref="P34:Q34"/>
    <mergeCell ref="N34:O34"/>
    <mergeCell ref="L34:M34"/>
  </mergeCells>
  <phoneticPr fontId="6" type="noConversion"/>
  <pageMargins left="0.39370078740157483" right="0.39370078740157483" top="0.39370078740157483" bottom="0.39370078740157483" header="0.51181102362204722" footer="0.51181102362204722"/>
  <pageSetup paperSize="9" scale="9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0.5"/>
  <cols>
    <col min="1" max="1" width="17.33203125" style="12" customWidth="1"/>
    <col min="2" max="9" width="5.88671875" style="12" customWidth="1"/>
    <col min="10" max="11" width="6.33203125" style="12" customWidth="1"/>
    <col min="12" max="13" width="5.88671875" style="12" hidden="1" customWidth="1"/>
    <col min="14" max="23" width="5.88671875" style="1" hidden="1" customWidth="1"/>
    <col min="24" max="26" width="5.88671875" style="12" customWidth="1"/>
    <col min="27" max="27" width="8.109375" style="12" customWidth="1"/>
    <col min="28" max="16384" width="12" style="12"/>
  </cols>
  <sheetData>
    <row r="1" spans="1:42" ht="15.75" customHeight="1">
      <c r="A1" s="11" t="s">
        <v>53</v>
      </c>
      <c r="B1" s="54"/>
      <c r="D1" s="54"/>
      <c r="F1" s="54"/>
      <c r="H1" s="54"/>
      <c r="J1" s="54"/>
      <c r="L1" s="54"/>
      <c r="N1" s="7"/>
      <c r="O1" s="7"/>
      <c r="P1" s="7"/>
      <c r="Q1" s="7"/>
      <c r="R1" s="7"/>
      <c r="S1" s="7"/>
      <c r="T1" s="7"/>
      <c r="U1" s="7"/>
      <c r="V1" s="7"/>
      <c r="W1" s="7"/>
      <c r="X1" s="54"/>
      <c r="AA1" s="13" t="s">
        <v>79</v>
      </c>
      <c r="AD1" s="14"/>
      <c r="AE1" s="16"/>
      <c r="AF1" s="16"/>
      <c r="AG1" s="16"/>
      <c r="AH1" s="16"/>
      <c r="AI1" s="16"/>
      <c r="AJ1" s="16"/>
      <c r="AK1" s="16"/>
      <c r="AL1" s="16"/>
      <c r="AM1" s="16"/>
      <c r="AN1" s="16"/>
      <c r="AO1" s="16"/>
      <c r="AP1" s="13"/>
    </row>
    <row r="2" spans="1:42" ht="18.75" customHeight="1">
      <c r="A2" s="174" t="s">
        <v>66</v>
      </c>
      <c r="B2" s="132"/>
      <c r="C2" s="133"/>
      <c r="D2" s="132"/>
      <c r="E2" s="133"/>
      <c r="F2" s="132"/>
      <c r="G2" s="133"/>
      <c r="H2" s="132"/>
      <c r="I2" s="133"/>
      <c r="J2" s="132"/>
      <c r="K2" s="133"/>
      <c r="L2" s="132"/>
      <c r="M2" s="133"/>
      <c r="N2" s="131"/>
      <c r="O2" s="131"/>
      <c r="P2" s="131"/>
      <c r="Q2" s="131"/>
      <c r="R2" s="131"/>
      <c r="S2" s="131"/>
      <c r="T2" s="131"/>
      <c r="U2" s="131"/>
      <c r="V2" s="131"/>
      <c r="W2" s="131"/>
      <c r="X2" s="132"/>
      <c r="Y2" s="133"/>
      <c r="Z2" s="133"/>
      <c r="AA2" s="175"/>
      <c r="AD2" s="14"/>
      <c r="AE2" s="16"/>
      <c r="AF2" s="16"/>
      <c r="AG2" s="16"/>
      <c r="AH2" s="16"/>
      <c r="AI2" s="16"/>
      <c r="AJ2" s="16"/>
      <c r="AK2" s="16"/>
      <c r="AL2" s="16"/>
      <c r="AM2" s="16"/>
      <c r="AN2" s="16"/>
      <c r="AO2" s="16"/>
      <c r="AP2" s="13"/>
    </row>
    <row r="3" spans="1:42" ht="19.5" customHeight="1">
      <c r="A3" s="70"/>
      <c r="B3" s="158" t="s">
        <v>24</v>
      </c>
      <c r="C3" s="159"/>
      <c r="D3" s="158" t="s">
        <v>25</v>
      </c>
      <c r="E3" s="159"/>
      <c r="F3" s="158" t="s">
        <v>46</v>
      </c>
      <c r="G3" s="159"/>
      <c r="H3" s="158" t="s">
        <v>26</v>
      </c>
      <c r="I3" s="159"/>
      <c r="J3" s="158" t="s">
        <v>47</v>
      </c>
      <c r="K3" s="159"/>
      <c r="L3" s="158"/>
      <c r="M3" s="159"/>
      <c r="N3" s="157"/>
      <c r="O3" s="139"/>
      <c r="P3" s="157"/>
      <c r="Q3" s="139"/>
      <c r="R3" s="157"/>
      <c r="S3" s="139"/>
      <c r="T3" s="157"/>
      <c r="U3" s="139"/>
      <c r="V3" s="157"/>
      <c r="W3" s="139"/>
      <c r="X3" s="158" t="s">
        <v>0</v>
      </c>
      <c r="Y3" s="133"/>
      <c r="Z3" s="170"/>
      <c r="AA3" s="170"/>
    </row>
    <row r="4" spans="1:42" ht="19.5" customHeight="1">
      <c r="A4" s="171"/>
      <c r="B4" s="152" t="s">
        <v>28</v>
      </c>
      <c r="C4" s="153" t="s">
        <v>30</v>
      </c>
      <c r="D4" s="152" t="s">
        <v>28</v>
      </c>
      <c r="E4" s="153" t="s">
        <v>30</v>
      </c>
      <c r="F4" s="152" t="s">
        <v>28</v>
      </c>
      <c r="G4" s="153" t="s">
        <v>30</v>
      </c>
      <c r="H4" s="152" t="s">
        <v>28</v>
      </c>
      <c r="I4" s="153" t="s">
        <v>30</v>
      </c>
      <c r="J4" s="152" t="s">
        <v>28</v>
      </c>
      <c r="K4" s="153" t="s">
        <v>30</v>
      </c>
      <c r="L4" s="152"/>
      <c r="M4" s="153"/>
      <c r="N4" s="150"/>
      <c r="O4" s="151"/>
      <c r="P4" s="150"/>
      <c r="Q4" s="151"/>
      <c r="R4" s="150"/>
      <c r="S4" s="151"/>
      <c r="T4" s="150"/>
      <c r="U4" s="151"/>
      <c r="V4" s="150"/>
      <c r="W4" s="151"/>
      <c r="X4" s="152" t="s">
        <v>28</v>
      </c>
      <c r="Y4" s="153" t="s">
        <v>30</v>
      </c>
      <c r="Z4" s="172" t="s">
        <v>0</v>
      </c>
      <c r="AA4" s="173" t="s">
        <v>31</v>
      </c>
    </row>
    <row r="5" spans="1:42" ht="10">
      <c r="A5" s="83" t="s">
        <v>0</v>
      </c>
      <c r="B5" s="40">
        <f t="shared" ref="B5:Z5" si="0">SUM(B7:B32)</f>
        <v>0</v>
      </c>
      <c r="C5" s="40">
        <f t="shared" si="0"/>
        <v>14</v>
      </c>
      <c r="D5" s="40">
        <f t="shared" si="0"/>
        <v>1</v>
      </c>
      <c r="E5" s="40">
        <f t="shared" si="0"/>
        <v>17</v>
      </c>
      <c r="F5" s="40">
        <f t="shared" si="0"/>
        <v>1</v>
      </c>
      <c r="G5" s="40">
        <f t="shared" si="0"/>
        <v>5</v>
      </c>
      <c r="H5" s="40">
        <f t="shared" si="0"/>
        <v>0</v>
      </c>
      <c r="I5" s="40">
        <f t="shared" si="0"/>
        <v>5</v>
      </c>
      <c r="J5" s="40">
        <f t="shared" si="0"/>
        <v>1</v>
      </c>
      <c r="K5" s="40">
        <f t="shared" si="0"/>
        <v>2</v>
      </c>
      <c r="L5" s="40">
        <f t="shared" si="0"/>
        <v>0</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3</v>
      </c>
      <c r="Y5" s="40">
        <f t="shared" si="0"/>
        <v>43</v>
      </c>
      <c r="Z5" s="40">
        <f t="shared" si="0"/>
        <v>46</v>
      </c>
      <c r="AA5" s="84">
        <v>6.5217391304347823</v>
      </c>
      <c r="AB5" s="17"/>
    </row>
    <row r="6" spans="1:42" ht="6" customHeight="1">
      <c r="A6" s="85"/>
      <c r="B6" s="60"/>
      <c r="C6" s="61"/>
      <c r="D6" s="60"/>
      <c r="E6" s="61"/>
      <c r="F6" s="60"/>
      <c r="G6" s="61"/>
      <c r="H6" s="60"/>
      <c r="I6" s="61"/>
      <c r="J6" s="60"/>
      <c r="K6" s="61"/>
      <c r="L6" s="60"/>
      <c r="M6" s="61"/>
      <c r="N6" s="57"/>
      <c r="O6" s="58"/>
      <c r="P6" s="57"/>
      <c r="Q6" s="58"/>
      <c r="R6" s="57"/>
      <c r="S6" s="58"/>
      <c r="T6" s="57"/>
      <c r="U6" s="59"/>
      <c r="V6" s="57"/>
      <c r="W6" s="59"/>
      <c r="X6" s="60"/>
      <c r="Y6" s="61"/>
      <c r="Z6" s="86"/>
      <c r="AA6" s="87"/>
      <c r="AD6" s="17"/>
    </row>
    <row r="7" spans="1:42" s="20" customFormat="1" ht="10">
      <c r="A7" s="88" t="s">
        <v>1</v>
      </c>
      <c r="B7" s="80">
        <v>0</v>
      </c>
      <c r="C7" s="80">
        <v>1</v>
      </c>
      <c r="D7" s="80" t="s">
        <v>35</v>
      </c>
      <c r="E7" s="80" t="s">
        <v>35</v>
      </c>
      <c r="F7" s="80" t="s">
        <v>35</v>
      </c>
      <c r="G7" s="80" t="s">
        <v>35</v>
      </c>
      <c r="H7" s="80">
        <v>0</v>
      </c>
      <c r="I7" s="80">
        <v>1</v>
      </c>
      <c r="J7" s="80" t="s">
        <v>35</v>
      </c>
      <c r="K7" s="80" t="s">
        <v>35</v>
      </c>
      <c r="L7" s="80"/>
      <c r="M7" s="80"/>
      <c r="N7" s="57"/>
      <c r="O7" s="57"/>
      <c r="P7" s="57"/>
      <c r="Q7" s="57"/>
      <c r="R7" s="57"/>
      <c r="S7" s="57"/>
      <c r="T7" s="57"/>
      <c r="U7" s="57"/>
      <c r="V7" s="57"/>
      <c r="W7" s="59"/>
      <c r="X7" s="63">
        <f>SUM(B7,D7,F7,H7,N7,R7,J7,P7,L7,T7,V7)</f>
        <v>0</v>
      </c>
      <c r="Y7" s="63">
        <f>SUM(C7,E7,G7,I7,O7,S7,K7,Q7,M7,U7,W7)</f>
        <v>2</v>
      </c>
      <c r="Z7" s="57">
        <f t="shared" ref="Z7:Z32" si="1">SUM(X7:Y7)</f>
        <v>2</v>
      </c>
      <c r="AA7" s="89">
        <v>0</v>
      </c>
    </row>
    <row r="8" spans="1:42" s="20" customFormat="1" ht="10">
      <c r="A8" s="88" t="s">
        <v>2</v>
      </c>
      <c r="B8" s="80">
        <v>0</v>
      </c>
      <c r="C8" s="80">
        <v>1</v>
      </c>
      <c r="D8" s="80" t="s">
        <v>35</v>
      </c>
      <c r="E8" s="80" t="s">
        <v>35</v>
      </c>
      <c r="F8" s="80" t="s">
        <v>35</v>
      </c>
      <c r="G8" s="80" t="s">
        <v>35</v>
      </c>
      <c r="H8" s="80">
        <v>0</v>
      </c>
      <c r="I8" s="80">
        <v>1</v>
      </c>
      <c r="J8" s="80" t="s">
        <v>35</v>
      </c>
      <c r="K8" s="80" t="s">
        <v>35</v>
      </c>
      <c r="L8" s="80"/>
      <c r="M8" s="80"/>
      <c r="N8" s="57"/>
      <c r="O8" s="57"/>
      <c r="P8" s="57"/>
      <c r="Q8" s="57"/>
      <c r="R8" s="57"/>
      <c r="S8" s="57"/>
      <c r="T8" s="57"/>
      <c r="U8" s="57"/>
      <c r="V8" s="57"/>
      <c r="W8" s="59"/>
      <c r="X8" s="63">
        <f>SUM(B8,D8,F8,H8,N8,R8,J8,P8,L8,T8,V8)</f>
        <v>0</v>
      </c>
      <c r="Y8" s="63">
        <f>SUM(C8,E8,G8,I8,O8,S8,K8,Q8,M8,U8,W8)</f>
        <v>2</v>
      </c>
      <c r="Z8" s="57">
        <f t="shared" si="1"/>
        <v>2</v>
      </c>
      <c r="AA8" s="89">
        <v>0</v>
      </c>
    </row>
    <row r="9" spans="1:42" s="20" customFormat="1" ht="10">
      <c r="A9" s="88" t="s">
        <v>3</v>
      </c>
      <c r="B9" s="80">
        <v>0</v>
      </c>
      <c r="C9" s="80">
        <v>1</v>
      </c>
      <c r="D9" s="80">
        <v>1</v>
      </c>
      <c r="E9" s="80">
        <v>0</v>
      </c>
      <c r="F9" s="80" t="s">
        <v>35</v>
      </c>
      <c r="G9" s="80" t="s">
        <v>35</v>
      </c>
      <c r="H9" s="80" t="s">
        <v>35</v>
      </c>
      <c r="I9" s="80" t="s">
        <v>35</v>
      </c>
      <c r="J9" s="80" t="s">
        <v>35</v>
      </c>
      <c r="K9" s="80" t="s">
        <v>35</v>
      </c>
      <c r="L9" s="80"/>
      <c r="M9" s="80"/>
      <c r="N9" s="57"/>
      <c r="O9" s="57"/>
      <c r="P9" s="57"/>
      <c r="Q9" s="57"/>
      <c r="R9" s="57"/>
      <c r="S9" s="57"/>
      <c r="T9" s="57"/>
      <c r="U9" s="57"/>
      <c r="V9" s="57"/>
      <c r="W9" s="59"/>
      <c r="X9" s="63">
        <f t="shared" ref="X9:Y32" si="2">SUM(B9,D9,F9,H9,N9,R9,J9,P9,L9,T9,V9)</f>
        <v>1</v>
      </c>
      <c r="Y9" s="63">
        <f t="shared" si="2"/>
        <v>1</v>
      </c>
      <c r="Z9" s="57">
        <f t="shared" si="1"/>
        <v>2</v>
      </c>
      <c r="AA9" s="89">
        <v>50</v>
      </c>
    </row>
    <row r="10" spans="1:42" s="20" customFormat="1" ht="10">
      <c r="A10" s="88" t="s">
        <v>4</v>
      </c>
      <c r="B10" s="80" t="s">
        <v>35</v>
      </c>
      <c r="C10" s="80" t="s">
        <v>35</v>
      </c>
      <c r="D10" s="80">
        <v>0</v>
      </c>
      <c r="E10" s="80">
        <v>2</v>
      </c>
      <c r="F10" s="80" t="s">
        <v>35</v>
      </c>
      <c r="G10" s="80" t="s">
        <v>35</v>
      </c>
      <c r="H10" s="80" t="s">
        <v>35</v>
      </c>
      <c r="I10" s="80" t="s">
        <v>35</v>
      </c>
      <c r="J10" s="80" t="s">
        <v>35</v>
      </c>
      <c r="K10" s="80" t="s">
        <v>35</v>
      </c>
      <c r="L10" s="80"/>
      <c r="M10" s="80"/>
      <c r="N10" s="57"/>
      <c r="O10" s="57"/>
      <c r="P10" s="57"/>
      <c r="Q10" s="57"/>
      <c r="R10" s="57"/>
      <c r="S10" s="57"/>
      <c r="T10" s="57"/>
      <c r="U10" s="57"/>
      <c r="V10" s="57"/>
      <c r="W10" s="59"/>
      <c r="X10" s="63">
        <f t="shared" si="2"/>
        <v>0</v>
      </c>
      <c r="Y10" s="63">
        <f t="shared" si="2"/>
        <v>2</v>
      </c>
      <c r="Z10" s="57">
        <f t="shared" si="1"/>
        <v>2</v>
      </c>
      <c r="AA10" s="89">
        <v>0</v>
      </c>
    </row>
    <row r="11" spans="1:42" s="20" customFormat="1" ht="10">
      <c r="A11" s="88" t="s">
        <v>5</v>
      </c>
      <c r="B11" s="80" t="s">
        <v>35</v>
      </c>
      <c r="C11" s="80" t="s">
        <v>35</v>
      </c>
      <c r="D11" s="80">
        <v>0</v>
      </c>
      <c r="E11" s="80">
        <v>2</v>
      </c>
      <c r="F11" s="80" t="s">
        <v>35</v>
      </c>
      <c r="G11" s="80" t="s">
        <v>35</v>
      </c>
      <c r="H11" s="80" t="s">
        <v>35</v>
      </c>
      <c r="I11" s="80" t="s">
        <v>35</v>
      </c>
      <c r="J11" s="80" t="s">
        <v>35</v>
      </c>
      <c r="K11" s="80" t="s">
        <v>35</v>
      </c>
      <c r="L11" s="80"/>
      <c r="M11" s="80"/>
      <c r="N11" s="57"/>
      <c r="O11" s="57"/>
      <c r="P11" s="57"/>
      <c r="Q11" s="57"/>
      <c r="R11" s="57"/>
      <c r="S11" s="57"/>
      <c r="T11" s="57"/>
      <c r="U11" s="57"/>
      <c r="V11" s="57"/>
      <c r="W11" s="59"/>
      <c r="X11" s="63">
        <f t="shared" si="2"/>
        <v>0</v>
      </c>
      <c r="Y11" s="63">
        <f t="shared" si="2"/>
        <v>2</v>
      </c>
      <c r="Z11" s="57">
        <f t="shared" si="1"/>
        <v>2</v>
      </c>
      <c r="AA11" s="89">
        <v>0</v>
      </c>
    </row>
    <row r="12" spans="1:42" s="20" customFormat="1" ht="10">
      <c r="A12" s="88" t="s">
        <v>6</v>
      </c>
      <c r="B12" s="80" t="s">
        <v>35</v>
      </c>
      <c r="C12" s="80" t="s">
        <v>35</v>
      </c>
      <c r="D12" s="80">
        <v>0</v>
      </c>
      <c r="E12" s="80">
        <v>1</v>
      </c>
      <c r="F12" s="80" t="s">
        <v>35</v>
      </c>
      <c r="G12" s="80" t="s">
        <v>35</v>
      </c>
      <c r="H12" s="80" t="s">
        <v>35</v>
      </c>
      <c r="I12" s="80" t="s">
        <v>35</v>
      </c>
      <c r="J12" s="80" t="s">
        <v>35</v>
      </c>
      <c r="K12" s="80" t="s">
        <v>35</v>
      </c>
      <c r="L12" s="80"/>
      <c r="M12" s="80"/>
      <c r="N12" s="57"/>
      <c r="O12" s="57"/>
      <c r="P12" s="57"/>
      <c r="Q12" s="57"/>
      <c r="R12" s="57"/>
      <c r="S12" s="57"/>
      <c r="T12" s="57"/>
      <c r="U12" s="57"/>
      <c r="V12" s="57"/>
      <c r="W12" s="59"/>
      <c r="X12" s="63">
        <f t="shared" si="2"/>
        <v>0</v>
      </c>
      <c r="Y12" s="63">
        <f t="shared" si="2"/>
        <v>1</v>
      </c>
      <c r="Z12" s="57">
        <f t="shared" si="1"/>
        <v>1</v>
      </c>
      <c r="AA12" s="89">
        <v>0</v>
      </c>
    </row>
    <row r="13" spans="1:42" s="20" customFormat="1" ht="10">
      <c r="A13" s="88" t="s">
        <v>7</v>
      </c>
      <c r="B13" s="80" t="s">
        <v>35</v>
      </c>
      <c r="C13" s="80" t="s">
        <v>35</v>
      </c>
      <c r="D13" s="80">
        <v>0</v>
      </c>
      <c r="E13" s="80">
        <v>1</v>
      </c>
      <c r="F13" s="80" t="s">
        <v>35</v>
      </c>
      <c r="G13" s="80" t="s">
        <v>35</v>
      </c>
      <c r="H13" s="80" t="s">
        <v>35</v>
      </c>
      <c r="I13" s="80" t="s">
        <v>35</v>
      </c>
      <c r="J13" s="80" t="s">
        <v>35</v>
      </c>
      <c r="K13" s="80" t="s">
        <v>35</v>
      </c>
      <c r="L13" s="80"/>
      <c r="M13" s="80"/>
      <c r="N13" s="57"/>
      <c r="O13" s="57"/>
      <c r="P13" s="57"/>
      <c r="Q13" s="57"/>
      <c r="R13" s="57"/>
      <c r="S13" s="57"/>
      <c r="T13" s="57"/>
      <c r="U13" s="57"/>
      <c r="V13" s="57"/>
      <c r="W13" s="59"/>
      <c r="X13" s="63">
        <f t="shared" si="2"/>
        <v>0</v>
      </c>
      <c r="Y13" s="63">
        <f t="shared" si="2"/>
        <v>1</v>
      </c>
      <c r="Z13" s="57">
        <f t="shared" si="1"/>
        <v>1</v>
      </c>
      <c r="AA13" s="89">
        <v>0</v>
      </c>
    </row>
    <row r="14" spans="1:42" s="20" customFormat="1" ht="10">
      <c r="A14" s="88" t="s">
        <v>8</v>
      </c>
      <c r="B14" s="80">
        <v>0</v>
      </c>
      <c r="C14" s="80">
        <v>1</v>
      </c>
      <c r="D14" s="80">
        <v>0</v>
      </c>
      <c r="E14" s="80">
        <v>1</v>
      </c>
      <c r="F14" s="80" t="s">
        <v>35</v>
      </c>
      <c r="G14" s="80" t="s">
        <v>35</v>
      </c>
      <c r="H14" s="80" t="s">
        <v>35</v>
      </c>
      <c r="I14" s="80" t="s">
        <v>35</v>
      </c>
      <c r="J14" s="80" t="s">
        <v>35</v>
      </c>
      <c r="K14" s="80" t="s">
        <v>35</v>
      </c>
      <c r="L14" s="80"/>
      <c r="M14" s="80"/>
      <c r="N14" s="57"/>
      <c r="O14" s="57"/>
      <c r="P14" s="57"/>
      <c r="Q14" s="57"/>
      <c r="R14" s="57"/>
      <c r="S14" s="57"/>
      <c r="T14" s="57"/>
      <c r="U14" s="57"/>
      <c r="V14" s="57"/>
      <c r="W14" s="59"/>
      <c r="X14" s="63">
        <f t="shared" si="2"/>
        <v>0</v>
      </c>
      <c r="Y14" s="63">
        <f t="shared" si="2"/>
        <v>2</v>
      </c>
      <c r="Z14" s="57">
        <f t="shared" si="1"/>
        <v>2</v>
      </c>
      <c r="AA14" s="89">
        <v>0</v>
      </c>
    </row>
    <row r="15" spans="1:42" s="20" customFormat="1" ht="10">
      <c r="A15" s="88" t="s">
        <v>9</v>
      </c>
      <c r="B15" s="80">
        <v>0</v>
      </c>
      <c r="C15" s="80">
        <v>1</v>
      </c>
      <c r="D15" s="80">
        <v>0</v>
      </c>
      <c r="E15" s="80">
        <v>1</v>
      </c>
      <c r="F15" s="80" t="s">
        <v>35</v>
      </c>
      <c r="G15" s="80" t="s">
        <v>35</v>
      </c>
      <c r="H15" s="80" t="s">
        <v>35</v>
      </c>
      <c r="I15" s="80" t="s">
        <v>35</v>
      </c>
      <c r="J15" s="80" t="s">
        <v>35</v>
      </c>
      <c r="K15" s="80" t="s">
        <v>35</v>
      </c>
      <c r="L15" s="80"/>
      <c r="M15" s="80"/>
      <c r="N15" s="57"/>
      <c r="O15" s="57"/>
      <c r="P15" s="57"/>
      <c r="Q15" s="57"/>
      <c r="R15" s="57"/>
      <c r="S15" s="57"/>
      <c r="T15" s="57"/>
      <c r="U15" s="57"/>
      <c r="V15" s="57"/>
      <c r="W15" s="59"/>
      <c r="X15" s="63">
        <f t="shared" si="2"/>
        <v>0</v>
      </c>
      <c r="Y15" s="63">
        <f t="shared" si="2"/>
        <v>2</v>
      </c>
      <c r="Z15" s="57">
        <f t="shared" si="1"/>
        <v>2</v>
      </c>
      <c r="AA15" s="89">
        <v>0</v>
      </c>
    </row>
    <row r="16" spans="1:42" s="20" customFormat="1" ht="10">
      <c r="A16" s="88" t="s">
        <v>51</v>
      </c>
      <c r="B16" s="80" t="s">
        <v>35</v>
      </c>
      <c r="C16" s="80" t="s">
        <v>35</v>
      </c>
      <c r="D16" s="80">
        <v>0</v>
      </c>
      <c r="E16" s="80">
        <v>1</v>
      </c>
      <c r="F16" s="80">
        <v>0</v>
      </c>
      <c r="G16" s="80">
        <v>1</v>
      </c>
      <c r="H16" s="80" t="s">
        <v>35</v>
      </c>
      <c r="I16" s="80" t="s">
        <v>35</v>
      </c>
      <c r="J16" s="80" t="s">
        <v>35</v>
      </c>
      <c r="K16" s="80" t="s">
        <v>35</v>
      </c>
      <c r="L16" s="80"/>
      <c r="M16" s="80"/>
      <c r="N16" s="57"/>
      <c r="O16" s="57"/>
      <c r="P16" s="57"/>
      <c r="Q16" s="57"/>
      <c r="R16" s="57"/>
      <c r="S16" s="57"/>
      <c r="T16" s="57"/>
      <c r="U16" s="57"/>
      <c r="V16" s="57"/>
      <c r="W16" s="59"/>
      <c r="X16" s="63">
        <f t="shared" si="2"/>
        <v>0</v>
      </c>
      <c r="Y16" s="63">
        <f t="shared" si="2"/>
        <v>2</v>
      </c>
      <c r="Z16" s="57">
        <f t="shared" si="1"/>
        <v>2</v>
      </c>
      <c r="AA16" s="89">
        <v>0</v>
      </c>
    </row>
    <row r="17" spans="1:27" s="20" customFormat="1" ht="10">
      <c r="A17" s="88" t="s">
        <v>10</v>
      </c>
      <c r="B17" s="80">
        <v>0</v>
      </c>
      <c r="C17" s="80">
        <v>1</v>
      </c>
      <c r="D17" s="80" t="s">
        <v>35</v>
      </c>
      <c r="E17" s="80" t="s">
        <v>35</v>
      </c>
      <c r="F17" s="80">
        <v>0</v>
      </c>
      <c r="G17" s="80">
        <v>1</v>
      </c>
      <c r="H17" s="80" t="s">
        <v>35</v>
      </c>
      <c r="I17" s="80" t="s">
        <v>35</v>
      </c>
      <c r="J17" s="80" t="s">
        <v>35</v>
      </c>
      <c r="K17" s="80" t="s">
        <v>35</v>
      </c>
      <c r="L17" s="80"/>
      <c r="M17" s="80"/>
      <c r="N17" s="57"/>
      <c r="O17" s="57"/>
      <c r="P17" s="57"/>
      <c r="Q17" s="57"/>
      <c r="R17" s="57"/>
      <c r="S17" s="57"/>
      <c r="T17" s="57"/>
      <c r="U17" s="57"/>
      <c r="V17" s="57"/>
      <c r="W17" s="59"/>
      <c r="X17" s="63">
        <f t="shared" si="2"/>
        <v>0</v>
      </c>
      <c r="Y17" s="63">
        <f t="shared" si="2"/>
        <v>2</v>
      </c>
      <c r="Z17" s="57">
        <f t="shared" si="1"/>
        <v>2</v>
      </c>
      <c r="AA17" s="89">
        <v>0</v>
      </c>
    </row>
    <row r="18" spans="1:27" s="20" customFormat="1" ht="10">
      <c r="A18" s="88" t="s">
        <v>11</v>
      </c>
      <c r="B18" s="80" t="s">
        <v>35</v>
      </c>
      <c r="C18" s="80" t="s">
        <v>35</v>
      </c>
      <c r="D18" s="80" t="s">
        <v>35</v>
      </c>
      <c r="E18" s="80" t="s">
        <v>35</v>
      </c>
      <c r="F18" s="80">
        <v>0</v>
      </c>
      <c r="G18" s="80">
        <v>1</v>
      </c>
      <c r="H18" s="80" t="s">
        <v>35</v>
      </c>
      <c r="I18" s="80" t="s">
        <v>35</v>
      </c>
      <c r="J18" s="80" t="s">
        <v>35</v>
      </c>
      <c r="K18" s="80" t="s">
        <v>35</v>
      </c>
      <c r="L18" s="80"/>
      <c r="M18" s="80"/>
      <c r="N18" s="57"/>
      <c r="O18" s="57"/>
      <c r="P18" s="57"/>
      <c r="Q18" s="57"/>
      <c r="R18" s="57"/>
      <c r="S18" s="57"/>
      <c r="T18" s="57"/>
      <c r="U18" s="57"/>
      <c r="V18" s="57"/>
      <c r="W18" s="59"/>
      <c r="X18" s="63">
        <f t="shared" si="2"/>
        <v>0</v>
      </c>
      <c r="Y18" s="63">
        <f t="shared" si="2"/>
        <v>1</v>
      </c>
      <c r="Z18" s="57">
        <f t="shared" si="1"/>
        <v>1</v>
      </c>
      <c r="AA18" s="89">
        <v>0</v>
      </c>
    </row>
    <row r="19" spans="1:27" s="20" customFormat="1" ht="10">
      <c r="A19" s="88" t="s">
        <v>12</v>
      </c>
      <c r="B19" s="80" t="s">
        <v>35</v>
      </c>
      <c r="C19" s="80" t="s">
        <v>35</v>
      </c>
      <c r="D19" s="80" t="s">
        <v>35</v>
      </c>
      <c r="E19" s="80" t="s">
        <v>35</v>
      </c>
      <c r="F19" s="80">
        <v>0</v>
      </c>
      <c r="G19" s="80">
        <v>1</v>
      </c>
      <c r="H19" s="80" t="s">
        <v>35</v>
      </c>
      <c r="I19" s="80" t="s">
        <v>35</v>
      </c>
      <c r="J19" s="80" t="s">
        <v>35</v>
      </c>
      <c r="K19" s="80" t="s">
        <v>35</v>
      </c>
      <c r="L19" s="80"/>
      <c r="M19" s="80"/>
      <c r="N19" s="57"/>
      <c r="O19" s="57"/>
      <c r="P19" s="57"/>
      <c r="Q19" s="57"/>
      <c r="R19" s="57"/>
      <c r="S19" s="57"/>
      <c r="T19" s="57"/>
      <c r="U19" s="57"/>
      <c r="V19" s="57"/>
      <c r="W19" s="59"/>
      <c r="X19" s="63">
        <f t="shared" si="2"/>
        <v>0</v>
      </c>
      <c r="Y19" s="63">
        <f t="shared" si="2"/>
        <v>1</v>
      </c>
      <c r="Z19" s="57">
        <f t="shared" si="1"/>
        <v>1</v>
      </c>
      <c r="AA19" s="89">
        <v>0</v>
      </c>
    </row>
    <row r="20" spans="1:27" s="20" customFormat="1" ht="10">
      <c r="A20" s="88" t="s">
        <v>13</v>
      </c>
      <c r="B20" s="80" t="s">
        <v>35</v>
      </c>
      <c r="C20" s="80" t="s">
        <v>35</v>
      </c>
      <c r="D20" s="80" t="s">
        <v>35</v>
      </c>
      <c r="E20" s="80" t="s">
        <v>35</v>
      </c>
      <c r="F20" s="80">
        <v>1</v>
      </c>
      <c r="G20" s="80">
        <v>0</v>
      </c>
      <c r="H20" s="80">
        <v>0</v>
      </c>
      <c r="I20" s="80">
        <v>1</v>
      </c>
      <c r="J20" s="80" t="s">
        <v>35</v>
      </c>
      <c r="K20" s="80" t="s">
        <v>35</v>
      </c>
      <c r="L20" s="80"/>
      <c r="M20" s="80"/>
      <c r="N20" s="57"/>
      <c r="O20" s="57"/>
      <c r="P20" s="57"/>
      <c r="Q20" s="57"/>
      <c r="R20" s="57"/>
      <c r="S20" s="57"/>
      <c r="T20" s="57"/>
      <c r="U20" s="57"/>
      <c r="V20" s="57"/>
      <c r="W20" s="59"/>
      <c r="X20" s="63">
        <f t="shared" si="2"/>
        <v>1</v>
      </c>
      <c r="Y20" s="63">
        <f t="shared" si="2"/>
        <v>1</v>
      </c>
      <c r="Z20" s="57">
        <f t="shared" si="1"/>
        <v>2</v>
      </c>
      <c r="AA20" s="89">
        <v>50</v>
      </c>
    </row>
    <row r="21" spans="1:27" s="20" customFormat="1" ht="10">
      <c r="A21" s="88" t="s">
        <v>41</v>
      </c>
      <c r="B21" s="80">
        <v>0</v>
      </c>
      <c r="C21" s="80">
        <v>1</v>
      </c>
      <c r="D21" s="80" t="s">
        <v>35</v>
      </c>
      <c r="E21" s="80" t="s">
        <v>35</v>
      </c>
      <c r="F21" s="80" t="s">
        <v>35</v>
      </c>
      <c r="G21" s="80" t="s">
        <v>35</v>
      </c>
      <c r="H21" s="80" t="s">
        <v>35</v>
      </c>
      <c r="I21" s="80" t="s">
        <v>35</v>
      </c>
      <c r="J21" s="80" t="s">
        <v>35</v>
      </c>
      <c r="K21" s="80" t="s">
        <v>35</v>
      </c>
      <c r="L21" s="80"/>
      <c r="M21" s="80"/>
      <c r="N21" s="57"/>
      <c r="O21" s="57"/>
      <c r="P21" s="57"/>
      <c r="Q21" s="57"/>
      <c r="R21" s="57"/>
      <c r="S21" s="57"/>
      <c r="T21" s="57"/>
      <c r="U21" s="57"/>
      <c r="V21" s="57"/>
      <c r="W21" s="59"/>
      <c r="X21" s="63">
        <f t="shared" si="2"/>
        <v>0</v>
      </c>
      <c r="Y21" s="63">
        <f t="shared" si="2"/>
        <v>1</v>
      </c>
      <c r="Z21" s="57">
        <f t="shared" si="1"/>
        <v>1</v>
      </c>
      <c r="AA21" s="89">
        <v>0</v>
      </c>
    </row>
    <row r="22" spans="1:27" s="20" customFormat="1" ht="10">
      <c r="A22" s="88" t="s">
        <v>42</v>
      </c>
      <c r="B22" s="80" t="s">
        <v>35</v>
      </c>
      <c r="C22" s="80" t="s">
        <v>35</v>
      </c>
      <c r="D22" s="80">
        <v>0</v>
      </c>
      <c r="E22" s="80">
        <v>1</v>
      </c>
      <c r="F22" s="80" t="s">
        <v>35</v>
      </c>
      <c r="G22" s="80" t="s">
        <v>35</v>
      </c>
      <c r="H22" s="80" t="s">
        <v>35</v>
      </c>
      <c r="I22" s="80" t="s">
        <v>35</v>
      </c>
      <c r="J22" s="80" t="s">
        <v>35</v>
      </c>
      <c r="K22" s="80" t="s">
        <v>35</v>
      </c>
      <c r="L22" s="80"/>
      <c r="M22" s="80"/>
      <c r="N22" s="57"/>
      <c r="O22" s="57"/>
      <c r="P22" s="57"/>
      <c r="Q22" s="57"/>
      <c r="R22" s="65"/>
      <c r="S22" s="65"/>
      <c r="T22" s="57"/>
      <c r="U22" s="57"/>
      <c r="V22" s="57"/>
      <c r="W22" s="59"/>
      <c r="X22" s="63">
        <f t="shared" si="2"/>
        <v>0</v>
      </c>
      <c r="Y22" s="63">
        <f t="shared" si="2"/>
        <v>1</v>
      </c>
      <c r="Z22" s="57">
        <f t="shared" si="1"/>
        <v>1</v>
      </c>
      <c r="AA22" s="89">
        <v>0</v>
      </c>
    </row>
    <row r="23" spans="1:27" s="20" customFormat="1" ht="10">
      <c r="A23" s="88" t="s">
        <v>43</v>
      </c>
      <c r="B23" s="80">
        <v>0</v>
      </c>
      <c r="C23" s="80">
        <v>1</v>
      </c>
      <c r="D23" s="80">
        <v>0</v>
      </c>
      <c r="E23" s="80">
        <v>1</v>
      </c>
      <c r="F23" s="80" t="s">
        <v>35</v>
      </c>
      <c r="G23" s="80" t="s">
        <v>35</v>
      </c>
      <c r="H23" s="80" t="s">
        <v>35</v>
      </c>
      <c r="I23" s="80" t="s">
        <v>35</v>
      </c>
      <c r="J23" s="80" t="s">
        <v>35</v>
      </c>
      <c r="K23" s="80" t="s">
        <v>35</v>
      </c>
      <c r="L23" s="80"/>
      <c r="M23" s="80"/>
      <c r="N23" s="57"/>
      <c r="O23" s="57"/>
      <c r="P23" s="57"/>
      <c r="Q23" s="57"/>
      <c r="R23" s="57"/>
      <c r="S23" s="57"/>
      <c r="T23" s="57"/>
      <c r="U23" s="57"/>
      <c r="V23" s="57"/>
      <c r="W23" s="59"/>
      <c r="X23" s="63">
        <f t="shared" si="2"/>
        <v>0</v>
      </c>
      <c r="Y23" s="63">
        <f t="shared" si="2"/>
        <v>2</v>
      </c>
      <c r="Z23" s="57">
        <f t="shared" si="1"/>
        <v>2</v>
      </c>
      <c r="AA23" s="89">
        <v>0</v>
      </c>
    </row>
    <row r="24" spans="1:27" s="20" customFormat="1" ht="10">
      <c r="A24" s="88" t="s">
        <v>14</v>
      </c>
      <c r="B24" s="80" t="s">
        <v>35</v>
      </c>
      <c r="C24" s="80" t="s">
        <v>35</v>
      </c>
      <c r="D24" s="80">
        <v>0</v>
      </c>
      <c r="E24" s="80">
        <v>1</v>
      </c>
      <c r="F24" s="80" t="s">
        <v>35</v>
      </c>
      <c r="G24" s="80" t="s">
        <v>35</v>
      </c>
      <c r="H24" s="80">
        <v>0</v>
      </c>
      <c r="I24" s="80">
        <v>1</v>
      </c>
      <c r="J24" s="80" t="s">
        <v>35</v>
      </c>
      <c r="K24" s="80" t="s">
        <v>35</v>
      </c>
      <c r="L24" s="80"/>
      <c r="M24" s="80"/>
      <c r="N24" s="57"/>
      <c r="O24" s="57"/>
      <c r="P24" s="57"/>
      <c r="Q24" s="57"/>
      <c r="R24" s="57"/>
      <c r="S24" s="57"/>
      <c r="T24" s="57"/>
      <c r="U24" s="57"/>
      <c r="V24" s="57"/>
      <c r="W24" s="59"/>
      <c r="X24" s="63">
        <f t="shared" si="2"/>
        <v>0</v>
      </c>
      <c r="Y24" s="63">
        <f t="shared" si="2"/>
        <v>2</v>
      </c>
      <c r="Z24" s="57">
        <f t="shared" si="1"/>
        <v>2</v>
      </c>
      <c r="AA24" s="89">
        <v>0</v>
      </c>
    </row>
    <row r="25" spans="1:27" s="20" customFormat="1" ht="10">
      <c r="A25" s="88" t="s">
        <v>15</v>
      </c>
      <c r="B25" s="80">
        <v>0</v>
      </c>
      <c r="C25" s="80">
        <v>1</v>
      </c>
      <c r="D25" s="80">
        <v>0</v>
      </c>
      <c r="E25" s="80">
        <v>1</v>
      </c>
      <c r="F25" s="80" t="s">
        <v>35</v>
      </c>
      <c r="G25" s="80" t="s">
        <v>35</v>
      </c>
      <c r="H25" s="80" t="s">
        <v>35</v>
      </c>
      <c r="I25" s="80" t="s">
        <v>35</v>
      </c>
      <c r="J25" s="80" t="s">
        <v>35</v>
      </c>
      <c r="K25" s="80" t="s">
        <v>35</v>
      </c>
      <c r="L25" s="80"/>
      <c r="M25" s="80"/>
      <c r="N25" s="57"/>
      <c r="O25" s="57"/>
      <c r="P25" s="57"/>
      <c r="Q25" s="57"/>
      <c r="R25" s="57"/>
      <c r="S25" s="57"/>
      <c r="T25" s="57"/>
      <c r="U25" s="57"/>
      <c r="V25" s="57"/>
      <c r="W25" s="59"/>
      <c r="X25" s="63">
        <f t="shared" si="2"/>
        <v>0</v>
      </c>
      <c r="Y25" s="63">
        <f t="shared" si="2"/>
        <v>2</v>
      </c>
      <c r="Z25" s="57">
        <f t="shared" si="1"/>
        <v>2</v>
      </c>
      <c r="AA25" s="89">
        <v>0</v>
      </c>
    </row>
    <row r="26" spans="1:27" s="20" customFormat="1" ht="10">
      <c r="A26" s="88" t="s">
        <v>16</v>
      </c>
      <c r="B26" s="80">
        <v>0</v>
      </c>
      <c r="C26" s="80">
        <v>1</v>
      </c>
      <c r="D26" s="80" t="s">
        <v>35</v>
      </c>
      <c r="E26" s="80" t="s">
        <v>35</v>
      </c>
      <c r="F26" s="80" t="s">
        <v>35</v>
      </c>
      <c r="G26" s="80" t="s">
        <v>35</v>
      </c>
      <c r="H26" s="80">
        <v>0</v>
      </c>
      <c r="I26" s="80">
        <v>1</v>
      </c>
      <c r="J26" s="80" t="s">
        <v>35</v>
      </c>
      <c r="K26" s="80" t="s">
        <v>35</v>
      </c>
      <c r="L26" s="80"/>
      <c r="M26" s="80"/>
      <c r="N26" s="57"/>
      <c r="O26" s="57"/>
      <c r="P26" s="57"/>
      <c r="Q26" s="57"/>
      <c r="R26" s="57"/>
      <c r="S26" s="57"/>
      <c r="T26" s="57"/>
      <c r="U26" s="57"/>
      <c r="V26" s="57"/>
      <c r="W26" s="59"/>
      <c r="X26" s="63">
        <f t="shared" si="2"/>
        <v>0</v>
      </c>
      <c r="Y26" s="63">
        <f t="shared" si="2"/>
        <v>2</v>
      </c>
      <c r="Z26" s="57">
        <f t="shared" si="1"/>
        <v>2</v>
      </c>
      <c r="AA26" s="89">
        <v>0</v>
      </c>
    </row>
    <row r="27" spans="1:27" s="20" customFormat="1" ht="10">
      <c r="A27" s="88" t="s">
        <v>22</v>
      </c>
      <c r="B27" s="80">
        <v>0</v>
      </c>
      <c r="C27" s="80">
        <v>1</v>
      </c>
      <c r="D27" s="80">
        <v>0</v>
      </c>
      <c r="E27" s="80">
        <v>1</v>
      </c>
      <c r="F27" s="80" t="s">
        <v>35</v>
      </c>
      <c r="G27" s="80" t="s">
        <v>35</v>
      </c>
      <c r="H27" s="80" t="s">
        <v>35</v>
      </c>
      <c r="I27" s="80" t="s">
        <v>35</v>
      </c>
      <c r="J27" s="80" t="s">
        <v>35</v>
      </c>
      <c r="K27" s="80" t="s">
        <v>35</v>
      </c>
      <c r="L27" s="80"/>
      <c r="M27" s="80"/>
      <c r="N27" s="57"/>
      <c r="O27" s="57"/>
      <c r="P27" s="57"/>
      <c r="Q27" s="57"/>
      <c r="R27" s="57"/>
      <c r="S27" s="57"/>
      <c r="T27" s="57"/>
      <c r="U27" s="59"/>
      <c r="V27" s="57"/>
      <c r="W27" s="59"/>
      <c r="X27" s="63">
        <f t="shared" si="2"/>
        <v>0</v>
      </c>
      <c r="Y27" s="63">
        <f t="shared" si="2"/>
        <v>2</v>
      </c>
      <c r="Z27" s="57">
        <f t="shared" si="1"/>
        <v>2</v>
      </c>
      <c r="AA27" s="89">
        <v>0</v>
      </c>
    </row>
    <row r="28" spans="1:27" s="20" customFormat="1" ht="10">
      <c r="A28" s="88" t="s">
        <v>50</v>
      </c>
      <c r="B28" s="80">
        <v>0</v>
      </c>
      <c r="C28" s="80">
        <v>1</v>
      </c>
      <c r="D28" s="80" t="s">
        <v>35</v>
      </c>
      <c r="E28" s="80" t="s">
        <v>35</v>
      </c>
      <c r="F28" s="80" t="s">
        <v>35</v>
      </c>
      <c r="G28" s="80" t="s">
        <v>35</v>
      </c>
      <c r="H28" s="80" t="s">
        <v>35</v>
      </c>
      <c r="I28" s="80" t="s">
        <v>35</v>
      </c>
      <c r="J28" s="80">
        <v>0</v>
      </c>
      <c r="K28" s="80">
        <v>1</v>
      </c>
      <c r="L28" s="80"/>
      <c r="M28" s="80"/>
      <c r="N28" s="57"/>
      <c r="O28" s="57"/>
      <c r="P28" s="57"/>
      <c r="Q28" s="57"/>
      <c r="R28" s="57"/>
      <c r="S28" s="57"/>
      <c r="T28" s="57"/>
      <c r="U28" s="57"/>
      <c r="V28" s="57"/>
      <c r="W28" s="59"/>
      <c r="X28" s="63">
        <f t="shared" si="2"/>
        <v>0</v>
      </c>
      <c r="Y28" s="63">
        <f t="shared" si="2"/>
        <v>2</v>
      </c>
      <c r="Z28" s="57">
        <f t="shared" si="1"/>
        <v>2</v>
      </c>
      <c r="AA28" s="89">
        <v>0</v>
      </c>
    </row>
    <row r="29" spans="1:27" s="20" customFormat="1" ht="10">
      <c r="A29" s="88" t="s">
        <v>49</v>
      </c>
      <c r="B29" s="80" t="s">
        <v>35</v>
      </c>
      <c r="C29" s="80" t="s">
        <v>35</v>
      </c>
      <c r="D29" s="80">
        <v>0</v>
      </c>
      <c r="E29" s="80">
        <v>2</v>
      </c>
      <c r="F29" s="80" t="s">
        <v>35</v>
      </c>
      <c r="G29" s="80" t="s">
        <v>35</v>
      </c>
      <c r="H29" s="80" t="s">
        <v>35</v>
      </c>
      <c r="I29" s="80" t="s">
        <v>35</v>
      </c>
      <c r="J29" s="80" t="s">
        <v>35</v>
      </c>
      <c r="K29" s="80" t="s">
        <v>35</v>
      </c>
      <c r="L29" s="80"/>
      <c r="M29" s="80"/>
      <c r="N29" s="57"/>
      <c r="O29" s="57"/>
      <c r="P29" s="57"/>
      <c r="Q29" s="57"/>
      <c r="R29" s="57"/>
      <c r="S29" s="57"/>
      <c r="T29" s="57"/>
      <c r="U29" s="57"/>
      <c r="V29" s="57"/>
      <c r="W29" s="59"/>
      <c r="X29" s="63">
        <f t="shared" si="2"/>
        <v>0</v>
      </c>
      <c r="Y29" s="63">
        <f t="shared" si="2"/>
        <v>2</v>
      </c>
      <c r="Z29" s="57">
        <f t="shared" si="1"/>
        <v>2</v>
      </c>
      <c r="AA29" s="89">
        <v>0</v>
      </c>
    </row>
    <row r="30" spans="1:27" s="20" customFormat="1" ht="10">
      <c r="A30" s="88" t="s">
        <v>52</v>
      </c>
      <c r="B30" s="80" t="s">
        <v>35</v>
      </c>
      <c r="C30" s="80" t="s">
        <v>35</v>
      </c>
      <c r="D30" s="80" t="s">
        <v>35</v>
      </c>
      <c r="E30" s="80" t="s">
        <v>35</v>
      </c>
      <c r="F30" s="80">
        <v>0</v>
      </c>
      <c r="G30" s="80">
        <v>1</v>
      </c>
      <c r="H30" s="80" t="s">
        <v>35</v>
      </c>
      <c r="I30" s="80" t="s">
        <v>35</v>
      </c>
      <c r="J30" s="80">
        <v>0</v>
      </c>
      <c r="K30" s="80">
        <v>1</v>
      </c>
      <c r="L30" s="80"/>
      <c r="M30" s="80"/>
      <c r="N30" s="57"/>
      <c r="O30" s="57"/>
      <c r="P30" s="57"/>
      <c r="Q30" s="57"/>
      <c r="R30" s="57"/>
      <c r="S30" s="57"/>
      <c r="T30" s="57"/>
      <c r="U30" s="57"/>
      <c r="V30" s="57"/>
      <c r="W30" s="59"/>
      <c r="X30" s="63">
        <f t="shared" si="2"/>
        <v>0</v>
      </c>
      <c r="Y30" s="63">
        <f t="shared" si="2"/>
        <v>2</v>
      </c>
      <c r="Z30" s="57">
        <f t="shared" si="1"/>
        <v>2</v>
      </c>
      <c r="AA30" s="89">
        <v>0</v>
      </c>
    </row>
    <row r="31" spans="1:27" s="20" customFormat="1" ht="10">
      <c r="A31" s="88" t="s">
        <v>48</v>
      </c>
      <c r="B31" s="80">
        <v>0</v>
      </c>
      <c r="C31" s="80">
        <v>1</v>
      </c>
      <c r="D31" s="80" t="s">
        <v>35</v>
      </c>
      <c r="E31" s="80" t="s">
        <v>35</v>
      </c>
      <c r="F31" s="80" t="s">
        <v>35</v>
      </c>
      <c r="G31" s="80" t="s">
        <v>35</v>
      </c>
      <c r="H31" s="80" t="s">
        <v>35</v>
      </c>
      <c r="I31" s="80" t="s">
        <v>35</v>
      </c>
      <c r="J31" s="80">
        <v>1</v>
      </c>
      <c r="K31" s="80">
        <v>0</v>
      </c>
      <c r="L31" s="80"/>
      <c r="M31" s="80"/>
      <c r="N31" s="57"/>
      <c r="O31" s="57"/>
      <c r="P31" s="57"/>
      <c r="Q31" s="57"/>
      <c r="R31" s="57"/>
      <c r="S31" s="57"/>
      <c r="T31" s="57"/>
      <c r="U31" s="57"/>
      <c r="V31" s="57"/>
      <c r="W31" s="59"/>
      <c r="X31" s="63">
        <f t="shared" si="2"/>
        <v>1</v>
      </c>
      <c r="Y31" s="63">
        <f t="shared" si="2"/>
        <v>1</v>
      </c>
      <c r="Z31" s="57">
        <f t="shared" si="1"/>
        <v>2</v>
      </c>
      <c r="AA31" s="89">
        <v>50</v>
      </c>
    </row>
    <row r="32" spans="1:27" s="20" customFormat="1" ht="10">
      <c r="A32" s="88" t="s">
        <v>17</v>
      </c>
      <c r="B32" s="80">
        <v>0</v>
      </c>
      <c r="C32" s="80">
        <v>1</v>
      </c>
      <c r="D32" s="80">
        <v>0</v>
      </c>
      <c r="E32" s="80">
        <v>1</v>
      </c>
      <c r="F32" s="80" t="s">
        <v>35</v>
      </c>
      <c r="G32" s="80" t="s">
        <v>35</v>
      </c>
      <c r="H32" s="80" t="s">
        <v>35</v>
      </c>
      <c r="I32" s="80" t="s">
        <v>35</v>
      </c>
      <c r="J32" s="80" t="s">
        <v>35</v>
      </c>
      <c r="K32" s="80" t="s">
        <v>35</v>
      </c>
      <c r="N32" s="57"/>
      <c r="O32" s="57"/>
      <c r="P32" s="57"/>
      <c r="Q32" s="57"/>
      <c r="R32" s="57"/>
      <c r="S32" s="57"/>
      <c r="T32" s="57"/>
      <c r="U32" s="57"/>
      <c r="V32" s="57"/>
      <c r="W32" s="59"/>
      <c r="X32" s="63">
        <f t="shared" si="2"/>
        <v>0</v>
      </c>
      <c r="Y32" s="63">
        <f t="shared" si="2"/>
        <v>2</v>
      </c>
      <c r="Z32" s="57">
        <f t="shared" si="1"/>
        <v>2</v>
      </c>
      <c r="AA32" s="89">
        <v>0</v>
      </c>
    </row>
    <row r="33" spans="1:27" ht="6" customHeight="1">
      <c r="A33" s="20"/>
      <c r="B33" s="67"/>
      <c r="C33" s="20"/>
      <c r="D33" s="67"/>
      <c r="E33" s="20"/>
      <c r="F33" s="67"/>
      <c r="G33" s="20"/>
      <c r="H33" s="67"/>
      <c r="I33" s="20"/>
      <c r="J33" s="67"/>
      <c r="K33" s="20"/>
      <c r="L33" s="67"/>
      <c r="M33" s="20"/>
      <c r="N33" s="57"/>
      <c r="O33" s="57"/>
      <c r="P33" s="57"/>
      <c r="Q33" s="57"/>
      <c r="R33" s="57"/>
      <c r="S33" s="57"/>
      <c r="T33" s="57"/>
      <c r="U33" s="66"/>
      <c r="V33" s="57"/>
      <c r="W33" s="66"/>
      <c r="X33" s="67"/>
      <c r="Y33" s="20"/>
      <c r="Z33" s="20"/>
      <c r="AA33" s="20"/>
    </row>
    <row r="34" spans="1:27" ht="11">
      <c r="A34" s="90" t="s">
        <v>29</v>
      </c>
      <c r="B34" s="91"/>
      <c r="C34" s="92">
        <v>0</v>
      </c>
      <c r="D34" s="91"/>
      <c r="E34" s="92">
        <v>5.8823529411764701</v>
      </c>
      <c r="F34" s="91"/>
      <c r="G34" s="92">
        <v>16.666666666666664</v>
      </c>
      <c r="H34" s="91"/>
      <c r="I34" s="92">
        <v>0</v>
      </c>
      <c r="J34" s="91"/>
      <c r="K34" s="92">
        <v>33.333333333333329</v>
      </c>
      <c r="L34" s="207"/>
      <c r="M34" s="208"/>
      <c r="N34" s="207"/>
      <c r="O34" s="208"/>
      <c r="P34" s="207"/>
      <c r="Q34" s="208"/>
      <c r="R34" s="207"/>
      <c r="S34" s="208"/>
      <c r="T34" s="207"/>
      <c r="U34" s="208"/>
      <c r="V34" s="207"/>
      <c r="W34" s="208"/>
      <c r="X34" s="91"/>
      <c r="Y34" s="92"/>
      <c r="Z34" s="93"/>
      <c r="AA34" s="94"/>
    </row>
    <row r="35" spans="1:27" s="32" customFormat="1" ht="11">
      <c r="A35" s="165"/>
      <c r="B35" s="166"/>
      <c r="C35" s="167"/>
      <c r="D35" s="166"/>
      <c r="E35" s="167"/>
      <c r="F35" s="166"/>
      <c r="G35" s="167"/>
      <c r="H35" s="166"/>
      <c r="I35" s="167"/>
      <c r="J35" s="166"/>
      <c r="K35" s="167"/>
      <c r="L35" s="147"/>
      <c r="M35" s="148"/>
      <c r="N35" s="147"/>
      <c r="O35" s="148"/>
      <c r="P35" s="147"/>
      <c r="Q35" s="148"/>
      <c r="R35" s="147"/>
      <c r="S35" s="148"/>
      <c r="T35" s="147"/>
      <c r="U35" s="148"/>
      <c r="V35" s="147"/>
      <c r="W35" s="148"/>
      <c r="X35" s="166"/>
      <c r="Y35" s="167"/>
      <c r="Z35" s="168"/>
      <c r="AA35" s="169"/>
    </row>
    <row r="36" spans="1:27">
      <c r="A36" s="45" t="s">
        <v>65</v>
      </c>
      <c r="B36" s="71"/>
      <c r="D36" s="71"/>
      <c r="F36" s="71"/>
      <c r="H36" s="71"/>
      <c r="J36" s="71"/>
      <c r="L36" s="71"/>
      <c r="N36" s="57"/>
      <c r="O36" s="68"/>
      <c r="P36" s="57"/>
      <c r="Q36" s="68"/>
      <c r="R36" s="57"/>
      <c r="S36" s="68"/>
      <c r="T36" s="57"/>
      <c r="U36" s="68"/>
      <c r="V36" s="57"/>
      <c r="W36" s="68"/>
      <c r="X36" s="71"/>
    </row>
    <row r="37" spans="1:27" ht="10">
      <c r="A37" s="72" t="s">
        <v>61</v>
      </c>
      <c r="B37" s="73"/>
      <c r="D37" s="73"/>
      <c r="F37" s="73"/>
      <c r="H37" s="73"/>
      <c r="J37" s="73"/>
      <c r="L37" s="73"/>
      <c r="N37" s="57"/>
      <c r="O37" s="68"/>
      <c r="P37" s="57"/>
      <c r="Q37" s="68"/>
      <c r="R37" s="57"/>
      <c r="S37" s="68"/>
      <c r="T37" s="55"/>
      <c r="U37" s="55"/>
      <c r="V37" s="55"/>
      <c r="W37" s="55"/>
      <c r="X37" s="73"/>
    </row>
    <row r="38" spans="1:27" ht="10">
      <c r="A38" s="72" t="s">
        <v>73</v>
      </c>
      <c r="B38" s="73"/>
      <c r="D38" s="73"/>
      <c r="F38" s="73"/>
      <c r="H38" s="73"/>
      <c r="J38" s="73"/>
      <c r="L38" s="73"/>
      <c r="N38" s="55"/>
      <c r="O38" s="55"/>
      <c r="P38" s="55"/>
      <c r="Q38" s="55"/>
      <c r="R38" s="55"/>
      <c r="S38" s="55"/>
      <c r="T38" s="55"/>
      <c r="U38" s="55"/>
      <c r="V38" s="55"/>
      <c r="W38" s="55"/>
      <c r="X38" s="73"/>
    </row>
    <row r="39" spans="1:27">
      <c r="A39" s="95"/>
      <c r="B39" s="71"/>
      <c r="D39" s="71"/>
      <c r="F39" s="71"/>
      <c r="H39" s="71"/>
      <c r="J39" s="71"/>
      <c r="N39" s="55"/>
      <c r="O39" s="55"/>
      <c r="P39" s="55"/>
      <c r="Q39" s="55"/>
      <c r="R39" s="55"/>
      <c r="S39" s="55"/>
      <c r="T39" s="45"/>
      <c r="U39" s="45"/>
      <c r="V39" s="45"/>
      <c r="W39" s="45"/>
      <c r="X39" s="71"/>
    </row>
    <row r="40" spans="1:27">
      <c r="A40" s="104" t="s">
        <v>83</v>
      </c>
      <c r="L40" s="71"/>
      <c r="N40" s="45"/>
      <c r="O40" s="45"/>
      <c r="P40" s="45"/>
      <c r="Q40" s="45"/>
      <c r="R40" s="45"/>
      <c r="S40" s="45"/>
      <c r="T40" s="74"/>
      <c r="U40" s="74"/>
      <c r="V40" s="74"/>
      <c r="W40" s="74"/>
    </row>
    <row r="41" spans="1:27" ht="10">
      <c r="A41" s="104" t="s">
        <v>80</v>
      </c>
      <c r="B41" s="78"/>
      <c r="C41" s="45"/>
      <c r="N41" s="74"/>
      <c r="O41" s="74"/>
      <c r="P41" s="74"/>
      <c r="Q41" s="74"/>
      <c r="R41" s="74"/>
      <c r="S41" s="74"/>
      <c r="T41" s="75"/>
      <c r="U41" s="75"/>
      <c r="V41" s="75"/>
      <c r="W41" s="75"/>
    </row>
    <row r="42" spans="1:27" ht="14">
      <c r="A42" s="106"/>
      <c r="B42" s="45"/>
      <c r="C42" s="45"/>
      <c r="N42" s="74"/>
      <c r="O42" s="74"/>
      <c r="P42" s="74"/>
      <c r="Q42" s="74"/>
      <c r="R42" s="74"/>
      <c r="S42" s="74"/>
      <c r="T42" s="75"/>
      <c r="U42" s="75"/>
      <c r="V42" s="75"/>
      <c r="W42" s="75"/>
    </row>
    <row r="43" spans="1:27" ht="10">
      <c r="A43" s="107" t="s">
        <v>82</v>
      </c>
      <c r="B43" s="45"/>
      <c r="C43" s="45"/>
      <c r="N43" s="74"/>
      <c r="O43" s="74"/>
      <c r="P43" s="74"/>
      <c r="Q43" s="74"/>
      <c r="R43" s="74"/>
      <c r="S43" s="74"/>
      <c r="T43" s="75"/>
      <c r="U43" s="75"/>
      <c r="V43" s="75"/>
      <c r="W43" s="75"/>
    </row>
    <row r="44" spans="1:27" ht="10">
      <c r="A44" s="77"/>
      <c r="B44" s="45"/>
      <c r="C44" s="45"/>
      <c r="N44" s="74"/>
      <c r="O44" s="74"/>
      <c r="P44" s="74"/>
      <c r="Q44" s="74"/>
      <c r="R44" s="74"/>
      <c r="S44" s="74"/>
      <c r="T44" s="75"/>
      <c r="U44" s="75"/>
      <c r="V44" s="75"/>
      <c r="W44" s="75"/>
    </row>
    <row r="45" spans="1:27" ht="10">
      <c r="A45" s="77"/>
      <c r="B45" s="45"/>
      <c r="C45" s="45"/>
      <c r="N45" s="75"/>
      <c r="O45" s="75"/>
      <c r="P45" s="75"/>
      <c r="Q45" s="75"/>
      <c r="R45" s="75"/>
      <c r="S45" s="75"/>
      <c r="T45" s="74"/>
      <c r="U45" s="74"/>
      <c r="V45" s="74"/>
      <c r="W45" s="74"/>
    </row>
    <row r="46" spans="1:27">
      <c r="N46" s="10"/>
      <c r="O46" s="10"/>
      <c r="P46" s="10"/>
      <c r="Q46" s="10"/>
      <c r="R46" s="10"/>
      <c r="S46" s="10"/>
      <c r="T46" s="3"/>
      <c r="U46" s="3"/>
      <c r="V46" s="3"/>
      <c r="W46" s="3"/>
    </row>
    <row r="47" spans="1:27">
      <c r="N47" s="10"/>
      <c r="O47" s="10"/>
      <c r="P47" s="10"/>
      <c r="Q47" s="10"/>
      <c r="R47" s="10"/>
      <c r="S47" s="10"/>
      <c r="T47" s="3"/>
      <c r="U47" s="3"/>
      <c r="V47" s="3"/>
      <c r="W47" s="3"/>
    </row>
    <row r="48" spans="1:27">
      <c r="N48" s="10"/>
      <c r="O48" s="10"/>
      <c r="P48" s="10"/>
      <c r="Q48" s="10"/>
      <c r="R48" s="10"/>
      <c r="S48" s="10"/>
      <c r="T48" s="3"/>
      <c r="U48" s="3"/>
      <c r="V48" s="3"/>
      <c r="W48" s="3"/>
    </row>
    <row r="49" spans="1:23">
      <c r="N49" s="3"/>
      <c r="O49" s="3"/>
      <c r="P49" s="3"/>
      <c r="Q49" s="3"/>
      <c r="R49" s="3"/>
      <c r="S49" s="3"/>
      <c r="T49" s="3"/>
      <c r="U49" s="3"/>
      <c r="V49" s="3"/>
      <c r="W49" s="3"/>
    </row>
    <row r="50" spans="1:23">
      <c r="A50" s="15"/>
      <c r="N50" s="3"/>
      <c r="O50" s="3"/>
      <c r="P50" s="3"/>
      <c r="Q50" s="3"/>
      <c r="R50" s="3"/>
      <c r="S50" s="3"/>
      <c r="T50" s="3"/>
      <c r="U50" s="3"/>
      <c r="V50" s="3"/>
      <c r="W50" s="3"/>
    </row>
    <row r="51" spans="1:23">
      <c r="A51" s="15"/>
      <c r="N51" s="3"/>
      <c r="O51" s="3"/>
      <c r="P51" s="3"/>
      <c r="Q51" s="3"/>
      <c r="R51" s="3"/>
      <c r="S51" s="3"/>
      <c r="T51" s="3"/>
      <c r="U51" s="3"/>
      <c r="V51" s="3"/>
      <c r="W51" s="3"/>
    </row>
    <row r="52" spans="1:23">
      <c r="A52" s="15"/>
      <c r="N52" s="3"/>
      <c r="O52" s="3"/>
      <c r="P52" s="3"/>
      <c r="Q52" s="3"/>
      <c r="R52" s="3"/>
      <c r="S52" s="3"/>
      <c r="T52" s="3"/>
      <c r="U52" s="3"/>
      <c r="V52" s="3"/>
      <c r="W52" s="3"/>
    </row>
    <row r="53" spans="1:23">
      <c r="A53" s="15"/>
      <c r="N53" s="3"/>
      <c r="O53" s="3"/>
      <c r="P53" s="3"/>
      <c r="Q53" s="3"/>
      <c r="R53" s="3"/>
      <c r="S53" s="3"/>
      <c r="T53" s="3"/>
      <c r="U53" s="3"/>
      <c r="V53" s="3"/>
      <c r="W53" s="3"/>
    </row>
    <row r="54" spans="1:23">
      <c r="A54" s="15"/>
      <c r="N54" s="3"/>
      <c r="O54" s="3"/>
      <c r="P54" s="3"/>
      <c r="Q54" s="3"/>
      <c r="R54" s="3"/>
      <c r="S54" s="3"/>
      <c r="T54" s="3"/>
      <c r="U54" s="3"/>
      <c r="V54" s="3"/>
      <c r="W54" s="3"/>
    </row>
    <row r="55" spans="1:23">
      <c r="A55" s="15"/>
      <c r="N55" s="3"/>
      <c r="O55" s="3"/>
      <c r="P55" s="3"/>
      <c r="Q55" s="3"/>
      <c r="R55" s="3"/>
      <c r="S55" s="3"/>
      <c r="T55" s="3"/>
      <c r="U55" s="3"/>
      <c r="V55" s="3"/>
      <c r="W55" s="3"/>
    </row>
    <row r="56" spans="1:23">
      <c r="A56" s="15"/>
      <c r="N56" s="3"/>
      <c r="O56" s="3"/>
      <c r="P56" s="3"/>
      <c r="Q56" s="3"/>
      <c r="R56" s="3"/>
      <c r="S56" s="3"/>
      <c r="T56" s="3"/>
      <c r="U56" s="3"/>
      <c r="V56" s="3"/>
      <c r="W56" s="3"/>
    </row>
    <row r="57" spans="1:23">
      <c r="A57" s="15"/>
      <c r="N57" s="3"/>
      <c r="O57" s="3"/>
      <c r="P57" s="3"/>
      <c r="Q57" s="3"/>
      <c r="R57" s="3"/>
      <c r="S57" s="3"/>
      <c r="T57" s="3"/>
      <c r="U57" s="3"/>
      <c r="V57" s="3"/>
      <c r="W57" s="3"/>
    </row>
    <row r="58" spans="1:23">
      <c r="A58" s="15"/>
      <c r="N58" s="3"/>
      <c r="O58" s="3"/>
      <c r="P58" s="3"/>
      <c r="Q58" s="3"/>
      <c r="R58" s="3"/>
      <c r="S58" s="3"/>
      <c r="T58" s="3"/>
      <c r="U58" s="3"/>
      <c r="V58" s="3"/>
      <c r="W58" s="3"/>
    </row>
    <row r="59" spans="1:23">
      <c r="A59" s="15"/>
      <c r="N59" s="3"/>
      <c r="O59" s="3"/>
      <c r="P59" s="3"/>
      <c r="Q59" s="3"/>
      <c r="R59" s="3"/>
      <c r="S59" s="3"/>
      <c r="T59" s="3"/>
      <c r="U59" s="3"/>
      <c r="V59" s="3"/>
      <c r="W59" s="3"/>
    </row>
    <row r="60" spans="1:23">
      <c r="A60" s="15"/>
      <c r="N60" s="3"/>
      <c r="O60" s="3"/>
      <c r="P60" s="3"/>
      <c r="Q60" s="3"/>
      <c r="R60" s="3"/>
      <c r="S60" s="3"/>
      <c r="T60" s="3"/>
      <c r="U60" s="3"/>
      <c r="V60" s="3"/>
      <c r="W60" s="3"/>
    </row>
    <row r="61" spans="1:23">
      <c r="A61" s="15"/>
      <c r="N61" s="3"/>
      <c r="O61" s="3"/>
      <c r="P61" s="3"/>
      <c r="Q61" s="3"/>
      <c r="R61" s="3"/>
      <c r="S61" s="3"/>
      <c r="T61" s="3"/>
      <c r="U61" s="3"/>
      <c r="V61" s="3"/>
      <c r="W61" s="3"/>
    </row>
    <row r="62" spans="1:23">
      <c r="A62" s="15"/>
      <c r="N62" s="3"/>
      <c r="O62" s="3"/>
      <c r="P62" s="3"/>
      <c r="Q62" s="3"/>
      <c r="R62" s="3"/>
      <c r="S62" s="3"/>
      <c r="T62" s="3"/>
      <c r="U62" s="3"/>
      <c r="V62" s="3"/>
      <c r="W62" s="3"/>
    </row>
    <row r="63" spans="1:23">
      <c r="A63" s="15"/>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6">
    <mergeCell ref="V34:W34"/>
    <mergeCell ref="R34:S34"/>
    <mergeCell ref="P34:Q34"/>
    <mergeCell ref="L34:M34"/>
    <mergeCell ref="N34:O34"/>
    <mergeCell ref="T34:U34"/>
  </mergeCells>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0.5"/>
  <cols>
    <col min="1" max="1" width="17.33203125" style="12" customWidth="1"/>
    <col min="2" max="11" width="5.88671875" style="12" customWidth="1"/>
    <col min="12" max="13" width="5.88671875" style="12" hidden="1" customWidth="1"/>
    <col min="14" max="23" width="5.88671875" style="1" hidden="1" customWidth="1"/>
    <col min="24" max="26" width="5.88671875" style="12" customWidth="1"/>
    <col min="27" max="27" width="8.109375" style="12" customWidth="1"/>
    <col min="28" max="245" width="13.33203125" style="12" customWidth="1"/>
    <col min="246" max="16384" width="12" style="12"/>
  </cols>
  <sheetData>
    <row r="1" spans="1:30" ht="15.75" customHeight="1">
      <c r="A1" s="11" t="s">
        <v>54</v>
      </c>
      <c r="B1" s="54"/>
      <c r="D1" s="54"/>
      <c r="F1" s="54"/>
      <c r="H1" s="54"/>
      <c r="J1" s="54"/>
      <c r="L1" s="54"/>
      <c r="N1" s="7"/>
      <c r="O1" s="7"/>
      <c r="P1" s="7"/>
      <c r="Q1" s="7"/>
      <c r="R1" s="7"/>
      <c r="S1" s="7"/>
      <c r="T1" s="7"/>
      <c r="U1" s="7"/>
      <c r="V1" s="7"/>
      <c r="W1" s="7"/>
      <c r="X1" s="54"/>
      <c r="AA1" s="13" t="s">
        <v>79</v>
      </c>
    </row>
    <row r="2" spans="1:30" ht="18.75" customHeight="1">
      <c r="A2" s="174" t="s">
        <v>66</v>
      </c>
      <c r="B2" s="132"/>
      <c r="C2" s="133"/>
      <c r="D2" s="132"/>
      <c r="E2" s="133"/>
      <c r="F2" s="132"/>
      <c r="G2" s="133"/>
      <c r="H2" s="132"/>
      <c r="I2" s="133"/>
      <c r="J2" s="132"/>
      <c r="K2" s="133"/>
      <c r="L2" s="132"/>
      <c r="M2" s="133"/>
      <c r="N2" s="131"/>
      <c r="O2" s="131"/>
      <c r="P2" s="131"/>
      <c r="Q2" s="131"/>
      <c r="R2" s="131"/>
      <c r="S2" s="131"/>
      <c r="T2" s="131"/>
      <c r="U2" s="131"/>
      <c r="V2" s="131"/>
      <c r="W2" s="131"/>
      <c r="X2" s="132"/>
      <c r="Y2" s="133"/>
      <c r="Z2" s="133"/>
      <c r="AA2" s="175"/>
    </row>
    <row r="3" spans="1:30" ht="19.5" customHeight="1">
      <c r="A3" s="176"/>
      <c r="B3" s="136" t="s">
        <v>24</v>
      </c>
      <c r="C3" s="137"/>
      <c r="D3" s="136" t="s">
        <v>25</v>
      </c>
      <c r="E3" s="137"/>
      <c r="F3" s="136" t="s">
        <v>46</v>
      </c>
      <c r="G3" s="137"/>
      <c r="H3" s="136" t="s">
        <v>26</v>
      </c>
      <c r="I3" s="137"/>
      <c r="J3" s="136" t="s">
        <v>47</v>
      </c>
      <c r="K3" s="137"/>
      <c r="L3" s="136"/>
      <c r="M3" s="137"/>
      <c r="N3" s="135"/>
      <c r="O3" s="134"/>
      <c r="P3" s="135"/>
      <c r="Q3" s="134"/>
      <c r="R3" s="135"/>
      <c r="S3" s="134"/>
      <c r="T3" s="135"/>
      <c r="U3" s="134"/>
      <c r="V3" s="135"/>
      <c r="W3" s="134"/>
      <c r="X3" s="136" t="s">
        <v>0</v>
      </c>
      <c r="Y3" s="177"/>
      <c r="Z3" s="178"/>
      <c r="AA3" s="178"/>
    </row>
    <row r="4" spans="1:30" ht="19.5" customHeight="1">
      <c r="A4" s="171"/>
      <c r="B4" s="152" t="s">
        <v>28</v>
      </c>
      <c r="C4" s="153" t="s">
        <v>30</v>
      </c>
      <c r="D4" s="152" t="s">
        <v>28</v>
      </c>
      <c r="E4" s="153" t="s">
        <v>30</v>
      </c>
      <c r="F4" s="152" t="s">
        <v>28</v>
      </c>
      <c r="G4" s="153" t="s">
        <v>30</v>
      </c>
      <c r="H4" s="152" t="s">
        <v>28</v>
      </c>
      <c r="I4" s="153" t="s">
        <v>30</v>
      </c>
      <c r="J4" s="152" t="s">
        <v>28</v>
      </c>
      <c r="K4" s="153" t="s">
        <v>30</v>
      </c>
      <c r="L4" s="152"/>
      <c r="M4" s="153"/>
      <c r="N4" s="150"/>
      <c r="O4" s="151"/>
      <c r="P4" s="150"/>
      <c r="Q4" s="151"/>
      <c r="R4" s="150"/>
      <c r="S4" s="151"/>
      <c r="T4" s="150"/>
      <c r="U4" s="151"/>
      <c r="V4" s="150"/>
      <c r="W4" s="151"/>
      <c r="X4" s="152" t="s">
        <v>28</v>
      </c>
      <c r="Y4" s="153" t="s">
        <v>30</v>
      </c>
      <c r="Z4" s="172" t="s">
        <v>0</v>
      </c>
      <c r="AA4" s="173" t="s">
        <v>31</v>
      </c>
    </row>
    <row r="5" spans="1:30" ht="10">
      <c r="A5" s="83" t="s">
        <v>0</v>
      </c>
      <c r="B5" s="40">
        <f t="shared" ref="B5:Z5" si="0">SUM(B7:B32)</f>
        <v>0</v>
      </c>
      <c r="C5" s="40">
        <f t="shared" si="0"/>
        <v>11</v>
      </c>
      <c r="D5" s="40">
        <f t="shared" si="0"/>
        <v>0</v>
      </c>
      <c r="E5" s="40">
        <f t="shared" si="0"/>
        <v>18</v>
      </c>
      <c r="F5" s="40">
        <f t="shared" si="0"/>
        <v>2</v>
      </c>
      <c r="G5" s="40">
        <f t="shared" si="0"/>
        <v>7</v>
      </c>
      <c r="H5" s="40">
        <f t="shared" si="0"/>
        <v>0</v>
      </c>
      <c r="I5" s="40">
        <f t="shared" si="0"/>
        <v>5</v>
      </c>
      <c r="J5" s="40">
        <f t="shared" si="0"/>
        <v>1</v>
      </c>
      <c r="K5" s="40">
        <f t="shared" si="0"/>
        <v>2</v>
      </c>
      <c r="L5" s="40">
        <f t="shared" si="0"/>
        <v>0</v>
      </c>
      <c r="M5" s="40">
        <f t="shared" si="0"/>
        <v>0</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3</v>
      </c>
      <c r="Y5" s="40">
        <f t="shared" si="0"/>
        <v>43</v>
      </c>
      <c r="Z5" s="40">
        <f t="shared" si="0"/>
        <v>46</v>
      </c>
      <c r="AA5" s="84">
        <v>6.5217391304347823</v>
      </c>
      <c r="AB5" s="17"/>
      <c r="AD5" s="17"/>
    </row>
    <row r="6" spans="1:30" ht="6" customHeight="1">
      <c r="A6" s="85"/>
      <c r="B6" s="60"/>
      <c r="C6" s="61"/>
      <c r="D6" s="60"/>
      <c r="E6" s="61"/>
      <c r="F6" s="60"/>
      <c r="G6" s="61"/>
      <c r="H6" s="60"/>
      <c r="I6" s="61"/>
      <c r="J6" s="60"/>
      <c r="K6" s="61"/>
      <c r="L6" s="60"/>
      <c r="M6" s="61"/>
      <c r="N6" s="57"/>
      <c r="O6" s="58"/>
      <c r="P6" s="57"/>
      <c r="Q6" s="58"/>
      <c r="R6" s="57"/>
      <c r="S6" s="58"/>
      <c r="T6" s="57"/>
      <c r="U6" s="59"/>
      <c r="V6" s="57"/>
      <c r="W6" s="59"/>
      <c r="X6" s="60"/>
      <c r="Y6" s="61"/>
      <c r="Z6" s="86"/>
      <c r="AA6" s="87"/>
    </row>
    <row r="7" spans="1:30" s="20" customFormat="1" ht="10">
      <c r="A7" s="88" t="s">
        <v>1</v>
      </c>
      <c r="B7" s="80" t="s">
        <v>35</v>
      </c>
      <c r="C7" s="80" t="s">
        <v>35</v>
      </c>
      <c r="D7" s="80" t="s">
        <v>35</v>
      </c>
      <c r="E7" s="80" t="s">
        <v>35</v>
      </c>
      <c r="F7" s="80">
        <v>1</v>
      </c>
      <c r="G7" s="80">
        <v>0</v>
      </c>
      <c r="H7" s="80">
        <v>0</v>
      </c>
      <c r="I7" s="80">
        <v>1</v>
      </c>
      <c r="J7" s="80" t="s">
        <v>35</v>
      </c>
      <c r="K7" s="80" t="s">
        <v>35</v>
      </c>
      <c r="L7" s="80"/>
      <c r="M7" s="80"/>
      <c r="N7" s="57"/>
      <c r="O7" s="57"/>
      <c r="P7" s="57"/>
      <c r="Q7" s="57"/>
      <c r="R7" s="57"/>
      <c r="S7" s="57"/>
      <c r="T7" s="57"/>
      <c r="U7" s="57"/>
      <c r="V7" s="57"/>
      <c r="W7" s="59"/>
      <c r="X7" s="63">
        <f>SUM(B7,D7,F7,H7,N7,R7,J7,P7,L7,T7,V7)</f>
        <v>1</v>
      </c>
      <c r="Y7" s="63">
        <f>SUM(C7,E7,G7,I7,O7,S7,K7,Q7,M7,U7,W7)</f>
        <v>1</v>
      </c>
      <c r="Z7" s="57">
        <f t="shared" ref="Z7:Z32" si="1">SUM(X7:Y7)</f>
        <v>2</v>
      </c>
      <c r="AA7" s="89">
        <v>50</v>
      </c>
    </row>
    <row r="8" spans="1:30" s="20" customFormat="1" ht="10">
      <c r="A8" s="88" t="s">
        <v>2</v>
      </c>
      <c r="B8" s="80">
        <v>0</v>
      </c>
      <c r="C8" s="80">
        <v>1</v>
      </c>
      <c r="D8" s="80" t="s">
        <v>35</v>
      </c>
      <c r="E8" s="80" t="s">
        <v>35</v>
      </c>
      <c r="F8" s="80" t="s">
        <v>35</v>
      </c>
      <c r="G8" s="80" t="s">
        <v>35</v>
      </c>
      <c r="H8" s="80">
        <v>0</v>
      </c>
      <c r="I8" s="80">
        <v>1</v>
      </c>
      <c r="J8" s="80" t="s">
        <v>35</v>
      </c>
      <c r="K8" s="80" t="s">
        <v>35</v>
      </c>
      <c r="L8" s="80"/>
      <c r="M8" s="80"/>
      <c r="N8" s="57"/>
      <c r="O8" s="57"/>
      <c r="P8" s="57"/>
      <c r="Q8" s="57"/>
      <c r="R8" s="57"/>
      <c r="S8" s="57"/>
      <c r="T8" s="57"/>
      <c r="U8" s="57"/>
      <c r="V8" s="57"/>
      <c r="W8" s="59"/>
      <c r="X8" s="63">
        <f>SUM(B8,D8,F8,H8,N8,R8,J8,P8,L8,T8,V8)</f>
        <v>0</v>
      </c>
      <c r="Y8" s="63">
        <f>SUM(C8,E8,G8,I8,O8,S8,K8,Q8,M8,U8,W8)</f>
        <v>2</v>
      </c>
      <c r="Z8" s="57">
        <f t="shared" si="1"/>
        <v>2</v>
      </c>
      <c r="AA8" s="89">
        <v>0</v>
      </c>
    </row>
    <row r="9" spans="1:30" s="20" customFormat="1" ht="10">
      <c r="A9" s="88" t="s">
        <v>3</v>
      </c>
      <c r="B9" s="80">
        <v>0</v>
      </c>
      <c r="C9" s="80">
        <v>1</v>
      </c>
      <c r="D9" s="80">
        <v>0</v>
      </c>
      <c r="E9" s="80">
        <v>1</v>
      </c>
      <c r="F9" s="80" t="s">
        <v>35</v>
      </c>
      <c r="G9" s="80" t="s">
        <v>35</v>
      </c>
      <c r="H9" s="80" t="s">
        <v>35</v>
      </c>
      <c r="I9" s="80" t="s">
        <v>35</v>
      </c>
      <c r="J9" s="80" t="s">
        <v>35</v>
      </c>
      <c r="K9" s="80" t="s">
        <v>35</v>
      </c>
      <c r="L9" s="80"/>
      <c r="M9" s="80"/>
      <c r="N9" s="57"/>
      <c r="O9" s="57"/>
      <c r="P9" s="57"/>
      <c r="Q9" s="57"/>
      <c r="R9" s="57"/>
      <c r="S9" s="57"/>
      <c r="T9" s="57"/>
      <c r="U9" s="57"/>
      <c r="V9" s="57"/>
      <c r="W9" s="59"/>
      <c r="X9" s="63">
        <f t="shared" ref="X9:Y32" si="2">SUM(B9,D9,F9,H9,N9,R9,J9,P9,L9,T9,V9)</f>
        <v>0</v>
      </c>
      <c r="Y9" s="63">
        <f t="shared" si="2"/>
        <v>2</v>
      </c>
      <c r="Z9" s="57">
        <f t="shared" si="1"/>
        <v>2</v>
      </c>
      <c r="AA9" s="89">
        <v>0</v>
      </c>
    </row>
    <row r="10" spans="1:30" s="20" customFormat="1" ht="10">
      <c r="A10" s="88" t="s">
        <v>4</v>
      </c>
      <c r="B10" s="80" t="s">
        <v>35</v>
      </c>
      <c r="C10" s="80" t="s">
        <v>35</v>
      </c>
      <c r="D10" s="80">
        <v>0</v>
      </c>
      <c r="E10" s="80">
        <v>2</v>
      </c>
      <c r="F10" s="80" t="s">
        <v>35</v>
      </c>
      <c r="G10" s="80" t="s">
        <v>35</v>
      </c>
      <c r="H10" s="80" t="s">
        <v>35</v>
      </c>
      <c r="I10" s="80" t="s">
        <v>35</v>
      </c>
      <c r="J10" s="80" t="s">
        <v>35</v>
      </c>
      <c r="K10" s="80" t="s">
        <v>35</v>
      </c>
      <c r="L10" s="80"/>
      <c r="M10" s="80"/>
      <c r="N10" s="57"/>
      <c r="O10" s="57"/>
      <c r="P10" s="57"/>
      <c r="Q10" s="57"/>
      <c r="R10" s="57"/>
      <c r="S10" s="57"/>
      <c r="T10" s="57"/>
      <c r="U10" s="57"/>
      <c r="V10" s="57"/>
      <c r="W10" s="59"/>
      <c r="X10" s="63">
        <f t="shared" si="2"/>
        <v>0</v>
      </c>
      <c r="Y10" s="63">
        <f t="shared" si="2"/>
        <v>2</v>
      </c>
      <c r="Z10" s="57">
        <f t="shared" si="1"/>
        <v>2</v>
      </c>
      <c r="AA10" s="89">
        <v>0</v>
      </c>
    </row>
    <row r="11" spans="1:30" s="20" customFormat="1" ht="10">
      <c r="A11" s="88" t="s">
        <v>5</v>
      </c>
      <c r="B11" s="80" t="s">
        <v>35</v>
      </c>
      <c r="C11" s="80" t="s">
        <v>35</v>
      </c>
      <c r="D11" s="80">
        <v>0</v>
      </c>
      <c r="E11" s="80">
        <v>2</v>
      </c>
      <c r="F11" s="80" t="s">
        <v>35</v>
      </c>
      <c r="G11" s="80" t="s">
        <v>35</v>
      </c>
      <c r="H11" s="80" t="s">
        <v>35</v>
      </c>
      <c r="I11" s="80" t="s">
        <v>35</v>
      </c>
      <c r="J11" s="80" t="s">
        <v>35</v>
      </c>
      <c r="K11" s="80" t="s">
        <v>35</v>
      </c>
      <c r="L11" s="80"/>
      <c r="M11" s="80"/>
      <c r="N11" s="57"/>
      <c r="O11" s="57"/>
      <c r="P11" s="57"/>
      <c r="Q11" s="57"/>
      <c r="R11" s="57"/>
      <c r="S11" s="57"/>
      <c r="T11" s="57"/>
      <c r="U11" s="57"/>
      <c r="V11" s="57"/>
      <c r="W11" s="59"/>
      <c r="X11" s="63">
        <f t="shared" si="2"/>
        <v>0</v>
      </c>
      <c r="Y11" s="63">
        <f t="shared" si="2"/>
        <v>2</v>
      </c>
      <c r="Z11" s="57">
        <f t="shared" si="1"/>
        <v>2</v>
      </c>
      <c r="AA11" s="89">
        <v>0</v>
      </c>
    </row>
    <row r="12" spans="1:30" s="20" customFormat="1" ht="10">
      <c r="A12" s="88" t="s">
        <v>6</v>
      </c>
      <c r="B12" s="80" t="s">
        <v>35</v>
      </c>
      <c r="C12" s="80" t="s">
        <v>35</v>
      </c>
      <c r="D12" s="80">
        <v>0</v>
      </c>
      <c r="E12" s="80">
        <v>1</v>
      </c>
      <c r="F12" s="80" t="s">
        <v>35</v>
      </c>
      <c r="G12" s="80" t="s">
        <v>35</v>
      </c>
      <c r="H12" s="80" t="s">
        <v>35</v>
      </c>
      <c r="I12" s="80" t="s">
        <v>35</v>
      </c>
      <c r="J12" s="80" t="s">
        <v>35</v>
      </c>
      <c r="K12" s="80" t="s">
        <v>35</v>
      </c>
      <c r="L12" s="80"/>
      <c r="M12" s="80"/>
      <c r="N12" s="57"/>
      <c r="O12" s="57"/>
      <c r="P12" s="57"/>
      <c r="Q12" s="57"/>
      <c r="R12" s="57"/>
      <c r="S12" s="57"/>
      <c r="T12" s="57"/>
      <c r="U12" s="57"/>
      <c r="V12" s="57"/>
      <c r="W12" s="59"/>
      <c r="X12" s="63">
        <f t="shared" si="2"/>
        <v>0</v>
      </c>
      <c r="Y12" s="63">
        <f t="shared" si="2"/>
        <v>1</v>
      </c>
      <c r="Z12" s="57">
        <f t="shared" si="1"/>
        <v>1</v>
      </c>
      <c r="AA12" s="89">
        <v>0</v>
      </c>
    </row>
    <row r="13" spans="1:30" s="20" customFormat="1" ht="10">
      <c r="A13" s="88" t="s">
        <v>7</v>
      </c>
      <c r="B13" s="80" t="s">
        <v>35</v>
      </c>
      <c r="C13" s="80" t="s">
        <v>35</v>
      </c>
      <c r="D13" s="80">
        <v>0</v>
      </c>
      <c r="E13" s="80">
        <v>1</v>
      </c>
      <c r="F13" s="80" t="s">
        <v>35</v>
      </c>
      <c r="G13" s="80" t="s">
        <v>35</v>
      </c>
      <c r="H13" s="80" t="s">
        <v>35</v>
      </c>
      <c r="I13" s="80" t="s">
        <v>35</v>
      </c>
      <c r="J13" s="80" t="s">
        <v>35</v>
      </c>
      <c r="K13" s="80" t="s">
        <v>35</v>
      </c>
      <c r="L13" s="80"/>
      <c r="M13" s="80"/>
      <c r="N13" s="57"/>
      <c r="O13" s="57"/>
      <c r="P13" s="57"/>
      <c r="Q13" s="57"/>
      <c r="R13" s="57"/>
      <c r="S13" s="57"/>
      <c r="T13" s="57"/>
      <c r="U13" s="57"/>
      <c r="V13" s="57"/>
      <c r="W13" s="59"/>
      <c r="X13" s="63">
        <f t="shared" si="2"/>
        <v>0</v>
      </c>
      <c r="Y13" s="63">
        <f t="shared" si="2"/>
        <v>1</v>
      </c>
      <c r="Z13" s="57">
        <f t="shared" si="1"/>
        <v>1</v>
      </c>
      <c r="AA13" s="89">
        <v>0</v>
      </c>
    </row>
    <row r="14" spans="1:30" s="20" customFormat="1" ht="10">
      <c r="A14" s="88" t="s">
        <v>8</v>
      </c>
      <c r="B14" s="80">
        <v>0</v>
      </c>
      <c r="C14" s="80">
        <v>1</v>
      </c>
      <c r="D14" s="80">
        <v>0</v>
      </c>
      <c r="E14" s="80">
        <v>1</v>
      </c>
      <c r="F14" s="80" t="s">
        <v>35</v>
      </c>
      <c r="G14" s="80" t="s">
        <v>35</v>
      </c>
      <c r="H14" s="80" t="s">
        <v>35</v>
      </c>
      <c r="I14" s="80" t="s">
        <v>35</v>
      </c>
      <c r="J14" s="80" t="s">
        <v>35</v>
      </c>
      <c r="K14" s="80" t="s">
        <v>35</v>
      </c>
      <c r="L14" s="80"/>
      <c r="M14" s="80"/>
      <c r="N14" s="57"/>
      <c r="O14" s="57"/>
      <c r="P14" s="57"/>
      <c r="Q14" s="57"/>
      <c r="R14" s="57"/>
      <c r="S14" s="57"/>
      <c r="T14" s="57"/>
      <c r="U14" s="57"/>
      <c r="V14" s="57"/>
      <c r="W14" s="59"/>
      <c r="X14" s="63">
        <f t="shared" si="2"/>
        <v>0</v>
      </c>
      <c r="Y14" s="63">
        <f t="shared" si="2"/>
        <v>2</v>
      </c>
      <c r="Z14" s="57">
        <f t="shared" si="1"/>
        <v>2</v>
      </c>
      <c r="AA14" s="89">
        <v>0</v>
      </c>
    </row>
    <row r="15" spans="1:30" s="20" customFormat="1" ht="10">
      <c r="A15" s="88" t="s">
        <v>9</v>
      </c>
      <c r="B15" s="80">
        <v>0</v>
      </c>
      <c r="C15" s="80">
        <v>1</v>
      </c>
      <c r="D15" s="80">
        <v>0</v>
      </c>
      <c r="E15" s="80">
        <v>1</v>
      </c>
      <c r="F15" s="80" t="s">
        <v>35</v>
      </c>
      <c r="G15" s="80" t="s">
        <v>35</v>
      </c>
      <c r="H15" s="80" t="s">
        <v>35</v>
      </c>
      <c r="I15" s="80" t="s">
        <v>35</v>
      </c>
      <c r="J15" s="80" t="s">
        <v>35</v>
      </c>
      <c r="K15" s="80" t="s">
        <v>35</v>
      </c>
      <c r="L15" s="80"/>
      <c r="M15" s="80"/>
      <c r="N15" s="57"/>
      <c r="O15" s="57"/>
      <c r="P15" s="57"/>
      <c r="Q15" s="57"/>
      <c r="R15" s="57"/>
      <c r="S15" s="57"/>
      <c r="T15" s="57"/>
      <c r="U15" s="57"/>
      <c r="V15" s="57"/>
      <c r="W15" s="59"/>
      <c r="X15" s="63">
        <f t="shared" si="2"/>
        <v>0</v>
      </c>
      <c r="Y15" s="63">
        <f t="shared" si="2"/>
        <v>2</v>
      </c>
      <c r="Z15" s="57">
        <f t="shared" si="1"/>
        <v>2</v>
      </c>
      <c r="AA15" s="89">
        <v>0</v>
      </c>
    </row>
    <row r="16" spans="1:30" s="20" customFormat="1" ht="10">
      <c r="A16" s="88" t="s">
        <v>51</v>
      </c>
      <c r="B16" s="80" t="s">
        <v>35</v>
      </c>
      <c r="C16" s="80" t="s">
        <v>35</v>
      </c>
      <c r="D16" s="80">
        <v>0</v>
      </c>
      <c r="E16" s="80">
        <v>1</v>
      </c>
      <c r="F16" s="80">
        <v>0</v>
      </c>
      <c r="G16" s="80">
        <v>1</v>
      </c>
      <c r="H16" s="80" t="s">
        <v>35</v>
      </c>
      <c r="I16" s="80" t="s">
        <v>35</v>
      </c>
      <c r="J16" s="80" t="s">
        <v>35</v>
      </c>
      <c r="K16" s="80" t="s">
        <v>35</v>
      </c>
      <c r="L16" s="80"/>
      <c r="M16" s="80"/>
      <c r="N16" s="57"/>
      <c r="O16" s="57"/>
      <c r="P16" s="57"/>
      <c r="Q16" s="57"/>
      <c r="R16" s="57"/>
      <c r="S16" s="57"/>
      <c r="T16" s="57"/>
      <c r="U16" s="57"/>
      <c r="V16" s="57"/>
      <c r="W16" s="59"/>
      <c r="X16" s="63">
        <f t="shared" si="2"/>
        <v>0</v>
      </c>
      <c r="Y16" s="63">
        <f t="shared" si="2"/>
        <v>2</v>
      </c>
      <c r="Z16" s="57">
        <f t="shared" si="1"/>
        <v>2</v>
      </c>
      <c r="AA16" s="89">
        <v>0</v>
      </c>
    </row>
    <row r="17" spans="1:27" s="20" customFormat="1" ht="10">
      <c r="A17" s="88" t="s">
        <v>10</v>
      </c>
      <c r="B17" s="80">
        <v>0</v>
      </c>
      <c r="C17" s="80">
        <v>1</v>
      </c>
      <c r="D17" s="80" t="s">
        <v>35</v>
      </c>
      <c r="E17" s="80" t="s">
        <v>35</v>
      </c>
      <c r="F17" s="80">
        <v>0</v>
      </c>
      <c r="G17" s="80">
        <v>1</v>
      </c>
      <c r="H17" s="80" t="s">
        <v>35</v>
      </c>
      <c r="I17" s="80" t="s">
        <v>35</v>
      </c>
      <c r="J17" s="80" t="s">
        <v>35</v>
      </c>
      <c r="K17" s="80" t="s">
        <v>35</v>
      </c>
      <c r="L17" s="80"/>
      <c r="M17" s="80"/>
      <c r="N17" s="57"/>
      <c r="O17" s="57"/>
      <c r="P17" s="57"/>
      <c r="Q17" s="57"/>
      <c r="R17" s="57"/>
      <c r="S17" s="57"/>
      <c r="T17" s="57"/>
      <c r="U17" s="57"/>
      <c r="V17" s="57"/>
      <c r="W17" s="59"/>
      <c r="X17" s="63">
        <f t="shared" si="2"/>
        <v>0</v>
      </c>
      <c r="Y17" s="63">
        <f t="shared" si="2"/>
        <v>2</v>
      </c>
      <c r="Z17" s="57">
        <f t="shared" si="1"/>
        <v>2</v>
      </c>
      <c r="AA17" s="89">
        <v>0</v>
      </c>
    </row>
    <row r="18" spans="1:27" s="20" customFormat="1" ht="10">
      <c r="A18" s="88" t="s">
        <v>11</v>
      </c>
      <c r="B18" s="80" t="s">
        <v>35</v>
      </c>
      <c r="C18" s="80" t="s">
        <v>35</v>
      </c>
      <c r="D18" s="80" t="s">
        <v>35</v>
      </c>
      <c r="E18" s="80" t="s">
        <v>35</v>
      </c>
      <c r="F18" s="80">
        <v>0</v>
      </c>
      <c r="G18" s="80">
        <v>1</v>
      </c>
      <c r="H18" s="80" t="s">
        <v>35</v>
      </c>
      <c r="I18" s="80" t="s">
        <v>35</v>
      </c>
      <c r="J18" s="80" t="s">
        <v>35</v>
      </c>
      <c r="K18" s="80" t="s">
        <v>35</v>
      </c>
      <c r="L18" s="80"/>
      <c r="M18" s="80"/>
      <c r="N18" s="57"/>
      <c r="O18" s="57"/>
      <c r="P18" s="57"/>
      <c r="Q18" s="57"/>
      <c r="R18" s="57"/>
      <c r="S18" s="57"/>
      <c r="T18" s="57"/>
      <c r="U18" s="57"/>
      <c r="V18" s="57"/>
      <c r="W18" s="59"/>
      <c r="X18" s="63">
        <f t="shared" si="2"/>
        <v>0</v>
      </c>
      <c r="Y18" s="63">
        <f t="shared" si="2"/>
        <v>1</v>
      </c>
      <c r="Z18" s="57">
        <f t="shared" si="1"/>
        <v>1</v>
      </c>
      <c r="AA18" s="89">
        <v>0</v>
      </c>
    </row>
    <row r="19" spans="1:27" s="20" customFormat="1" ht="10">
      <c r="A19" s="88" t="s">
        <v>12</v>
      </c>
      <c r="B19" s="80" t="s">
        <v>35</v>
      </c>
      <c r="C19" s="80" t="s">
        <v>35</v>
      </c>
      <c r="D19" s="80" t="s">
        <v>35</v>
      </c>
      <c r="E19" s="80" t="s">
        <v>35</v>
      </c>
      <c r="F19" s="80">
        <v>0</v>
      </c>
      <c r="G19" s="80">
        <v>1</v>
      </c>
      <c r="H19" s="80" t="s">
        <v>35</v>
      </c>
      <c r="I19" s="80" t="s">
        <v>35</v>
      </c>
      <c r="J19" s="80" t="s">
        <v>35</v>
      </c>
      <c r="K19" s="80" t="s">
        <v>35</v>
      </c>
      <c r="L19" s="80"/>
      <c r="M19" s="80"/>
      <c r="N19" s="57"/>
      <c r="O19" s="57"/>
      <c r="P19" s="57"/>
      <c r="Q19" s="57"/>
      <c r="R19" s="57"/>
      <c r="S19" s="57"/>
      <c r="T19" s="57"/>
      <c r="U19" s="57"/>
      <c r="V19" s="57"/>
      <c r="W19" s="59"/>
      <c r="X19" s="63">
        <f t="shared" si="2"/>
        <v>0</v>
      </c>
      <c r="Y19" s="63">
        <f t="shared" si="2"/>
        <v>1</v>
      </c>
      <c r="Z19" s="57">
        <f t="shared" si="1"/>
        <v>1</v>
      </c>
      <c r="AA19" s="89">
        <v>0</v>
      </c>
    </row>
    <row r="20" spans="1:27" s="20" customFormat="1" ht="10">
      <c r="A20" s="88" t="s">
        <v>13</v>
      </c>
      <c r="B20" s="80" t="s">
        <v>35</v>
      </c>
      <c r="C20" s="80" t="s">
        <v>35</v>
      </c>
      <c r="D20" s="80" t="s">
        <v>35</v>
      </c>
      <c r="E20" s="80" t="s">
        <v>35</v>
      </c>
      <c r="F20" s="80">
        <v>1</v>
      </c>
      <c r="G20" s="80">
        <v>0</v>
      </c>
      <c r="H20" s="80">
        <v>0</v>
      </c>
      <c r="I20" s="80">
        <v>1</v>
      </c>
      <c r="J20" s="80" t="s">
        <v>35</v>
      </c>
      <c r="K20" s="80" t="s">
        <v>35</v>
      </c>
      <c r="L20" s="80"/>
      <c r="M20" s="80"/>
      <c r="N20" s="57"/>
      <c r="O20" s="57"/>
      <c r="P20" s="57"/>
      <c r="Q20" s="57"/>
      <c r="R20" s="57"/>
      <c r="S20" s="57"/>
      <c r="T20" s="57"/>
      <c r="U20" s="57"/>
      <c r="V20" s="57"/>
      <c r="W20" s="59"/>
      <c r="X20" s="63">
        <f t="shared" si="2"/>
        <v>1</v>
      </c>
      <c r="Y20" s="63">
        <f t="shared" si="2"/>
        <v>1</v>
      </c>
      <c r="Z20" s="57">
        <f t="shared" si="1"/>
        <v>2</v>
      </c>
      <c r="AA20" s="89">
        <v>50</v>
      </c>
    </row>
    <row r="21" spans="1:27" s="20" customFormat="1" ht="10">
      <c r="A21" s="88" t="s">
        <v>41</v>
      </c>
      <c r="B21" s="80">
        <v>0</v>
      </c>
      <c r="C21" s="80">
        <v>1</v>
      </c>
      <c r="D21" s="80" t="s">
        <v>35</v>
      </c>
      <c r="E21" s="80" t="s">
        <v>35</v>
      </c>
      <c r="F21" s="80" t="s">
        <v>35</v>
      </c>
      <c r="G21" s="80" t="s">
        <v>35</v>
      </c>
      <c r="H21" s="80" t="s">
        <v>35</v>
      </c>
      <c r="I21" s="80" t="s">
        <v>35</v>
      </c>
      <c r="J21" s="80" t="s">
        <v>35</v>
      </c>
      <c r="K21" s="80" t="s">
        <v>35</v>
      </c>
      <c r="L21" s="80"/>
      <c r="M21" s="80"/>
      <c r="N21" s="57"/>
      <c r="O21" s="57"/>
      <c r="P21" s="57"/>
      <c r="Q21" s="57"/>
      <c r="R21" s="57"/>
      <c r="S21" s="57"/>
      <c r="T21" s="57"/>
      <c r="U21" s="57"/>
      <c r="V21" s="57"/>
      <c r="W21" s="59"/>
      <c r="X21" s="63">
        <f t="shared" si="2"/>
        <v>0</v>
      </c>
      <c r="Y21" s="63">
        <f t="shared" si="2"/>
        <v>1</v>
      </c>
      <c r="Z21" s="57">
        <f t="shared" si="1"/>
        <v>1</v>
      </c>
      <c r="AA21" s="89">
        <v>0</v>
      </c>
    </row>
    <row r="22" spans="1:27" s="20" customFormat="1" ht="10">
      <c r="A22" s="88" t="s">
        <v>42</v>
      </c>
      <c r="B22" s="80" t="s">
        <v>35</v>
      </c>
      <c r="C22" s="80" t="s">
        <v>35</v>
      </c>
      <c r="D22" s="80">
        <v>0</v>
      </c>
      <c r="E22" s="80">
        <v>1</v>
      </c>
      <c r="F22" s="80" t="s">
        <v>35</v>
      </c>
      <c r="G22" s="80" t="s">
        <v>35</v>
      </c>
      <c r="H22" s="80" t="s">
        <v>35</v>
      </c>
      <c r="I22" s="80" t="s">
        <v>35</v>
      </c>
      <c r="J22" s="80" t="s">
        <v>35</v>
      </c>
      <c r="K22" s="80" t="s">
        <v>35</v>
      </c>
      <c r="L22" s="80"/>
      <c r="M22" s="80"/>
      <c r="N22" s="57"/>
      <c r="O22" s="57"/>
      <c r="P22" s="57"/>
      <c r="Q22" s="57"/>
      <c r="R22" s="65"/>
      <c r="S22" s="65"/>
      <c r="T22" s="57"/>
      <c r="U22" s="57"/>
      <c r="V22" s="57"/>
      <c r="W22" s="59"/>
      <c r="X22" s="63">
        <f t="shared" si="2"/>
        <v>0</v>
      </c>
      <c r="Y22" s="63">
        <f t="shared" si="2"/>
        <v>1</v>
      </c>
      <c r="Z22" s="57">
        <f t="shared" si="1"/>
        <v>1</v>
      </c>
      <c r="AA22" s="89">
        <v>0</v>
      </c>
    </row>
    <row r="23" spans="1:27" s="20" customFormat="1" ht="10">
      <c r="A23" s="88" t="s">
        <v>43</v>
      </c>
      <c r="B23" s="80">
        <v>0</v>
      </c>
      <c r="C23" s="80">
        <v>1</v>
      </c>
      <c r="D23" s="80">
        <v>0</v>
      </c>
      <c r="E23" s="80">
        <v>1</v>
      </c>
      <c r="F23" s="80" t="s">
        <v>35</v>
      </c>
      <c r="G23" s="80" t="s">
        <v>35</v>
      </c>
      <c r="H23" s="80" t="s">
        <v>35</v>
      </c>
      <c r="I23" s="80" t="s">
        <v>35</v>
      </c>
      <c r="J23" s="80" t="s">
        <v>35</v>
      </c>
      <c r="K23" s="80" t="s">
        <v>35</v>
      </c>
      <c r="L23" s="80"/>
      <c r="M23" s="80"/>
      <c r="N23" s="57"/>
      <c r="O23" s="57"/>
      <c r="P23" s="57"/>
      <c r="Q23" s="57"/>
      <c r="R23" s="57"/>
      <c r="S23" s="57"/>
      <c r="T23" s="57"/>
      <c r="U23" s="57"/>
      <c r="V23" s="57"/>
      <c r="W23" s="59"/>
      <c r="X23" s="63">
        <f t="shared" si="2"/>
        <v>0</v>
      </c>
      <c r="Y23" s="63">
        <f t="shared" si="2"/>
        <v>2</v>
      </c>
      <c r="Z23" s="57">
        <f t="shared" si="1"/>
        <v>2</v>
      </c>
      <c r="AA23" s="89">
        <v>0</v>
      </c>
    </row>
    <row r="24" spans="1:27" s="20" customFormat="1" ht="10">
      <c r="A24" s="88" t="s">
        <v>14</v>
      </c>
      <c r="B24" s="80" t="s">
        <v>35</v>
      </c>
      <c r="C24" s="80" t="s">
        <v>35</v>
      </c>
      <c r="D24" s="80">
        <v>0</v>
      </c>
      <c r="E24" s="80">
        <v>1</v>
      </c>
      <c r="F24" s="80" t="s">
        <v>35</v>
      </c>
      <c r="G24" s="80" t="s">
        <v>35</v>
      </c>
      <c r="H24" s="80">
        <v>0</v>
      </c>
      <c r="I24" s="80">
        <v>1</v>
      </c>
      <c r="J24" s="80" t="s">
        <v>35</v>
      </c>
      <c r="K24" s="80" t="s">
        <v>35</v>
      </c>
      <c r="L24" s="80"/>
      <c r="M24" s="80"/>
      <c r="N24" s="57"/>
      <c r="O24" s="57"/>
      <c r="P24" s="57"/>
      <c r="Q24" s="57"/>
      <c r="R24" s="57"/>
      <c r="S24" s="57"/>
      <c r="T24" s="57"/>
      <c r="U24" s="57"/>
      <c r="V24" s="57"/>
      <c r="W24" s="59"/>
      <c r="X24" s="63">
        <f t="shared" si="2"/>
        <v>0</v>
      </c>
      <c r="Y24" s="63">
        <f t="shared" si="2"/>
        <v>2</v>
      </c>
      <c r="Z24" s="57">
        <f t="shared" si="1"/>
        <v>2</v>
      </c>
      <c r="AA24" s="89">
        <v>0</v>
      </c>
    </row>
    <row r="25" spans="1:27" s="20" customFormat="1" ht="10">
      <c r="A25" s="88" t="s">
        <v>15</v>
      </c>
      <c r="B25" s="80">
        <v>0</v>
      </c>
      <c r="C25" s="80">
        <v>1</v>
      </c>
      <c r="D25" s="80">
        <v>0</v>
      </c>
      <c r="E25" s="80">
        <v>1</v>
      </c>
      <c r="F25" s="80" t="s">
        <v>35</v>
      </c>
      <c r="G25" s="80" t="s">
        <v>35</v>
      </c>
      <c r="H25" s="80" t="s">
        <v>35</v>
      </c>
      <c r="I25" s="80" t="s">
        <v>35</v>
      </c>
      <c r="J25" s="80" t="s">
        <v>35</v>
      </c>
      <c r="K25" s="80" t="s">
        <v>35</v>
      </c>
      <c r="L25" s="80"/>
      <c r="M25" s="80"/>
      <c r="N25" s="57"/>
      <c r="O25" s="57"/>
      <c r="P25" s="57"/>
      <c r="Q25" s="57"/>
      <c r="R25" s="57"/>
      <c r="S25" s="57"/>
      <c r="T25" s="57"/>
      <c r="U25" s="57"/>
      <c r="V25" s="57"/>
      <c r="W25" s="59"/>
      <c r="X25" s="63">
        <f t="shared" si="2"/>
        <v>0</v>
      </c>
      <c r="Y25" s="63">
        <f t="shared" si="2"/>
        <v>2</v>
      </c>
      <c r="Z25" s="57">
        <f t="shared" si="1"/>
        <v>2</v>
      </c>
      <c r="AA25" s="89">
        <v>0</v>
      </c>
    </row>
    <row r="26" spans="1:27" s="20" customFormat="1" ht="10">
      <c r="A26" s="88" t="s">
        <v>16</v>
      </c>
      <c r="B26" s="80">
        <v>0</v>
      </c>
      <c r="C26" s="80">
        <v>1</v>
      </c>
      <c r="D26" s="80" t="s">
        <v>35</v>
      </c>
      <c r="E26" s="80" t="s">
        <v>35</v>
      </c>
      <c r="F26" s="80" t="s">
        <v>35</v>
      </c>
      <c r="G26" s="80" t="s">
        <v>35</v>
      </c>
      <c r="H26" s="80">
        <v>0</v>
      </c>
      <c r="I26" s="80">
        <v>1</v>
      </c>
      <c r="J26" s="80" t="s">
        <v>35</v>
      </c>
      <c r="K26" s="80" t="s">
        <v>35</v>
      </c>
      <c r="L26" s="80"/>
      <c r="M26" s="80"/>
      <c r="N26" s="57"/>
      <c r="O26" s="57"/>
      <c r="P26" s="57"/>
      <c r="Q26" s="57"/>
      <c r="R26" s="57"/>
      <c r="S26" s="57"/>
      <c r="T26" s="57"/>
      <c r="U26" s="57"/>
      <c r="V26" s="57"/>
      <c r="W26" s="59"/>
      <c r="X26" s="63">
        <f t="shared" si="2"/>
        <v>0</v>
      </c>
      <c r="Y26" s="63">
        <f t="shared" si="2"/>
        <v>2</v>
      </c>
      <c r="Z26" s="57">
        <f t="shared" si="1"/>
        <v>2</v>
      </c>
      <c r="AA26" s="89">
        <v>0</v>
      </c>
    </row>
    <row r="27" spans="1:27" s="20" customFormat="1" ht="10">
      <c r="A27" s="88" t="s">
        <v>22</v>
      </c>
      <c r="B27" s="80">
        <v>0</v>
      </c>
      <c r="C27" s="80">
        <v>1</v>
      </c>
      <c r="D27" s="80">
        <v>0</v>
      </c>
      <c r="E27" s="80">
        <v>1</v>
      </c>
      <c r="F27" s="80" t="s">
        <v>35</v>
      </c>
      <c r="G27" s="80" t="s">
        <v>35</v>
      </c>
      <c r="H27" s="80" t="s">
        <v>35</v>
      </c>
      <c r="I27" s="80" t="s">
        <v>35</v>
      </c>
      <c r="J27" s="80" t="s">
        <v>35</v>
      </c>
      <c r="K27" s="80" t="s">
        <v>35</v>
      </c>
      <c r="L27" s="80"/>
      <c r="M27" s="80"/>
      <c r="N27" s="57"/>
      <c r="O27" s="57"/>
      <c r="P27" s="57"/>
      <c r="Q27" s="57"/>
      <c r="R27" s="57"/>
      <c r="S27" s="57"/>
      <c r="T27" s="57"/>
      <c r="U27" s="59"/>
      <c r="V27" s="57"/>
      <c r="W27" s="59"/>
      <c r="X27" s="63">
        <f t="shared" si="2"/>
        <v>0</v>
      </c>
      <c r="Y27" s="63">
        <f t="shared" si="2"/>
        <v>2</v>
      </c>
      <c r="Z27" s="57">
        <f t="shared" si="1"/>
        <v>2</v>
      </c>
      <c r="AA27" s="89">
        <v>0</v>
      </c>
    </row>
    <row r="28" spans="1:27" s="20" customFormat="1" ht="10">
      <c r="A28" s="88" t="s">
        <v>50</v>
      </c>
      <c r="B28" s="80">
        <v>0</v>
      </c>
      <c r="C28" s="80">
        <v>1</v>
      </c>
      <c r="D28" s="80" t="s">
        <v>35</v>
      </c>
      <c r="E28" s="80" t="s">
        <v>35</v>
      </c>
      <c r="F28" s="80" t="s">
        <v>35</v>
      </c>
      <c r="G28" s="80" t="s">
        <v>35</v>
      </c>
      <c r="H28" s="80" t="s">
        <v>35</v>
      </c>
      <c r="I28" s="80" t="s">
        <v>35</v>
      </c>
      <c r="J28" s="80">
        <v>0</v>
      </c>
      <c r="K28" s="80">
        <v>1</v>
      </c>
      <c r="L28" s="80"/>
      <c r="M28" s="80"/>
      <c r="N28" s="57"/>
      <c r="O28" s="57"/>
      <c r="P28" s="57"/>
      <c r="Q28" s="57"/>
      <c r="R28" s="57"/>
      <c r="S28" s="57"/>
      <c r="T28" s="57"/>
      <c r="U28" s="57"/>
      <c r="V28" s="57"/>
      <c r="W28" s="59"/>
      <c r="X28" s="63">
        <f t="shared" si="2"/>
        <v>0</v>
      </c>
      <c r="Y28" s="63">
        <f t="shared" si="2"/>
        <v>2</v>
      </c>
      <c r="Z28" s="57">
        <f t="shared" si="1"/>
        <v>2</v>
      </c>
      <c r="AA28" s="89">
        <v>0</v>
      </c>
    </row>
    <row r="29" spans="1:27" s="20" customFormat="1" ht="10">
      <c r="A29" s="88" t="s">
        <v>49</v>
      </c>
      <c r="B29" s="80" t="s">
        <v>35</v>
      </c>
      <c r="C29" s="80" t="s">
        <v>35</v>
      </c>
      <c r="D29" s="80">
        <v>0</v>
      </c>
      <c r="E29" s="80">
        <v>2</v>
      </c>
      <c r="F29" s="80" t="s">
        <v>35</v>
      </c>
      <c r="G29" s="80" t="s">
        <v>35</v>
      </c>
      <c r="H29" s="80" t="s">
        <v>35</v>
      </c>
      <c r="I29" s="80" t="s">
        <v>35</v>
      </c>
      <c r="J29" s="80"/>
      <c r="K29" s="80" t="s">
        <v>35</v>
      </c>
      <c r="L29" s="80"/>
      <c r="M29" s="80"/>
      <c r="N29" s="57"/>
      <c r="O29" s="57"/>
      <c r="P29" s="57"/>
      <c r="Q29" s="57"/>
      <c r="R29" s="57"/>
      <c r="S29" s="57"/>
      <c r="T29" s="57"/>
      <c r="U29" s="57"/>
      <c r="V29" s="57"/>
      <c r="W29" s="59"/>
      <c r="X29" s="63">
        <f t="shared" si="2"/>
        <v>0</v>
      </c>
      <c r="Y29" s="63">
        <f t="shared" si="2"/>
        <v>2</v>
      </c>
      <c r="Z29" s="57">
        <f t="shared" si="1"/>
        <v>2</v>
      </c>
      <c r="AA29" s="89">
        <v>0</v>
      </c>
    </row>
    <row r="30" spans="1:27" s="20" customFormat="1" ht="10">
      <c r="A30" s="88" t="s">
        <v>52</v>
      </c>
      <c r="B30" s="80" t="s">
        <v>35</v>
      </c>
      <c r="C30" s="80" t="s">
        <v>35</v>
      </c>
      <c r="D30" s="80" t="s">
        <v>35</v>
      </c>
      <c r="E30" s="80" t="s">
        <v>35</v>
      </c>
      <c r="F30" s="80">
        <v>0</v>
      </c>
      <c r="G30" s="80">
        <v>1</v>
      </c>
      <c r="H30" s="80" t="s">
        <v>35</v>
      </c>
      <c r="I30" s="80" t="s">
        <v>35</v>
      </c>
      <c r="J30" s="80">
        <v>0</v>
      </c>
      <c r="K30" s="80">
        <v>1</v>
      </c>
      <c r="L30" s="80"/>
      <c r="M30" s="80"/>
      <c r="N30" s="57"/>
      <c r="O30" s="57"/>
      <c r="P30" s="57"/>
      <c r="Q30" s="57"/>
      <c r="R30" s="57"/>
      <c r="S30" s="57"/>
      <c r="T30" s="57"/>
      <c r="U30" s="57"/>
      <c r="V30" s="57"/>
      <c r="W30" s="59"/>
      <c r="X30" s="63">
        <f t="shared" si="2"/>
        <v>0</v>
      </c>
      <c r="Y30" s="63">
        <f t="shared" si="2"/>
        <v>2</v>
      </c>
      <c r="Z30" s="57">
        <f t="shared" si="1"/>
        <v>2</v>
      </c>
      <c r="AA30" s="89">
        <v>0</v>
      </c>
    </row>
    <row r="31" spans="1:27" s="20" customFormat="1" ht="10">
      <c r="A31" s="88" t="s">
        <v>48</v>
      </c>
      <c r="B31" s="80" t="s">
        <v>35</v>
      </c>
      <c r="C31" s="80" t="s">
        <v>35</v>
      </c>
      <c r="D31" s="80" t="s">
        <v>35</v>
      </c>
      <c r="E31" s="80" t="s">
        <v>35</v>
      </c>
      <c r="F31" s="80">
        <v>0</v>
      </c>
      <c r="G31" s="80">
        <v>1</v>
      </c>
      <c r="H31" s="80" t="s">
        <v>35</v>
      </c>
      <c r="I31" s="80" t="s">
        <v>35</v>
      </c>
      <c r="J31" s="80">
        <v>1</v>
      </c>
      <c r="K31" s="80">
        <v>0</v>
      </c>
      <c r="L31" s="80"/>
      <c r="M31" s="80"/>
      <c r="N31" s="57"/>
      <c r="O31" s="57"/>
      <c r="P31" s="57"/>
      <c r="Q31" s="57"/>
      <c r="R31" s="57"/>
      <c r="S31" s="57"/>
      <c r="T31" s="57"/>
      <c r="U31" s="57"/>
      <c r="V31" s="57"/>
      <c r="W31" s="59"/>
      <c r="X31" s="63">
        <f t="shared" si="2"/>
        <v>1</v>
      </c>
      <c r="Y31" s="63">
        <f t="shared" si="2"/>
        <v>1</v>
      </c>
      <c r="Z31" s="57">
        <f t="shared" si="1"/>
        <v>2</v>
      </c>
      <c r="AA31" s="89">
        <v>50</v>
      </c>
    </row>
    <row r="32" spans="1:27" s="20" customFormat="1" ht="10">
      <c r="A32" s="88" t="s">
        <v>17</v>
      </c>
      <c r="B32" s="80" t="s">
        <v>35</v>
      </c>
      <c r="C32" s="80" t="s">
        <v>35</v>
      </c>
      <c r="D32" s="80">
        <v>0</v>
      </c>
      <c r="E32" s="80">
        <v>1</v>
      </c>
      <c r="F32" s="80">
        <v>0</v>
      </c>
      <c r="G32" s="80">
        <v>1</v>
      </c>
      <c r="H32" s="80" t="s">
        <v>35</v>
      </c>
      <c r="I32" s="80" t="s">
        <v>35</v>
      </c>
      <c r="J32" s="80" t="s">
        <v>35</v>
      </c>
      <c r="K32" s="80" t="s">
        <v>35</v>
      </c>
      <c r="N32" s="57"/>
      <c r="O32" s="57"/>
      <c r="P32" s="57"/>
      <c r="Q32" s="57"/>
      <c r="R32" s="57"/>
      <c r="S32" s="57"/>
      <c r="T32" s="57"/>
      <c r="U32" s="57"/>
      <c r="V32" s="57"/>
      <c r="W32" s="59"/>
      <c r="X32" s="63">
        <f t="shared" si="2"/>
        <v>0</v>
      </c>
      <c r="Y32" s="63">
        <f t="shared" si="2"/>
        <v>2</v>
      </c>
      <c r="Z32" s="57">
        <f t="shared" si="1"/>
        <v>2</v>
      </c>
      <c r="AA32" s="89">
        <v>0</v>
      </c>
    </row>
    <row r="33" spans="1:27" ht="6" customHeight="1">
      <c r="A33" s="20"/>
      <c r="B33" s="67"/>
      <c r="C33" s="20"/>
      <c r="D33" s="67"/>
      <c r="E33" s="20"/>
      <c r="F33" s="67"/>
      <c r="G33" s="20"/>
      <c r="H33" s="67"/>
      <c r="I33" s="20"/>
      <c r="J33" s="67"/>
      <c r="K33" s="20"/>
      <c r="L33" s="67"/>
      <c r="M33" s="20"/>
      <c r="N33" s="57"/>
      <c r="O33" s="57"/>
      <c r="P33" s="57"/>
      <c r="Q33" s="57"/>
      <c r="R33" s="57"/>
      <c r="S33" s="57"/>
      <c r="T33" s="57"/>
      <c r="U33" s="66"/>
      <c r="V33" s="57"/>
      <c r="W33" s="66"/>
      <c r="X33" s="67"/>
      <c r="Y33" s="20"/>
      <c r="Z33" s="20"/>
      <c r="AA33" s="20"/>
    </row>
    <row r="34" spans="1:27" ht="11">
      <c r="A34" s="90" t="s">
        <v>29</v>
      </c>
      <c r="B34" s="91"/>
      <c r="C34" s="92">
        <v>0</v>
      </c>
      <c r="D34" s="91"/>
      <c r="E34" s="92">
        <v>0</v>
      </c>
      <c r="F34" s="91"/>
      <c r="G34" s="92">
        <v>25</v>
      </c>
      <c r="H34" s="91"/>
      <c r="I34" s="92">
        <v>0</v>
      </c>
      <c r="J34" s="91"/>
      <c r="K34" s="92">
        <v>33.333333333333329</v>
      </c>
      <c r="L34" s="207"/>
      <c r="M34" s="208"/>
      <c r="N34" s="207"/>
      <c r="O34" s="208"/>
      <c r="P34" s="207"/>
      <c r="Q34" s="208"/>
      <c r="R34" s="207"/>
      <c r="S34" s="208"/>
      <c r="T34" s="207"/>
      <c r="U34" s="208"/>
      <c r="V34" s="207"/>
      <c r="W34" s="208"/>
      <c r="X34" s="91"/>
      <c r="Y34" s="92"/>
      <c r="Z34" s="93"/>
      <c r="AA34" s="94"/>
    </row>
    <row r="35" spans="1:27" s="32" customFormat="1" ht="11">
      <c r="A35" s="165"/>
      <c r="B35" s="166"/>
      <c r="C35" s="167"/>
      <c r="D35" s="166"/>
      <c r="E35" s="167"/>
      <c r="F35" s="166"/>
      <c r="G35" s="167"/>
      <c r="H35" s="166"/>
      <c r="I35" s="167"/>
      <c r="J35" s="166"/>
      <c r="K35" s="167"/>
      <c r="L35" s="147"/>
      <c r="M35" s="148"/>
      <c r="N35" s="147"/>
      <c r="O35" s="148"/>
      <c r="P35" s="147"/>
      <c r="Q35" s="148"/>
      <c r="R35" s="147"/>
      <c r="S35" s="148"/>
      <c r="T35" s="147"/>
      <c r="U35" s="148"/>
      <c r="V35" s="147"/>
      <c r="W35" s="148"/>
      <c r="X35" s="166"/>
      <c r="Y35" s="167"/>
      <c r="Z35" s="168"/>
      <c r="AA35" s="169"/>
    </row>
    <row r="36" spans="1:27">
      <c r="A36" s="45" t="s">
        <v>65</v>
      </c>
      <c r="B36" s="71"/>
      <c r="D36" s="71"/>
      <c r="F36" s="71"/>
      <c r="H36" s="71"/>
      <c r="J36" s="71"/>
      <c r="L36" s="71"/>
      <c r="N36" s="57"/>
      <c r="O36" s="68"/>
      <c r="P36" s="57"/>
      <c r="Q36" s="68"/>
      <c r="R36" s="57"/>
      <c r="S36" s="68"/>
      <c r="T36" s="57"/>
      <c r="U36" s="68"/>
      <c r="V36" s="57"/>
      <c r="W36" s="68"/>
      <c r="X36" s="71"/>
    </row>
    <row r="37" spans="1:27" ht="10">
      <c r="A37" s="72" t="s">
        <v>61</v>
      </c>
      <c r="B37" s="73"/>
      <c r="D37" s="73"/>
      <c r="F37" s="73"/>
      <c r="H37" s="73"/>
      <c r="J37" s="73"/>
      <c r="L37" s="73"/>
      <c r="N37" s="57"/>
      <c r="O37" s="68"/>
      <c r="P37" s="57"/>
      <c r="Q37" s="68"/>
      <c r="R37" s="57"/>
      <c r="S37" s="68"/>
      <c r="T37" s="55"/>
      <c r="U37" s="55"/>
      <c r="V37" s="55"/>
      <c r="W37" s="55"/>
      <c r="X37" s="73"/>
    </row>
    <row r="38" spans="1:27" ht="10">
      <c r="A38" s="72" t="s">
        <v>73</v>
      </c>
      <c r="B38" s="73"/>
      <c r="D38" s="73"/>
      <c r="F38" s="73"/>
      <c r="H38" s="73"/>
      <c r="J38" s="73"/>
      <c r="L38" s="73"/>
      <c r="N38" s="55"/>
      <c r="O38" s="55"/>
      <c r="P38" s="55"/>
      <c r="Q38" s="55"/>
      <c r="R38" s="55"/>
      <c r="S38" s="55"/>
      <c r="T38" s="55"/>
      <c r="U38" s="55"/>
      <c r="V38" s="55"/>
      <c r="W38" s="55"/>
      <c r="X38" s="73"/>
    </row>
    <row r="39" spans="1:27" ht="10">
      <c r="A39" s="95"/>
      <c r="B39" s="73"/>
      <c r="D39" s="73"/>
      <c r="F39" s="73"/>
      <c r="H39" s="73"/>
      <c r="J39" s="73"/>
      <c r="N39" s="55"/>
      <c r="O39" s="55"/>
      <c r="P39" s="55"/>
      <c r="Q39" s="55"/>
      <c r="R39" s="55"/>
      <c r="S39" s="55"/>
      <c r="T39" s="45"/>
      <c r="U39" s="45"/>
      <c r="V39" s="45"/>
      <c r="W39" s="45"/>
      <c r="X39" s="73"/>
    </row>
    <row r="40" spans="1:27">
      <c r="A40" s="104" t="s">
        <v>83</v>
      </c>
      <c r="B40" s="71"/>
      <c r="D40" s="71"/>
      <c r="F40" s="71"/>
      <c r="H40" s="71"/>
      <c r="J40" s="71"/>
      <c r="L40" s="71"/>
      <c r="N40" s="45"/>
      <c r="O40" s="45"/>
      <c r="P40" s="45"/>
      <c r="Q40" s="45"/>
      <c r="R40" s="45"/>
      <c r="S40" s="45"/>
      <c r="T40" s="74"/>
      <c r="U40" s="74"/>
      <c r="V40" s="74"/>
      <c r="W40" s="74"/>
      <c r="X40" s="71"/>
    </row>
    <row r="41" spans="1:27" ht="10">
      <c r="A41" s="104" t="s">
        <v>80</v>
      </c>
      <c r="B41" s="78"/>
      <c r="C41" s="45"/>
      <c r="N41" s="74"/>
      <c r="O41" s="74"/>
      <c r="P41" s="74"/>
      <c r="Q41" s="74"/>
      <c r="R41" s="74"/>
      <c r="S41" s="74"/>
      <c r="T41" s="75"/>
      <c r="U41" s="75"/>
      <c r="V41" s="75"/>
      <c r="W41" s="75"/>
    </row>
    <row r="42" spans="1:27" ht="14">
      <c r="A42" s="106"/>
      <c r="B42" s="45"/>
      <c r="C42" s="45"/>
      <c r="N42" s="74"/>
      <c r="O42" s="74"/>
      <c r="P42" s="74"/>
      <c r="Q42" s="74"/>
      <c r="R42" s="74"/>
      <c r="S42" s="74"/>
      <c r="T42" s="75"/>
      <c r="U42" s="75"/>
      <c r="V42" s="75"/>
      <c r="W42" s="75"/>
    </row>
    <row r="43" spans="1:27" ht="10">
      <c r="A43" s="107" t="s">
        <v>82</v>
      </c>
      <c r="B43" s="45"/>
      <c r="C43" s="45"/>
      <c r="N43" s="74"/>
      <c r="O43" s="74"/>
      <c r="P43" s="74"/>
      <c r="Q43" s="74"/>
      <c r="R43" s="74"/>
      <c r="S43" s="74"/>
      <c r="T43" s="75"/>
      <c r="U43" s="75"/>
      <c r="V43" s="75"/>
      <c r="W43" s="75"/>
    </row>
    <row r="44" spans="1:27" ht="10">
      <c r="A44" s="77"/>
      <c r="B44" s="45"/>
      <c r="C44" s="45"/>
      <c r="N44" s="74"/>
      <c r="O44" s="74"/>
      <c r="P44" s="74"/>
      <c r="Q44" s="74"/>
      <c r="R44" s="74"/>
      <c r="S44" s="74"/>
      <c r="T44" s="75"/>
      <c r="U44" s="75"/>
      <c r="V44" s="75"/>
      <c r="W44" s="75"/>
    </row>
    <row r="45" spans="1:27" ht="10">
      <c r="A45" s="77"/>
      <c r="B45" s="45"/>
      <c r="C45" s="45"/>
      <c r="N45" s="75"/>
      <c r="O45" s="75"/>
      <c r="P45" s="75"/>
      <c r="Q45" s="75"/>
      <c r="R45" s="75"/>
      <c r="S45" s="75"/>
      <c r="T45" s="74"/>
      <c r="U45" s="74"/>
      <c r="V45" s="74"/>
      <c r="W45" s="74"/>
    </row>
    <row r="46" spans="1:27">
      <c r="A46" s="15"/>
      <c r="N46" s="10"/>
      <c r="O46" s="10"/>
      <c r="P46" s="10"/>
      <c r="Q46" s="10"/>
      <c r="R46" s="10"/>
      <c r="S46" s="10"/>
      <c r="T46" s="3"/>
      <c r="U46" s="3"/>
      <c r="V46" s="3"/>
      <c r="W46" s="3"/>
    </row>
    <row r="47" spans="1:27">
      <c r="A47" s="15"/>
      <c r="N47" s="10"/>
      <c r="O47" s="10"/>
      <c r="P47" s="10"/>
      <c r="Q47" s="10"/>
      <c r="R47" s="10"/>
      <c r="S47" s="10"/>
      <c r="T47" s="3"/>
      <c r="U47" s="3"/>
      <c r="V47" s="3"/>
      <c r="W47" s="3"/>
    </row>
    <row r="48" spans="1:27">
      <c r="A48" s="15"/>
      <c r="N48" s="10"/>
      <c r="O48" s="10"/>
      <c r="P48" s="10"/>
      <c r="Q48" s="10"/>
      <c r="R48" s="10"/>
      <c r="S48" s="10"/>
      <c r="T48" s="3"/>
      <c r="U48" s="3"/>
      <c r="V48" s="3"/>
      <c r="W48" s="3"/>
    </row>
    <row r="49" spans="1:23">
      <c r="A49" s="15"/>
      <c r="N49" s="3"/>
      <c r="O49" s="3"/>
      <c r="P49" s="3"/>
      <c r="Q49" s="3"/>
      <c r="R49" s="3"/>
      <c r="S49" s="3"/>
      <c r="T49" s="3"/>
      <c r="U49" s="3"/>
      <c r="V49" s="3"/>
      <c r="W49" s="3"/>
    </row>
    <row r="50" spans="1:23">
      <c r="A50" s="15"/>
      <c r="N50" s="3"/>
      <c r="O50" s="3"/>
      <c r="P50" s="3"/>
      <c r="Q50" s="3"/>
      <c r="R50" s="3"/>
      <c r="S50" s="3"/>
      <c r="T50" s="3"/>
      <c r="U50" s="3"/>
      <c r="V50" s="3"/>
      <c r="W50" s="3"/>
    </row>
    <row r="51" spans="1:23">
      <c r="A51" s="15"/>
      <c r="N51" s="3"/>
      <c r="O51" s="3"/>
      <c r="P51" s="3"/>
      <c r="Q51" s="3"/>
      <c r="R51" s="3"/>
      <c r="S51" s="3"/>
      <c r="T51" s="3"/>
      <c r="U51" s="3"/>
      <c r="V51" s="3"/>
      <c r="W51" s="3"/>
    </row>
    <row r="52" spans="1:23">
      <c r="A52" s="15"/>
      <c r="N52" s="3"/>
      <c r="O52" s="3"/>
      <c r="P52" s="3"/>
      <c r="Q52" s="3"/>
      <c r="R52" s="3"/>
      <c r="S52" s="3"/>
      <c r="T52" s="3"/>
      <c r="U52" s="3"/>
      <c r="V52" s="3"/>
      <c r="W52" s="3"/>
    </row>
    <row r="53" spans="1:23">
      <c r="A53" s="15"/>
      <c r="N53" s="3"/>
      <c r="O53" s="3"/>
      <c r="P53" s="3"/>
      <c r="Q53" s="3"/>
      <c r="R53" s="3"/>
      <c r="S53" s="3"/>
      <c r="T53" s="3"/>
      <c r="U53" s="3"/>
      <c r="V53" s="3"/>
      <c r="W53" s="3"/>
    </row>
    <row r="54" spans="1:23">
      <c r="A54" s="15"/>
      <c r="N54" s="3"/>
      <c r="O54" s="3"/>
      <c r="P54" s="3"/>
      <c r="Q54" s="3"/>
      <c r="R54" s="3"/>
      <c r="S54" s="3"/>
      <c r="T54" s="3"/>
      <c r="U54" s="3"/>
      <c r="V54" s="3"/>
      <c r="W54" s="3"/>
    </row>
    <row r="55" spans="1:23">
      <c r="A55" s="15"/>
      <c r="N55" s="3"/>
      <c r="O55" s="3"/>
      <c r="P55" s="3"/>
      <c r="Q55" s="3"/>
      <c r="R55" s="3"/>
      <c r="S55" s="3"/>
      <c r="T55" s="3"/>
      <c r="U55" s="3"/>
      <c r="V55" s="3"/>
      <c r="W55" s="3"/>
    </row>
    <row r="56" spans="1:23">
      <c r="A56" s="15"/>
      <c r="N56" s="3"/>
      <c r="O56" s="3"/>
      <c r="P56" s="3"/>
      <c r="Q56" s="3"/>
      <c r="R56" s="3"/>
      <c r="S56" s="3"/>
      <c r="T56" s="3"/>
      <c r="U56" s="3"/>
      <c r="V56" s="3"/>
      <c r="W56" s="3"/>
    </row>
    <row r="57" spans="1:23">
      <c r="A57" s="15"/>
      <c r="N57" s="3"/>
      <c r="O57" s="3"/>
      <c r="P57" s="3"/>
      <c r="Q57" s="3"/>
      <c r="R57" s="3"/>
      <c r="S57" s="3"/>
      <c r="T57" s="3"/>
      <c r="U57" s="3"/>
      <c r="V57" s="3"/>
      <c r="W57" s="3"/>
    </row>
    <row r="58" spans="1:23">
      <c r="A58" s="15"/>
      <c r="N58" s="3"/>
      <c r="O58" s="3"/>
      <c r="P58" s="3"/>
      <c r="Q58" s="3"/>
      <c r="R58" s="3"/>
      <c r="S58" s="3"/>
      <c r="T58" s="3"/>
      <c r="U58" s="3"/>
      <c r="V58" s="3"/>
      <c r="W58" s="3"/>
    </row>
    <row r="59" spans="1:23">
      <c r="A59" s="15"/>
      <c r="N59" s="3"/>
      <c r="O59" s="3"/>
      <c r="P59" s="3"/>
      <c r="Q59" s="3"/>
      <c r="R59" s="3"/>
      <c r="S59" s="3"/>
      <c r="T59" s="3"/>
      <c r="U59" s="3"/>
      <c r="V59" s="3"/>
      <c r="W59" s="3"/>
    </row>
    <row r="60" spans="1:23">
      <c r="A60" s="15"/>
      <c r="N60" s="3"/>
      <c r="O60" s="3"/>
      <c r="P60" s="3"/>
      <c r="Q60" s="3"/>
      <c r="R60" s="3"/>
      <c r="S60" s="3"/>
      <c r="T60" s="3"/>
      <c r="U60" s="3"/>
      <c r="V60" s="3"/>
      <c r="W60" s="3"/>
    </row>
    <row r="61" spans="1:23">
      <c r="A61" s="15"/>
      <c r="N61" s="3"/>
      <c r="O61" s="3"/>
      <c r="P61" s="3"/>
      <c r="Q61" s="3"/>
      <c r="R61" s="3"/>
      <c r="S61" s="3"/>
      <c r="T61" s="3"/>
      <c r="U61" s="3"/>
      <c r="V61" s="3"/>
      <c r="W61" s="3"/>
    </row>
    <row r="62" spans="1:23">
      <c r="A62" s="15"/>
      <c r="N62" s="3"/>
      <c r="O62" s="3"/>
      <c r="P62" s="3"/>
      <c r="Q62" s="3"/>
      <c r="R62" s="3"/>
      <c r="S62" s="3"/>
      <c r="T62" s="3"/>
      <c r="U62" s="3"/>
      <c r="V62" s="3"/>
      <c r="W62" s="3"/>
    </row>
    <row r="63" spans="1:23">
      <c r="A63" s="15"/>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6">
    <mergeCell ref="V34:W34"/>
    <mergeCell ref="R34:S34"/>
    <mergeCell ref="P34:Q34"/>
    <mergeCell ref="L34:M34"/>
    <mergeCell ref="N34:O34"/>
    <mergeCell ref="T34:U34"/>
  </mergeCells>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0.5"/>
  <cols>
    <col min="1" max="1" width="17.33203125" style="12" customWidth="1"/>
    <col min="2" max="13" width="5.88671875" style="12" customWidth="1"/>
    <col min="14" max="23" width="5.88671875" style="1" hidden="1" customWidth="1"/>
    <col min="24" max="26" width="5.88671875" style="12" customWidth="1"/>
    <col min="27" max="27" width="8.109375" style="12" customWidth="1"/>
    <col min="28" max="16384" width="12" style="12"/>
  </cols>
  <sheetData>
    <row r="1" spans="1:28" ht="15.75" customHeight="1">
      <c r="A1" s="11" t="s">
        <v>55</v>
      </c>
      <c r="B1" s="54"/>
      <c r="D1" s="54"/>
      <c r="F1" s="54"/>
      <c r="H1" s="54"/>
      <c r="J1" s="54"/>
      <c r="L1" s="54"/>
      <c r="N1" s="7"/>
      <c r="O1" s="7"/>
      <c r="P1" s="7"/>
      <c r="Q1" s="7"/>
      <c r="R1" s="7"/>
      <c r="S1" s="7"/>
      <c r="T1" s="7"/>
      <c r="U1" s="7"/>
      <c r="V1" s="7"/>
      <c r="W1" s="7"/>
      <c r="X1" s="54"/>
      <c r="AA1" s="13" t="s">
        <v>79</v>
      </c>
    </row>
    <row r="2" spans="1:28" ht="18.75" customHeight="1">
      <c r="A2" s="174" t="s">
        <v>66</v>
      </c>
      <c r="B2" s="132"/>
      <c r="C2" s="133"/>
      <c r="D2" s="132"/>
      <c r="E2" s="133"/>
      <c r="F2" s="132"/>
      <c r="G2" s="133"/>
      <c r="H2" s="132"/>
      <c r="I2" s="133"/>
      <c r="J2" s="132"/>
      <c r="K2" s="133"/>
      <c r="L2" s="132"/>
      <c r="M2" s="133"/>
      <c r="N2" s="131"/>
      <c r="O2" s="131"/>
      <c r="P2" s="131"/>
      <c r="Q2" s="131"/>
      <c r="R2" s="131"/>
      <c r="S2" s="131"/>
      <c r="T2" s="131"/>
      <c r="U2" s="131"/>
      <c r="V2" s="131"/>
      <c r="W2" s="131"/>
      <c r="X2" s="132"/>
      <c r="Y2" s="133"/>
      <c r="Z2" s="133"/>
      <c r="AA2" s="175"/>
    </row>
    <row r="3" spans="1:28" ht="19.5" customHeight="1">
      <c r="A3" s="176"/>
      <c r="B3" s="136" t="s">
        <v>24</v>
      </c>
      <c r="C3" s="137"/>
      <c r="D3" s="136" t="s">
        <v>25</v>
      </c>
      <c r="E3" s="137"/>
      <c r="F3" s="136" t="s">
        <v>46</v>
      </c>
      <c r="G3" s="137"/>
      <c r="H3" s="136" t="s">
        <v>26</v>
      </c>
      <c r="I3" s="137"/>
      <c r="J3" s="136" t="s">
        <v>47</v>
      </c>
      <c r="K3" s="137"/>
      <c r="L3" s="136" t="s">
        <v>33</v>
      </c>
      <c r="M3" s="137"/>
      <c r="N3" s="135"/>
      <c r="O3" s="134"/>
      <c r="P3" s="135"/>
      <c r="Q3" s="134"/>
      <c r="R3" s="135"/>
      <c r="S3" s="134"/>
      <c r="T3" s="135"/>
      <c r="U3" s="134"/>
      <c r="V3" s="135"/>
      <c r="W3" s="134"/>
      <c r="X3" s="136" t="s">
        <v>0</v>
      </c>
      <c r="Y3" s="177"/>
      <c r="Z3" s="178"/>
      <c r="AA3" s="178"/>
    </row>
    <row r="4" spans="1:28" ht="19.5" customHeight="1">
      <c r="A4" s="171"/>
      <c r="B4" s="152" t="s">
        <v>28</v>
      </c>
      <c r="C4" s="153" t="s">
        <v>30</v>
      </c>
      <c r="D4" s="152" t="s">
        <v>28</v>
      </c>
      <c r="E4" s="153" t="s">
        <v>30</v>
      </c>
      <c r="F4" s="152" t="s">
        <v>28</v>
      </c>
      <c r="G4" s="153" t="s">
        <v>30</v>
      </c>
      <c r="H4" s="152" t="s">
        <v>28</v>
      </c>
      <c r="I4" s="153" t="s">
        <v>30</v>
      </c>
      <c r="J4" s="152" t="s">
        <v>28</v>
      </c>
      <c r="K4" s="153" t="s">
        <v>30</v>
      </c>
      <c r="L4" s="152" t="s">
        <v>28</v>
      </c>
      <c r="M4" s="153" t="s">
        <v>30</v>
      </c>
      <c r="N4" s="150"/>
      <c r="O4" s="151"/>
      <c r="P4" s="150"/>
      <c r="Q4" s="151"/>
      <c r="R4" s="150"/>
      <c r="S4" s="151"/>
      <c r="T4" s="150"/>
      <c r="U4" s="151"/>
      <c r="V4" s="150"/>
      <c r="W4" s="151"/>
      <c r="X4" s="152" t="s">
        <v>28</v>
      </c>
      <c r="Y4" s="153" t="s">
        <v>30</v>
      </c>
      <c r="Z4" s="172" t="s">
        <v>0</v>
      </c>
      <c r="AA4" s="173" t="s">
        <v>31</v>
      </c>
    </row>
    <row r="5" spans="1:28" ht="10">
      <c r="A5" s="83" t="s">
        <v>0</v>
      </c>
      <c r="B5" s="40">
        <f t="shared" ref="B5:Z5" si="0">SUM(B7:B32)</f>
        <v>0</v>
      </c>
      <c r="C5" s="40">
        <f t="shared" si="0"/>
        <v>15</v>
      </c>
      <c r="D5" s="40">
        <f t="shared" si="0"/>
        <v>0</v>
      </c>
      <c r="E5" s="40">
        <f t="shared" si="0"/>
        <v>17</v>
      </c>
      <c r="F5" s="40">
        <f t="shared" si="0"/>
        <v>0</v>
      </c>
      <c r="G5" s="40">
        <f t="shared" si="0"/>
        <v>5</v>
      </c>
      <c r="H5" s="40">
        <f t="shared" si="0"/>
        <v>0</v>
      </c>
      <c r="I5" s="40">
        <f t="shared" si="0"/>
        <v>5</v>
      </c>
      <c r="J5" s="40">
        <f t="shared" si="0"/>
        <v>0</v>
      </c>
      <c r="K5" s="40">
        <f t="shared" si="0"/>
        <v>1</v>
      </c>
      <c r="L5" s="40">
        <f t="shared" si="0"/>
        <v>0</v>
      </c>
      <c r="M5" s="40">
        <f t="shared" si="0"/>
        <v>1</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0</v>
      </c>
      <c r="Y5" s="40">
        <f t="shared" si="0"/>
        <v>44</v>
      </c>
      <c r="Z5" s="40">
        <f t="shared" si="0"/>
        <v>44</v>
      </c>
      <c r="AA5" s="84">
        <v>0</v>
      </c>
      <c r="AB5" s="17"/>
    </row>
    <row r="6" spans="1:28" ht="6" customHeight="1">
      <c r="A6" s="85"/>
      <c r="B6" s="60"/>
      <c r="C6" s="61"/>
      <c r="D6" s="60"/>
      <c r="E6" s="61"/>
      <c r="F6" s="60"/>
      <c r="G6" s="61"/>
      <c r="H6" s="60"/>
      <c r="I6" s="61"/>
      <c r="J6" s="60"/>
      <c r="K6" s="61"/>
      <c r="L6" s="60"/>
      <c r="M6" s="61"/>
      <c r="N6" s="57"/>
      <c r="O6" s="58"/>
      <c r="P6" s="57"/>
      <c r="Q6" s="58"/>
      <c r="R6" s="57"/>
      <c r="S6" s="58"/>
      <c r="T6" s="57"/>
      <c r="U6" s="59"/>
      <c r="V6" s="57"/>
      <c r="W6" s="59"/>
      <c r="X6" s="60"/>
      <c r="Y6" s="61"/>
      <c r="Z6" s="86"/>
      <c r="AA6" s="87"/>
    </row>
    <row r="7" spans="1:28" s="20" customFormat="1" ht="10">
      <c r="A7" s="88" t="s">
        <v>1</v>
      </c>
      <c r="B7" s="80">
        <v>0</v>
      </c>
      <c r="C7" s="80">
        <v>1</v>
      </c>
      <c r="D7" s="80" t="s">
        <v>35</v>
      </c>
      <c r="E7" s="80" t="s">
        <v>35</v>
      </c>
      <c r="F7" s="80" t="s">
        <v>35</v>
      </c>
      <c r="G7" s="80" t="s">
        <v>35</v>
      </c>
      <c r="H7" s="80" t="s">
        <v>35</v>
      </c>
      <c r="I7" s="80" t="s">
        <v>35</v>
      </c>
      <c r="J7" s="80" t="s">
        <v>35</v>
      </c>
      <c r="K7" s="80" t="s">
        <v>35</v>
      </c>
      <c r="L7" s="80">
        <v>0</v>
      </c>
      <c r="M7" s="80">
        <v>1</v>
      </c>
      <c r="N7" s="57"/>
      <c r="O7" s="57"/>
      <c r="P7" s="57"/>
      <c r="Q7" s="57"/>
      <c r="R7" s="57"/>
      <c r="S7" s="57"/>
      <c r="T7" s="57"/>
      <c r="U7" s="57"/>
      <c r="V7" s="57"/>
      <c r="W7" s="59"/>
      <c r="X7" s="63">
        <f>SUM(B7,D7,F7,H7,N7,R7,J7,P7,L7,T7,V7)</f>
        <v>0</v>
      </c>
      <c r="Y7" s="63">
        <f>SUM(C7,E7,G7,I7,O7,S7,K7,Q7,M7,U7,W7)</f>
        <v>2</v>
      </c>
      <c r="Z7" s="57">
        <f t="shared" ref="Z7:Z32" si="1">SUM(X7:Y7)</f>
        <v>2</v>
      </c>
      <c r="AA7" s="89">
        <v>0</v>
      </c>
    </row>
    <row r="8" spans="1:28" s="20" customFormat="1" ht="10">
      <c r="A8" s="88" t="s">
        <v>2</v>
      </c>
      <c r="B8" s="80">
        <v>0</v>
      </c>
      <c r="C8" s="80">
        <v>1</v>
      </c>
      <c r="D8" s="80" t="s">
        <v>35</v>
      </c>
      <c r="E8" s="80" t="s">
        <v>35</v>
      </c>
      <c r="F8" s="80" t="s">
        <v>35</v>
      </c>
      <c r="G8" s="80" t="s">
        <v>35</v>
      </c>
      <c r="H8" s="80">
        <v>0</v>
      </c>
      <c r="I8" s="80">
        <v>1</v>
      </c>
      <c r="J8" s="80" t="s">
        <v>35</v>
      </c>
      <c r="K8" s="80" t="s">
        <v>35</v>
      </c>
      <c r="L8" s="80" t="s">
        <v>35</v>
      </c>
      <c r="M8" s="80" t="s">
        <v>35</v>
      </c>
      <c r="N8" s="57"/>
      <c r="O8" s="57"/>
      <c r="P8" s="57"/>
      <c r="Q8" s="57"/>
      <c r="R8" s="57"/>
      <c r="S8" s="57"/>
      <c r="T8" s="57"/>
      <c r="U8" s="57"/>
      <c r="V8" s="57"/>
      <c r="W8" s="59"/>
      <c r="X8" s="63">
        <f>SUM(B8,D8,F8,H8,N8,R8,J8,P8,L8,T8,V8)</f>
        <v>0</v>
      </c>
      <c r="Y8" s="63">
        <f>SUM(C8,E8,G8,I8,O8,S8,K8,Q8,M8,U8,W8)</f>
        <v>2</v>
      </c>
      <c r="Z8" s="57">
        <f t="shared" si="1"/>
        <v>2</v>
      </c>
      <c r="AA8" s="89">
        <v>0</v>
      </c>
    </row>
    <row r="9" spans="1:28" s="20" customFormat="1" ht="10">
      <c r="A9" s="88" t="s">
        <v>3</v>
      </c>
      <c r="B9" s="80">
        <v>0</v>
      </c>
      <c r="C9" s="80">
        <v>1</v>
      </c>
      <c r="D9" s="80">
        <v>0</v>
      </c>
      <c r="E9" s="80">
        <v>1</v>
      </c>
      <c r="F9" s="80" t="s">
        <v>35</v>
      </c>
      <c r="G9" s="80" t="s">
        <v>35</v>
      </c>
      <c r="H9" s="80" t="s">
        <v>35</v>
      </c>
      <c r="I9" s="80" t="s">
        <v>35</v>
      </c>
      <c r="J9" s="80" t="s">
        <v>35</v>
      </c>
      <c r="K9" s="80" t="s">
        <v>35</v>
      </c>
      <c r="L9" s="80" t="s">
        <v>35</v>
      </c>
      <c r="M9" s="80" t="s">
        <v>35</v>
      </c>
      <c r="N9" s="57"/>
      <c r="O9" s="57"/>
      <c r="P9" s="57"/>
      <c r="Q9" s="57"/>
      <c r="R9" s="57"/>
      <c r="S9" s="57"/>
      <c r="T9" s="57"/>
      <c r="U9" s="57"/>
      <c r="V9" s="57"/>
      <c r="W9" s="59"/>
      <c r="X9" s="63">
        <f t="shared" ref="X9:Y32" si="2">SUM(B9,D9,F9,H9,N9,R9,J9,P9,L9,T9,V9)</f>
        <v>0</v>
      </c>
      <c r="Y9" s="63">
        <f t="shared" si="2"/>
        <v>2</v>
      </c>
      <c r="Z9" s="57">
        <f t="shared" si="1"/>
        <v>2</v>
      </c>
      <c r="AA9" s="89">
        <v>0</v>
      </c>
    </row>
    <row r="10" spans="1:28" s="20" customFormat="1" ht="10">
      <c r="A10" s="88" t="s">
        <v>4</v>
      </c>
      <c r="B10" s="80" t="s">
        <v>35</v>
      </c>
      <c r="C10" s="80" t="s">
        <v>35</v>
      </c>
      <c r="D10" s="80">
        <v>0</v>
      </c>
      <c r="E10" s="80">
        <v>2</v>
      </c>
      <c r="F10" s="80" t="s">
        <v>35</v>
      </c>
      <c r="G10" s="80" t="s">
        <v>35</v>
      </c>
      <c r="H10" s="80" t="s">
        <v>35</v>
      </c>
      <c r="I10" s="80" t="s">
        <v>35</v>
      </c>
      <c r="J10" s="80" t="s">
        <v>35</v>
      </c>
      <c r="K10" s="80" t="s">
        <v>35</v>
      </c>
      <c r="L10" s="80" t="s">
        <v>35</v>
      </c>
      <c r="M10" s="80" t="s">
        <v>35</v>
      </c>
      <c r="N10" s="57"/>
      <c r="O10" s="57"/>
      <c r="P10" s="57"/>
      <c r="Q10" s="57"/>
      <c r="R10" s="57"/>
      <c r="S10" s="57"/>
      <c r="T10" s="57"/>
      <c r="U10" s="57"/>
      <c r="V10" s="57"/>
      <c r="W10" s="59"/>
      <c r="X10" s="63">
        <f t="shared" si="2"/>
        <v>0</v>
      </c>
      <c r="Y10" s="63">
        <f t="shared" si="2"/>
        <v>2</v>
      </c>
      <c r="Z10" s="57">
        <f t="shared" si="1"/>
        <v>2</v>
      </c>
      <c r="AA10" s="89">
        <v>0</v>
      </c>
    </row>
    <row r="11" spans="1:28" s="20" customFormat="1" ht="10">
      <c r="A11" s="88" t="s">
        <v>5</v>
      </c>
      <c r="B11" s="80" t="s">
        <v>35</v>
      </c>
      <c r="C11" s="80" t="s">
        <v>35</v>
      </c>
      <c r="D11" s="80">
        <v>0</v>
      </c>
      <c r="E11" s="80">
        <v>2</v>
      </c>
      <c r="F11" s="80" t="s">
        <v>35</v>
      </c>
      <c r="G11" s="80" t="s">
        <v>35</v>
      </c>
      <c r="H11" s="80" t="s">
        <v>35</v>
      </c>
      <c r="I11" s="80" t="s">
        <v>35</v>
      </c>
      <c r="J11" s="80" t="s">
        <v>35</v>
      </c>
      <c r="K11" s="80" t="s">
        <v>35</v>
      </c>
      <c r="L11" s="80" t="s">
        <v>35</v>
      </c>
      <c r="M11" s="80" t="s">
        <v>35</v>
      </c>
      <c r="N11" s="57"/>
      <c r="O11" s="57"/>
      <c r="P11" s="57"/>
      <c r="Q11" s="57"/>
      <c r="R11" s="57"/>
      <c r="S11" s="57"/>
      <c r="T11" s="57"/>
      <c r="U11" s="57"/>
      <c r="V11" s="57"/>
      <c r="W11" s="59"/>
      <c r="X11" s="63">
        <f t="shared" si="2"/>
        <v>0</v>
      </c>
      <c r="Y11" s="63">
        <f t="shared" si="2"/>
        <v>2</v>
      </c>
      <c r="Z11" s="57">
        <f t="shared" si="1"/>
        <v>2</v>
      </c>
      <c r="AA11" s="89">
        <v>0</v>
      </c>
    </row>
    <row r="12" spans="1:28" s="20" customFormat="1" ht="10">
      <c r="A12" s="88" t="s">
        <v>6</v>
      </c>
      <c r="B12" s="80" t="s">
        <v>35</v>
      </c>
      <c r="C12" s="80" t="s">
        <v>35</v>
      </c>
      <c r="D12" s="80">
        <v>0</v>
      </c>
      <c r="E12" s="80">
        <v>1</v>
      </c>
      <c r="F12" s="80" t="s">
        <v>35</v>
      </c>
      <c r="G12" s="80" t="s">
        <v>35</v>
      </c>
      <c r="H12" s="80" t="s">
        <v>35</v>
      </c>
      <c r="I12" s="80" t="s">
        <v>35</v>
      </c>
      <c r="J12" s="80" t="s">
        <v>35</v>
      </c>
      <c r="K12" s="80" t="s">
        <v>35</v>
      </c>
      <c r="L12" s="80" t="s">
        <v>35</v>
      </c>
      <c r="M12" s="80" t="s">
        <v>35</v>
      </c>
      <c r="N12" s="57"/>
      <c r="O12" s="57"/>
      <c r="P12" s="57"/>
      <c r="Q12" s="57"/>
      <c r="R12" s="57"/>
      <c r="S12" s="57"/>
      <c r="T12" s="57"/>
      <c r="U12" s="57"/>
      <c r="V12" s="57"/>
      <c r="W12" s="59"/>
      <c r="X12" s="63">
        <f t="shared" si="2"/>
        <v>0</v>
      </c>
      <c r="Y12" s="63">
        <f t="shared" si="2"/>
        <v>1</v>
      </c>
      <c r="Z12" s="57">
        <f t="shared" si="1"/>
        <v>1</v>
      </c>
      <c r="AA12" s="89">
        <v>0</v>
      </c>
    </row>
    <row r="13" spans="1:28" s="20" customFormat="1" ht="10">
      <c r="A13" s="88" t="s">
        <v>7</v>
      </c>
      <c r="B13" s="80" t="s">
        <v>35</v>
      </c>
      <c r="C13" s="80" t="s">
        <v>35</v>
      </c>
      <c r="D13" s="80">
        <v>0</v>
      </c>
      <c r="E13" s="80">
        <v>1</v>
      </c>
      <c r="F13" s="80" t="s">
        <v>35</v>
      </c>
      <c r="G13" s="80" t="s">
        <v>35</v>
      </c>
      <c r="H13" s="80" t="s">
        <v>35</v>
      </c>
      <c r="I13" s="80" t="s">
        <v>35</v>
      </c>
      <c r="J13" s="80" t="s">
        <v>35</v>
      </c>
      <c r="K13" s="80" t="s">
        <v>35</v>
      </c>
      <c r="L13" s="80" t="s">
        <v>35</v>
      </c>
      <c r="M13" s="80" t="s">
        <v>35</v>
      </c>
      <c r="N13" s="57"/>
      <c r="O13" s="57"/>
      <c r="P13" s="57"/>
      <c r="Q13" s="57"/>
      <c r="R13" s="57"/>
      <c r="S13" s="57"/>
      <c r="T13" s="57"/>
      <c r="U13" s="57"/>
      <c r="V13" s="57"/>
      <c r="W13" s="59"/>
      <c r="X13" s="63">
        <f t="shared" si="2"/>
        <v>0</v>
      </c>
      <c r="Y13" s="63">
        <f t="shared" si="2"/>
        <v>1</v>
      </c>
      <c r="Z13" s="57">
        <f t="shared" si="1"/>
        <v>1</v>
      </c>
      <c r="AA13" s="89">
        <v>0</v>
      </c>
    </row>
    <row r="14" spans="1:28" s="20" customFormat="1" ht="10">
      <c r="A14" s="88" t="s">
        <v>8</v>
      </c>
      <c r="B14" s="80">
        <v>0</v>
      </c>
      <c r="C14" s="80">
        <v>1</v>
      </c>
      <c r="D14" s="80" t="s">
        <v>35</v>
      </c>
      <c r="E14" s="80" t="s">
        <v>35</v>
      </c>
      <c r="F14" s="80" t="s">
        <v>35</v>
      </c>
      <c r="G14" s="80" t="s">
        <v>35</v>
      </c>
      <c r="H14" s="80">
        <v>0</v>
      </c>
      <c r="I14" s="80">
        <v>1</v>
      </c>
      <c r="J14" s="80" t="s">
        <v>35</v>
      </c>
      <c r="K14" s="80" t="s">
        <v>35</v>
      </c>
      <c r="L14" s="80" t="s">
        <v>35</v>
      </c>
      <c r="M14" s="80" t="s">
        <v>35</v>
      </c>
      <c r="N14" s="57"/>
      <c r="O14" s="57"/>
      <c r="P14" s="57"/>
      <c r="Q14" s="57"/>
      <c r="R14" s="57"/>
      <c r="S14" s="57"/>
      <c r="T14" s="57"/>
      <c r="U14" s="57"/>
      <c r="V14" s="57"/>
      <c r="W14" s="59"/>
      <c r="X14" s="63">
        <f t="shared" si="2"/>
        <v>0</v>
      </c>
      <c r="Y14" s="63">
        <f t="shared" si="2"/>
        <v>2</v>
      </c>
      <c r="Z14" s="57">
        <f t="shared" si="1"/>
        <v>2</v>
      </c>
      <c r="AA14" s="89">
        <v>0</v>
      </c>
    </row>
    <row r="15" spans="1:28" s="20" customFormat="1" ht="10">
      <c r="A15" s="88" t="s">
        <v>9</v>
      </c>
      <c r="B15" s="80">
        <v>0</v>
      </c>
      <c r="C15" s="80">
        <v>1</v>
      </c>
      <c r="D15" s="80">
        <v>0</v>
      </c>
      <c r="E15" s="80">
        <v>1</v>
      </c>
      <c r="F15" s="80" t="s">
        <v>35</v>
      </c>
      <c r="G15" s="80" t="s">
        <v>35</v>
      </c>
      <c r="H15" s="80" t="s">
        <v>35</v>
      </c>
      <c r="I15" s="80" t="s">
        <v>35</v>
      </c>
      <c r="J15" s="80" t="s">
        <v>35</v>
      </c>
      <c r="K15" s="80" t="s">
        <v>35</v>
      </c>
      <c r="L15" s="80" t="s">
        <v>35</v>
      </c>
      <c r="M15" s="80" t="s">
        <v>35</v>
      </c>
      <c r="N15" s="57"/>
      <c r="O15" s="57"/>
      <c r="P15" s="57"/>
      <c r="Q15" s="57"/>
      <c r="R15" s="57"/>
      <c r="S15" s="57"/>
      <c r="T15" s="57"/>
      <c r="U15" s="57"/>
      <c r="V15" s="57"/>
      <c r="W15" s="59"/>
      <c r="X15" s="63">
        <f t="shared" si="2"/>
        <v>0</v>
      </c>
      <c r="Y15" s="63">
        <f t="shared" si="2"/>
        <v>2</v>
      </c>
      <c r="Z15" s="57">
        <f t="shared" si="1"/>
        <v>2</v>
      </c>
      <c r="AA15" s="89">
        <v>0</v>
      </c>
    </row>
    <row r="16" spans="1:28" s="20" customFormat="1" ht="10">
      <c r="A16" s="88" t="s">
        <v>51</v>
      </c>
      <c r="B16" s="80" t="s">
        <v>35</v>
      </c>
      <c r="C16" s="80" t="s">
        <v>35</v>
      </c>
      <c r="D16" s="80">
        <v>0</v>
      </c>
      <c r="E16" s="80">
        <v>2</v>
      </c>
      <c r="F16" s="80" t="s">
        <v>35</v>
      </c>
      <c r="G16" s="80" t="s">
        <v>35</v>
      </c>
      <c r="H16" s="80" t="s">
        <v>35</v>
      </c>
      <c r="I16" s="80" t="s">
        <v>35</v>
      </c>
      <c r="J16" s="80" t="s">
        <v>35</v>
      </c>
      <c r="K16" s="80" t="s">
        <v>35</v>
      </c>
      <c r="L16" s="80" t="s">
        <v>35</v>
      </c>
      <c r="M16" s="80" t="s">
        <v>35</v>
      </c>
      <c r="N16" s="57"/>
      <c r="O16" s="57"/>
      <c r="P16" s="57"/>
      <c r="Q16" s="57"/>
      <c r="R16" s="57"/>
      <c r="S16" s="57"/>
      <c r="T16" s="57"/>
      <c r="U16" s="57"/>
      <c r="V16" s="57"/>
      <c r="W16" s="59"/>
      <c r="X16" s="63">
        <f t="shared" si="2"/>
        <v>0</v>
      </c>
      <c r="Y16" s="63">
        <f t="shared" si="2"/>
        <v>2</v>
      </c>
      <c r="Z16" s="57">
        <f t="shared" si="1"/>
        <v>2</v>
      </c>
      <c r="AA16" s="89">
        <v>0</v>
      </c>
    </row>
    <row r="17" spans="1:27" s="20" customFormat="1" ht="10">
      <c r="A17" s="88" t="s">
        <v>10</v>
      </c>
      <c r="B17" s="80">
        <v>0</v>
      </c>
      <c r="C17" s="80">
        <v>1</v>
      </c>
      <c r="D17" s="80" t="s">
        <v>35</v>
      </c>
      <c r="E17" s="80" t="s">
        <v>35</v>
      </c>
      <c r="F17" s="80">
        <v>0</v>
      </c>
      <c r="G17" s="80">
        <v>1</v>
      </c>
      <c r="H17" s="80" t="s">
        <v>35</v>
      </c>
      <c r="I17" s="80" t="s">
        <v>35</v>
      </c>
      <c r="J17" s="80" t="s">
        <v>35</v>
      </c>
      <c r="K17" s="80" t="s">
        <v>35</v>
      </c>
      <c r="L17" s="80" t="s">
        <v>35</v>
      </c>
      <c r="M17" s="80" t="s">
        <v>35</v>
      </c>
      <c r="N17" s="57"/>
      <c r="O17" s="57"/>
      <c r="P17" s="57"/>
      <c r="Q17" s="57"/>
      <c r="R17" s="57"/>
      <c r="S17" s="57"/>
      <c r="T17" s="57"/>
      <c r="U17" s="57"/>
      <c r="V17" s="57"/>
      <c r="W17" s="59"/>
      <c r="X17" s="63">
        <f t="shared" si="2"/>
        <v>0</v>
      </c>
      <c r="Y17" s="63">
        <f t="shared" si="2"/>
        <v>2</v>
      </c>
      <c r="Z17" s="57">
        <f t="shared" si="1"/>
        <v>2</v>
      </c>
      <c r="AA17" s="89">
        <v>0</v>
      </c>
    </row>
    <row r="18" spans="1:27" s="20" customFormat="1" ht="10">
      <c r="A18" s="88" t="s">
        <v>11</v>
      </c>
      <c r="B18" s="80" t="s">
        <v>35</v>
      </c>
      <c r="C18" s="80" t="s">
        <v>35</v>
      </c>
      <c r="D18" s="80" t="s">
        <v>35</v>
      </c>
      <c r="E18" s="80" t="s">
        <v>35</v>
      </c>
      <c r="F18" s="80">
        <v>0</v>
      </c>
      <c r="G18" s="80">
        <v>1</v>
      </c>
      <c r="H18" s="80" t="s">
        <v>35</v>
      </c>
      <c r="I18" s="80" t="s">
        <v>35</v>
      </c>
      <c r="J18" s="80" t="s">
        <v>35</v>
      </c>
      <c r="K18" s="80" t="s">
        <v>35</v>
      </c>
      <c r="L18" s="80" t="s">
        <v>35</v>
      </c>
      <c r="M18" s="80" t="s">
        <v>35</v>
      </c>
      <c r="N18" s="57"/>
      <c r="O18" s="57"/>
      <c r="P18" s="57"/>
      <c r="Q18" s="57"/>
      <c r="R18" s="57"/>
      <c r="S18" s="57"/>
      <c r="T18" s="57"/>
      <c r="U18" s="57"/>
      <c r="V18" s="57"/>
      <c r="W18" s="59"/>
      <c r="X18" s="63">
        <f t="shared" si="2"/>
        <v>0</v>
      </c>
      <c r="Y18" s="63">
        <f t="shared" si="2"/>
        <v>1</v>
      </c>
      <c r="Z18" s="57">
        <f t="shared" si="1"/>
        <v>1</v>
      </c>
      <c r="AA18" s="89">
        <v>0</v>
      </c>
    </row>
    <row r="19" spans="1:27" s="20" customFormat="1" ht="10">
      <c r="A19" s="88" t="s">
        <v>12</v>
      </c>
      <c r="B19" s="80">
        <v>0</v>
      </c>
      <c r="C19" s="80">
        <v>1</v>
      </c>
      <c r="D19" s="80" t="s">
        <v>35</v>
      </c>
      <c r="E19" s="80" t="s">
        <v>35</v>
      </c>
      <c r="F19" s="80" t="s">
        <v>35</v>
      </c>
      <c r="G19" s="80" t="s">
        <v>35</v>
      </c>
      <c r="H19" s="80" t="s">
        <v>35</v>
      </c>
      <c r="I19" s="80" t="s">
        <v>35</v>
      </c>
      <c r="J19" s="80" t="s">
        <v>35</v>
      </c>
      <c r="K19" s="80" t="s">
        <v>35</v>
      </c>
      <c r="L19" s="80" t="s">
        <v>35</v>
      </c>
      <c r="M19" s="80" t="s">
        <v>35</v>
      </c>
      <c r="N19" s="57"/>
      <c r="O19" s="57"/>
      <c r="P19" s="57"/>
      <c r="Q19" s="57"/>
      <c r="R19" s="57"/>
      <c r="S19" s="57"/>
      <c r="T19" s="57"/>
      <c r="U19" s="57"/>
      <c r="V19" s="57"/>
      <c r="W19" s="59"/>
      <c r="X19" s="63">
        <f t="shared" si="2"/>
        <v>0</v>
      </c>
      <c r="Y19" s="63">
        <f t="shared" si="2"/>
        <v>1</v>
      </c>
      <c r="Z19" s="57">
        <f t="shared" si="1"/>
        <v>1</v>
      </c>
      <c r="AA19" s="89">
        <v>0</v>
      </c>
    </row>
    <row r="20" spans="1:27" s="20" customFormat="1" ht="10">
      <c r="A20" s="88" t="s">
        <v>13</v>
      </c>
      <c r="B20" s="80">
        <v>0</v>
      </c>
      <c r="C20" s="80">
        <v>1</v>
      </c>
      <c r="D20" s="80" t="s">
        <v>35</v>
      </c>
      <c r="E20" s="80" t="s">
        <v>35</v>
      </c>
      <c r="F20" s="80" t="s">
        <v>35</v>
      </c>
      <c r="G20" s="80" t="s">
        <v>35</v>
      </c>
      <c r="H20" s="80">
        <v>0</v>
      </c>
      <c r="I20" s="80">
        <v>1</v>
      </c>
      <c r="J20" s="80" t="s">
        <v>35</v>
      </c>
      <c r="K20" s="80" t="s">
        <v>35</v>
      </c>
      <c r="L20" s="80" t="s">
        <v>35</v>
      </c>
      <c r="M20" s="80" t="s">
        <v>35</v>
      </c>
      <c r="N20" s="57"/>
      <c r="O20" s="57"/>
      <c r="P20" s="57"/>
      <c r="Q20" s="57"/>
      <c r="R20" s="57"/>
      <c r="S20" s="57"/>
      <c r="T20" s="57"/>
      <c r="U20" s="57"/>
      <c r="V20" s="57"/>
      <c r="W20" s="59"/>
      <c r="X20" s="63">
        <f t="shared" si="2"/>
        <v>0</v>
      </c>
      <c r="Y20" s="63">
        <f t="shared" si="2"/>
        <v>2</v>
      </c>
      <c r="Z20" s="57">
        <f t="shared" si="1"/>
        <v>2</v>
      </c>
      <c r="AA20" s="89">
        <v>0</v>
      </c>
    </row>
    <row r="21" spans="1:27" s="20" customFormat="1" ht="10">
      <c r="A21" s="88" t="s">
        <v>41</v>
      </c>
      <c r="B21" s="80">
        <v>0</v>
      </c>
      <c r="C21" s="80">
        <v>1</v>
      </c>
      <c r="D21" s="80" t="s">
        <v>35</v>
      </c>
      <c r="E21" s="80" t="s">
        <v>35</v>
      </c>
      <c r="F21" s="80" t="s">
        <v>35</v>
      </c>
      <c r="G21" s="80" t="s">
        <v>35</v>
      </c>
      <c r="H21" s="80" t="s">
        <v>35</v>
      </c>
      <c r="I21" s="80" t="s">
        <v>35</v>
      </c>
      <c r="J21" s="80" t="s">
        <v>35</v>
      </c>
      <c r="K21" s="80" t="s">
        <v>35</v>
      </c>
      <c r="L21" s="80" t="s">
        <v>35</v>
      </c>
      <c r="M21" s="80" t="s">
        <v>35</v>
      </c>
      <c r="N21" s="57"/>
      <c r="O21" s="57"/>
      <c r="P21" s="57"/>
      <c r="Q21" s="57"/>
      <c r="R21" s="57"/>
      <c r="S21" s="57"/>
      <c r="T21" s="57"/>
      <c r="U21" s="57"/>
      <c r="V21" s="57"/>
      <c r="W21" s="59"/>
      <c r="X21" s="63">
        <f t="shared" si="2"/>
        <v>0</v>
      </c>
      <c r="Y21" s="63">
        <f t="shared" si="2"/>
        <v>1</v>
      </c>
      <c r="Z21" s="57">
        <f t="shared" si="1"/>
        <v>1</v>
      </c>
      <c r="AA21" s="89">
        <v>0</v>
      </c>
    </row>
    <row r="22" spans="1:27" s="20" customFormat="1" ht="10">
      <c r="A22" s="88" t="s">
        <v>42</v>
      </c>
      <c r="B22" s="80" t="s">
        <v>35</v>
      </c>
      <c r="C22" s="80" t="s">
        <v>35</v>
      </c>
      <c r="D22" s="80">
        <v>0</v>
      </c>
      <c r="E22" s="80">
        <v>1</v>
      </c>
      <c r="F22" s="80" t="s">
        <v>35</v>
      </c>
      <c r="G22" s="80" t="s">
        <v>35</v>
      </c>
      <c r="H22" s="80" t="s">
        <v>35</v>
      </c>
      <c r="I22" s="80" t="s">
        <v>35</v>
      </c>
      <c r="J22" s="80" t="s">
        <v>35</v>
      </c>
      <c r="K22" s="80" t="s">
        <v>35</v>
      </c>
      <c r="L22" s="80" t="s">
        <v>35</v>
      </c>
      <c r="M22" s="80" t="s">
        <v>35</v>
      </c>
      <c r="N22" s="57"/>
      <c r="O22" s="57"/>
      <c r="P22" s="57"/>
      <c r="Q22" s="57"/>
      <c r="R22" s="65"/>
      <c r="S22" s="65"/>
      <c r="T22" s="57"/>
      <c r="U22" s="57"/>
      <c r="V22" s="57"/>
      <c r="W22" s="59"/>
      <c r="X22" s="63">
        <f t="shared" si="2"/>
        <v>0</v>
      </c>
      <c r="Y22" s="63">
        <f t="shared" si="2"/>
        <v>1</v>
      </c>
      <c r="Z22" s="57">
        <f t="shared" si="1"/>
        <v>1</v>
      </c>
      <c r="AA22" s="89">
        <v>0</v>
      </c>
    </row>
    <row r="23" spans="1:27" s="20" customFormat="1" ht="10">
      <c r="A23" s="88" t="s">
        <v>43</v>
      </c>
      <c r="B23" s="80">
        <v>0</v>
      </c>
      <c r="C23" s="80">
        <v>1</v>
      </c>
      <c r="D23" s="80">
        <v>0</v>
      </c>
      <c r="E23" s="80">
        <v>1</v>
      </c>
      <c r="F23" s="80" t="s">
        <v>35</v>
      </c>
      <c r="G23" s="80" t="s">
        <v>35</v>
      </c>
      <c r="H23" s="80" t="s">
        <v>35</v>
      </c>
      <c r="I23" s="80" t="s">
        <v>35</v>
      </c>
      <c r="J23" s="80" t="s">
        <v>35</v>
      </c>
      <c r="K23" s="80" t="s">
        <v>35</v>
      </c>
      <c r="L23" s="80" t="s">
        <v>35</v>
      </c>
      <c r="M23" s="80" t="s">
        <v>35</v>
      </c>
      <c r="N23" s="57"/>
      <c r="O23" s="57"/>
      <c r="P23" s="57"/>
      <c r="Q23" s="57"/>
      <c r="R23" s="57"/>
      <c r="S23" s="57"/>
      <c r="T23" s="57"/>
      <c r="U23" s="57"/>
      <c r="V23" s="57"/>
      <c r="W23" s="59"/>
      <c r="X23" s="63">
        <f t="shared" si="2"/>
        <v>0</v>
      </c>
      <c r="Y23" s="63">
        <f t="shared" si="2"/>
        <v>2</v>
      </c>
      <c r="Z23" s="57">
        <f t="shared" si="1"/>
        <v>2</v>
      </c>
      <c r="AA23" s="89">
        <v>0</v>
      </c>
    </row>
    <row r="24" spans="1:27" s="20" customFormat="1" ht="10">
      <c r="A24" s="88" t="s">
        <v>14</v>
      </c>
      <c r="B24" s="80" t="s">
        <v>35</v>
      </c>
      <c r="C24" s="80" t="s">
        <v>35</v>
      </c>
      <c r="D24" s="80">
        <v>0</v>
      </c>
      <c r="E24" s="80">
        <v>1</v>
      </c>
      <c r="F24" s="80" t="s">
        <v>35</v>
      </c>
      <c r="G24" s="80" t="s">
        <v>35</v>
      </c>
      <c r="H24" s="80">
        <v>0</v>
      </c>
      <c r="I24" s="80">
        <v>1</v>
      </c>
      <c r="J24" s="80" t="s">
        <v>35</v>
      </c>
      <c r="K24" s="80" t="s">
        <v>35</v>
      </c>
      <c r="L24" s="80" t="s">
        <v>35</v>
      </c>
      <c r="M24" s="80" t="s">
        <v>35</v>
      </c>
      <c r="N24" s="57"/>
      <c r="O24" s="57"/>
      <c r="P24" s="57"/>
      <c r="Q24" s="57"/>
      <c r="R24" s="57"/>
      <c r="S24" s="57"/>
      <c r="T24" s="57"/>
      <c r="U24" s="57"/>
      <c r="V24" s="57"/>
      <c r="W24" s="59"/>
      <c r="X24" s="63">
        <f t="shared" si="2"/>
        <v>0</v>
      </c>
      <c r="Y24" s="63">
        <f t="shared" si="2"/>
        <v>2</v>
      </c>
      <c r="Z24" s="57">
        <f t="shared" si="1"/>
        <v>2</v>
      </c>
      <c r="AA24" s="89">
        <v>0</v>
      </c>
    </row>
    <row r="25" spans="1:27" s="20" customFormat="1" ht="10">
      <c r="A25" s="88" t="s">
        <v>15</v>
      </c>
      <c r="B25" s="80">
        <v>0</v>
      </c>
      <c r="C25" s="80">
        <v>1</v>
      </c>
      <c r="D25" s="80">
        <v>0</v>
      </c>
      <c r="E25" s="80">
        <v>1</v>
      </c>
      <c r="F25" s="80" t="s">
        <v>35</v>
      </c>
      <c r="G25" s="80" t="s">
        <v>35</v>
      </c>
      <c r="H25" s="80" t="s">
        <v>35</v>
      </c>
      <c r="I25" s="80" t="s">
        <v>35</v>
      </c>
      <c r="J25" s="80" t="s">
        <v>35</v>
      </c>
      <c r="K25" s="80" t="s">
        <v>35</v>
      </c>
      <c r="L25" s="80" t="s">
        <v>35</v>
      </c>
      <c r="M25" s="80" t="s">
        <v>35</v>
      </c>
      <c r="N25" s="57"/>
      <c r="O25" s="57"/>
      <c r="P25" s="57"/>
      <c r="Q25" s="57"/>
      <c r="R25" s="57"/>
      <c r="S25" s="57"/>
      <c r="T25" s="57"/>
      <c r="U25" s="57"/>
      <c r="V25" s="57"/>
      <c r="W25" s="59"/>
      <c r="X25" s="63">
        <f t="shared" si="2"/>
        <v>0</v>
      </c>
      <c r="Y25" s="63">
        <f t="shared" si="2"/>
        <v>2</v>
      </c>
      <c r="Z25" s="57">
        <f t="shared" si="1"/>
        <v>2</v>
      </c>
      <c r="AA25" s="89">
        <v>0</v>
      </c>
    </row>
    <row r="26" spans="1:27" s="20" customFormat="1" ht="10">
      <c r="A26" s="88" t="s">
        <v>16</v>
      </c>
      <c r="B26" s="80">
        <v>0</v>
      </c>
      <c r="C26" s="80">
        <v>1</v>
      </c>
      <c r="D26" s="80" t="s">
        <v>35</v>
      </c>
      <c r="E26" s="80" t="s">
        <v>35</v>
      </c>
      <c r="F26" s="80" t="s">
        <v>35</v>
      </c>
      <c r="G26" s="80" t="s">
        <v>35</v>
      </c>
      <c r="H26" s="80">
        <v>0</v>
      </c>
      <c r="I26" s="80">
        <v>1</v>
      </c>
      <c r="J26" s="80" t="s">
        <v>35</v>
      </c>
      <c r="K26" s="80" t="s">
        <v>35</v>
      </c>
      <c r="L26" s="80" t="s">
        <v>35</v>
      </c>
      <c r="M26" s="80" t="s">
        <v>35</v>
      </c>
      <c r="N26" s="57"/>
      <c r="O26" s="57"/>
      <c r="P26" s="57"/>
      <c r="Q26" s="57"/>
      <c r="R26" s="57"/>
      <c r="S26" s="57"/>
      <c r="T26" s="57"/>
      <c r="U26" s="57"/>
      <c r="V26" s="57"/>
      <c r="W26" s="59"/>
      <c r="X26" s="63">
        <f t="shared" si="2"/>
        <v>0</v>
      </c>
      <c r="Y26" s="63">
        <f t="shared" si="2"/>
        <v>2</v>
      </c>
      <c r="Z26" s="57">
        <f t="shared" si="1"/>
        <v>2</v>
      </c>
      <c r="AA26" s="89">
        <v>0</v>
      </c>
    </row>
    <row r="27" spans="1:27" s="20" customFormat="1" ht="10">
      <c r="A27" s="88" t="s">
        <v>22</v>
      </c>
      <c r="B27" s="80">
        <v>0</v>
      </c>
      <c r="C27" s="80">
        <v>1</v>
      </c>
      <c r="D27" s="80">
        <v>0</v>
      </c>
      <c r="E27" s="80">
        <v>1</v>
      </c>
      <c r="F27" s="80" t="s">
        <v>35</v>
      </c>
      <c r="G27" s="80" t="s">
        <v>35</v>
      </c>
      <c r="H27" s="80" t="s">
        <v>35</v>
      </c>
      <c r="I27" s="80" t="s">
        <v>35</v>
      </c>
      <c r="J27" s="80" t="s">
        <v>35</v>
      </c>
      <c r="K27" s="80" t="s">
        <v>35</v>
      </c>
      <c r="L27" s="80" t="s">
        <v>35</v>
      </c>
      <c r="M27" s="80" t="s">
        <v>35</v>
      </c>
      <c r="N27" s="57"/>
      <c r="O27" s="57"/>
      <c r="P27" s="57"/>
      <c r="Q27" s="57"/>
      <c r="R27" s="57"/>
      <c r="S27" s="57"/>
      <c r="T27" s="57"/>
      <c r="U27" s="59"/>
      <c r="V27" s="57"/>
      <c r="W27" s="59"/>
      <c r="X27" s="63">
        <f t="shared" si="2"/>
        <v>0</v>
      </c>
      <c r="Y27" s="63">
        <f t="shared" si="2"/>
        <v>2</v>
      </c>
      <c r="Z27" s="57">
        <f t="shared" si="1"/>
        <v>2</v>
      </c>
      <c r="AA27" s="89">
        <v>0</v>
      </c>
    </row>
    <row r="28" spans="1:27" s="20" customFormat="1" ht="10">
      <c r="A28" s="88" t="s">
        <v>50</v>
      </c>
      <c r="B28" s="80">
        <v>0</v>
      </c>
      <c r="C28" s="80">
        <v>1</v>
      </c>
      <c r="D28" s="80" t="s">
        <v>35</v>
      </c>
      <c r="E28" s="80" t="s">
        <v>35</v>
      </c>
      <c r="F28" s="80">
        <v>0</v>
      </c>
      <c r="G28" s="80">
        <v>1</v>
      </c>
      <c r="H28" s="80" t="s">
        <v>35</v>
      </c>
      <c r="I28" s="80" t="s">
        <v>35</v>
      </c>
      <c r="J28" s="80" t="s">
        <v>35</v>
      </c>
      <c r="K28" s="80" t="s">
        <v>35</v>
      </c>
      <c r="L28" s="80" t="s">
        <v>35</v>
      </c>
      <c r="M28" s="80" t="s">
        <v>35</v>
      </c>
      <c r="N28" s="57"/>
      <c r="O28" s="57"/>
      <c r="P28" s="57"/>
      <c r="Q28" s="57"/>
      <c r="R28" s="57"/>
      <c r="S28" s="57"/>
      <c r="T28" s="57"/>
      <c r="U28" s="57"/>
      <c r="V28" s="57"/>
      <c r="W28" s="59"/>
      <c r="X28" s="63">
        <f t="shared" si="2"/>
        <v>0</v>
      </c>
      <c r="Y28" s="63">
        <f t="shared" si="2"/>
        <v>2</v>
      </c>
      <c r="Z28" s="57">
        <f t="shared" si="1"/>
        <v>2</v>
      </c>
      <c r="AA28" s="89">
        <v>0</v>
      </c>
    </row>
    <row r="29" spans="1:27" s="20" customFormat="1" ht="10">
      <c r="A29" s="88" t="s">
        <v>49</v>
      </c>
      <c r="B29" s="80" t="s">
        <v>35</v>
      </c>
      <c r="C29" s="80" t="s">
        <v>35</v>
      </c>
      <c r="D29" s="80">
        <v>0</v>
      </c>
      <c r="E29" s="80">
        <v>2</v>
      </c>
      <c r="F29" s="80" t="s">
        <v>35</v>
      </c>
      <c r="G29" s="80" t="s">
        <v>35</v>
      </c>
      <c r="H29" s="80" t="s">
        <v>35</v>
      </c>
      <c r="I29" s="80" t="s">
        <v>35</v>
      </c>
      <c r="J29" s="80" t="s">
        <v>35</v>
      </c>
      <c r="K29" s="80" t="s">
        <v>35</v>
      </c>
      <c r="L29" s="80" t="s">
        <v>35</v>
      </c>
      <c r="M29" s="80" t="s">
        <v>35</v>
      </c>
      <c r="N29" s="57"/>
      <c r="O29" s="57"/>
      <c r="P29" s="57"/>
      <c r="Q29" s="57"/>
      <c r="R29" s="57"/>
      <c r="S29" s="57"/>
      <c r="T29" s="57"/>
      <c r="U29" s="57"/>
      <c r="V29" s="57"/>
      <c r="W29" s="59"/>
      <c r="X29" s="63">
        <f t="shared" si="2"/>
        <v>0</v>
      </c>
      <c r="Y29" s="63">
        <f t="shared" si="2"/>
        <v>2</v>
      </c>
      <c r="Z29" s="57">
        <f t="shared" si="1"/>
        <v>2</v>
      </c>
      <c r="AA29" s="89">
        <v>0</v>
      </c>
    </row>
    <row r="30" spans="1:27" s="20" customFormat="1" ht="10">
      <c r="A30" s="88" t="s">
        <v>52</v>
      </c>
      <c r="B30" s="80">
        <v>0</v>
      </c>
      <c r="C30" s="80">
        <v>1</v>
      </c>
      <c r="D30" s="80" t="s">
        <v>35</v>
      </c>
      <c r="E30" s="80" t="s">
        <v>35</v>
      </c>
      <c r="F30" s="80">
        <v>0</v>
      </c>
      <c r="G30" s="80">
        <v>1</v>
      </c>
      <c r="H30" s="80" t="s">
        <v>35</v>
      </c>
      <c r="I30" s="80" t="s">
        <v>35</v>
      </c>
      <c r="J30" s="80" t="s">
        <v>35</v>
      </c>
      <c r="K30" s="80" t="s">
        <v>35</v>
      </c>
      <c r="L30" s="80" t="s">
        <v>35</v>
      </c>
      <c r="M30" s="80" t="s">
        <v>35</v>
      </c>
      <c r="N30" s="57"/>
      <c r="O30" s="57"/>
      <c r="P30" s="57"/>
      <c r="Q30" s="57"/>
      <c r="R30" s="57"/>
      <c r="S30" s="57"/>
      <c r="T30" s="57"/>
      <c r="U30" s="57"/>
      <c r="V30" s="57"/>
      <c r="W30" s="59"/>
      <c r="X30" s="63">
        <f t="shared" si="2"/>
        <v>0</v>
      </c>
      <c r="Y30" s="63">
        <f t="shared" si="2"/>
        <v>2</v>
      </c>
      <c r="Z30" s="57">
        <f t="shared" si="1"/>
        <v>2</v>
      </c>
      <c r="AA30" s="89">
        <v>0</v>
      </c>
    </row>
    <row r="31" spans="1:27" s="20" customFormat="1" ht="10">
      <c r="A31" s="88" t="s">
        <v>48</v>
      </c>
      <c r="B31" s="80" t="s">
        <v>35</v>
      </c>
      <c r="C31" s="80" t="s">
        <v>35</v>
      </c>
      <c r="D31" s="80" t="s">
        <v>35</v>
      </c>
      <c r="E31" s="80" t="s">
        <v>35</v>
      </c>
      <c r="F31" s="80">
        <v>0</v>
      </c>
      <c r="G31" s="80">
        <v>1</v>
      </c>
      <c r="H31" s="80" t="s">
        <v>35</v>
      </c>
      <c r="I31" s="80" t="s">
        <v>35</v>
      </c>
      <c r="J31" s="80">
        <v>0</v>
      </c>
      <c r="K31" s="80">
        <v>1</v>
      </c>
      <c r="L31" s="80" t="s">
        <v>35</v>
      </c>
      <c r="M31" s="80" t="s">
        <v>35</v>
      </c>
      <c r="N31" s="57"/>
      <c r="O31" s="57"/>
      <c r="P31" s="57"/>
      <c r="Q31" s="57"/>
      <c r="R31" s="57"/>
      <c r="S31" s="57"/>
      <c r="T31" s="57"/>
      <c r="U31" s="57"/>
      <c r="V31" s="57"/>
      <c r="W31" s="59"/>
      <c r="X31" s="63">
        <f t="shared" si="2"/>
        <v>0</v>
      </c>
      <c r="Y31" s="63">
        <f t="shared" si="2"/>
        <v>2</v>
      </c>
      <c r="Z31" s="57">
        <f t="shared" si="1"/>
        <v>2</v>
      </c>
      <c r="AA31" s="89">
        <v>0</v>
      </c>
    </row>
    <row r="32" spans="1:27" s="20" customFormat="1" ht="10" hidden="1">
      <c r="A32" s="20" t="s">
        <v>17</v>
      </c>
      <c r="N32" s="57"/>
      <c r="O32" s="57"/>
      <c r="P32" s="57"/>
      <c r="Q32" s="57"/>
      <c r="R32" s="57"/>
      <c r="S32" s="57"/>
      <c r="T32" s="57"/>
      <c r="U32" s="57"/>
      <c r="V32" s="57"/>
      <c r="W32" s="59"/>
      <c r="X32" s="63">
        <f t="shared" si="2"/>
        <v>0</v>
      </c>
      <c r="Y32" s="63">
        <f t="shared" si="2"/>
        <v>0</v>
      </c>
      <c r="Z32" s="57">
        <f t="shared" si="1"/>
        <v>0</v>
      </c>
    </row>
    <row r="33" spans="1:27" ht="6" customHeight="1">
      <c r="A33" s="20"/>
      <c r="B33" s="67"/>
      <c r="C33" s="20"/>
      <c r="D33" s="67"/>
      <c r="E33" s="20"/>
      <c r="F33" s="67"/>
      <c r="G33" s="20"/>
      <c r="H33" s="67"/>
      <c r="I33" s="20"/>
      <c r="J33" s="67"/>
      <c r="K33" s="20"/>
      <c r="L33" s="67"/>
      <c r="M33" s="20"/>
      <c r="N33" s="57"/>
      <c r="O33" s="57"/>
      <c r="P33" s="57"/>
      <c r="Q33" s="57"/>
      <c r="R33" s="57"/>
      <c r="S33" s="57"/>
      <c r="T33" s="57"/>
      <c r="U33" s="66"/>
      <c r="V33" s="57"/>
      <c r="W33" s="66"/>
      <c r="X33" s="67"/>
      <c r="Y33" s="20"/>
      <c r="Z33" s="20"/>
      <c r="AA33" s="20"/>
    </row>
    <row r="34" spans="1:27" ht="11">
      <c r="A34" s="90" t="s">
        <v>29</v>
      </c>
      <c r="B34" s="91"/>
      <c r="C34" s="92">
        <v>0</v>
      </c>
      <c r="D34" s="91"/>
      <c r="E34" s="92">
        <v>0</v>
      </c>
      <c r="F34" s="91"/>
      <c r="G34" s="92">
        <v>0</v>
      </c>
      <c r="H34" s="91"/>
      <c r="I34" s="92">
        <v>0</v>
      </c>
      <c r="J34" s="91"/>
      <c r="K34" s="92">
        <v>0</v>
      </c>
      <c r="L34" s="91"/>
      <c r="M34" s="92">
        <v>0</v>
      </c>
      <c r="N34" s="207"/>
      <c r="O34" s="208"/>
      <c r="P34" s="207"/>
      <c r="Q34" s="208"/>
      <c r="R34" s="207"/>
      <c r="S34" s="208"/>
      <c r="T34" s="207"/>
      <c r="U34" s="208"/>
      <c r="V34" s="207"/>
      <c r="W34" s="208"/>
      <c r="X34" s="91"/>
      <c r="Y34" s="92"/>
      <c r="Z34" s="93"/>
      <c r="AA34" s="94"/>
    </row>
    <row r="35" spans="1:27" s="32" customFormat="1" ht="11">
      <c r="A35" s="165"/>
      <c r="B35" s="166"/>
      <c r="C35" s="167"/>
      <c r="D35" s="166"/>
      <c r="E35" s="167"/>
      <c r="F35" s="166"/>
      <c r="G35" s="167"/>
      <c r="H35" s="166"/>
      <c r="I35" s="167"/>
      <c r="J35" s="166"/>
      <c r="K35" s="167"/>
      <c r="L35" s="166"/>
      <c r="M35" s="167"/>
      <c r="N35" s="147"/>
      <c r="O35" s="148"/>
      <c r="P35" s="147"/>
      <c r="Q35" s="148"/>
      <c r="R35" s="147"/>
      <c r="S35" s="148"/>
      <c r="T35" s="147"/>
      <c r="U35" s="148"/>
      <c r="V35" s="147"/>
      <c r="W35" s="148"/>
      <c r="X35" s="166"/>
      <c r="Y35" s="167"/>
      <c r="Z35" s="168"/>
      <c r="AA35" s="169"/>
    </row>
    <row r="36" spans="1:27">
      <c r="A36" s="45" t="s">
        <v>65</v>
      </c>
      <c r="B36" s="71"/>
      <c r="D36" s="71"/>
      <c r="F36" s="71"/>
      <c r="H36" s="71"/>
      <c r="J36" s="71"/>
      <c r="L36" s="71"/>
      <c r="N36" s="57"/>
      <c r="O36" s="68"/>
      <c r="P36" s="57"/>
      <c r="Q36" s="68"/>
      <c r="R36" s="57"/>
      <c r="S36" s="68"/>
      <c r="T36" s="57"/>
      <c r="U36" s="68"/>
      <c r="V36" s="57"/>
      <c r="W36" s="68"/>
      <c r="X36" s="71"/>
    </row>
    <row r="37" spans="1:27" ht="10">
      <c r="A37" s="72" t="s">
        <v>61</v>
      </c>
      <c r="B37" s="73"/>
      <c r="D37" s="73"/>
      <c r="F37" s="73"/>
      <c r="H37" s="73"/>
      <c r="J37" s="73"/>
      <c r="L37" s="73"/>
      <c r="N37" s="57"/>
      <c r="O37" s="68"/>
      <c r="P37" s="57"/>
      <c r="Q37" s="68"/>
      <c r="R37" s="57"/>
      <c r="S37" s="68"/>
      <c r="T37" s="55"/>
      <c r="U37" s="55"/>
      <c r="V37" s="55"/>
      <c r="W37" s="55"/>
      <c r="X37" s="73"/>
    </row>
    <row r="38" spans="1:27" ht="10">
      <c r="A38" s="72" t="s">
        <v>73</v>
      </c>
      <c r="B38" s="73"/>
      <c r="D38" s="73"/>
      <c r="F38" s="73"/>
      <c r="H38" s="73"/>
      <c r="J38" s="73"/>
      <c r="L38" s="73"/>
      <c r="N38" s="55"/>
      <c r="O38" s="55"/>
      <c r="P38" s="55"/>
      <c r="Q38" s="55"/>
      <c r="R38" s="55"/>
      <c r="S38" s="55"/>
      <c r="T38" s="55"/>
      <c r="U38" s="55"/>
      <c r="V38" s="55"/>
      <c r="W38" s="55"/>
      <c r="X38" s="73"/>
    </row>
    <row r="39" spans="1:27" ht="10">
      <c r="A39" s="95"/>
      <c r="N39" s="55"/>
      <c r="O39" s="55"/>
      <c r="P39" s="55"/>
      <c r="Q39" s="55"/>
      <c r="R39" s="55"/>
      <c r="S39" s="55"/>
      <c r="T39" s="45"/>
      <c r="U39" s="45"/>
      <c r="V39" s="45"/>
      <c r="W39" s="45"/>
    </row>
    <row r="40" spans="1:27">
      <c r="A40" s="104" t="s">
        <v>83</v>
      </c>
      <c r="B40" s="71"/>
      <c r="D40" s="71"/>
      <c r="F40" s="71"/>
      <c r="H40" s="71"/>
      <c r="J40" s="71"/>
      <c r="L40" s="71"/>
      <c r="N40" s="45"/>
      <c r="O40" s="45"/>
      <c r="P40" s="45"/>
      <c r="Q40" s="45"/>
      <c r="R40" s="45"/>
      <c r="S40" s="45"/>
      <c r="T40" s="74"/>
      <c r="U40" s="74"/>
      <c r="V40" s="74"/>
      <c r="W40" s="74"/>
      <c r="X40" s="71"/>
    </row>
    <row r="41" spans="1:27" ht="10">
      <c r="A41" s="104" t="s">
        <v>80</v>
      </c>
      <c r="B41" s="78"/>
      <c r="C41" s="45"/>
      <c r="N41" s="74"/>
      <c r="O41" s="74"/>
      <c r="P41" s="74"/>
      <c r="Q41" s="74"/>
      <c r="R41" s="74"/>
      <c r="S41" s="74"/>
      <c r="T41" s="75"/>
      <c r="U41" s="75"/>
      <c r="V41" s="75"/>
      <c r="W41" s="75"/>
    </row>
    <row r="42" spans="1:27" ht="14">
      <c r="A42" s="106"/>
      <c r="B42" s="45"/>
      <c r="C42" s="45"/>
      <c r="N42" s="74"/>
      <c r="O42" s="74"/>
      <c r="P42" s="74"/>
      <c r="Q42" s="74"/>
      <c r="R42" s="74"/>
      <c r="S42" s="74"/>
      <c r="T42" s="75"/>
      <c r="U42" s="75"/>
      <c r="V42" s="75"/>
      <c r="W42" s="75"/>
    </row>
    <row r="43" spans="1:27" ht="10">
      <c r="A43" s="107" t="s">
        <v>82</v>
      </c>
      <c r="B43" s="45"/>
      <c r="C43" s="45"/>
      <c r="N43" s="74"/>
      <c r="O43" s="74"/>
      <c r="P43" s="74"/>
      <c r="Q43" s="74"/>
      <c r="R43" s="74"/>
      <c r="S43" s="74"/>
      <c r="T43" s="75"/>
      <c r="U43" s="75"/>
      <c r="V43" s="75"/>
      <c r="W43" s="75"/>
    </row>
    <row r="44" spans="1:27" ht="10">
      <c r="A44" s="77"/>
      <c r="B44" s="45"/>
      <c r="C44" s="45"/>
      <c r="N44" s="74"/>
      <c r="O44" s="74"/>
      <c r="P44" s="74"/>
      <c r="Q44" s="74"/>
      <c r="R44" s="74"/>
      <c r="S44" s="74"/>
      <c r="T44" s="75"/>
      <c r="U44" s="75"/>
      <c r="V44" s="75"/>
      <c r="W44" s="75"/>
    </row>
    <row r="45" spans="1:27" ht="10">
      <c r="A45" s="77"/>
      <c r="B45" s="45"/>
      <c r="C45" s="45"/>
      <c r="N45" s="75"/>
      <c r="O45" s="75"/>
      <c r="P45" s="75"/>
      <c r="Q45" s="75"/>
      <c r="R45" s="75"/>
      <c r="S45" s="75"/>
      <c r="T45" s="74"/>
      <c r="U45" s="74"/>
      <c r="V45" s="74"/>
      <c r="W45" s="74"/>
    </row>
    <row r="46" spans="1:27">
      <c r="N46" s="10"/>
      <c r="O46" s="10"/>
      <c r="P46" s="10"/>
      <c r="Q46" s="10"/>
      <c r="R46" s="10"/>
      <c r="S46" s="10"/>
      <c r="T46" s="3"/>
      <c r="U46" s="3"/>
      <c r="V46" s="3"/>
      <c r="W46" s="3"/>
    </row>
    <row r="47" spans="1:27">
      <c r="N47" s="10"/>
      <c r="O47" s="10"/>
      <c r="P47" s="10"/>
      <c r="Q47" s="10"/>
      <c r="R47" s="10"/>
      <c r="S47" s="10"/>
      <c r="T47" s="3"/>
      <c r="U47" s="3"/>
      <c r="V47" s="3"/>
      <c r="W47" s="3"/>
    </row>
    <row r="48" spans="1:27">
      <c r="N48" s="10"/>
      <c r="O48" s="10"/>
      <c r="P48" s="10"/>
      <c r="Q48" s="10"/>
      <c r="R48" s="10"/>
      <c r="S48" s="10"/>
      <c r="T48" s="3"/>
      <c r="U48" s="3"/>
      <c r="V48" s="3"/>
      <c r="W48" s="3"/>
    </row>
    <row r="49" spans="1:23">
      <c r="A49" s="15"/>
      <c r="N49" s="3"/>
      <c r="O49" s="3"/>
      <c r="P49" s="3"/>
      <c r="Q49" s="3"/>
      <c r="R49" s="3"/>
      <c r="S49" s="3"/>
      <c r="T49" s="3"/>
      <c r="U49" s="3"/>
      <c r="V49" s="3"/>
      <c r="W49" s="3"/>
    </row>
    <row r="50" spans="1:23">
      <c r="A50" s="15"/>
      <c r="N50" s="3"/>
      <c r="O50" s="3"/>
      <c r="P50" s="3"/>
      <c r="Q50" s="3"/>
      <c r="R50" s="3"/>
      <c r="S50" s="3"/>
      <c r="T50" s="3"/>
      <c r="U50" s="3"/>
      <c r="V50" s="3"/>
      <c r="W50" s="3"/>
    </row>
    <row r="51" spans="1:23">
      <c r="A51" s="15"/>
      <c r="N51" s="3"/>
      <c r="O51" s="3"/>
      <c r="P51" s="3"/>
      <c r="Q51" s="3"/>
      <c r="R51" s="3"/>
      <c r="S51" s="3"/>
      <c r="T51" s="3"/>
      <c r="U51" s="3"/>
      <c r="V51" s="3"/>
      <c r="W51" s="3"/>
    </row>
    <row r="52" spans="1:23">
      <c r="A52" s="15"/>
      <c r="N52" s="3"/>
      <c r="O52" s="3"/>
      <c r="P52" s="3"/>
      <c r="Q52" s="3"/>
      <c r="R52" s="3"/>
      <c r="S52" s="3"/>
      <c r="T52" s="3"/>
      <c r="U52" s="3"/>
      <c r="V52" s="3"/>
      <c r="W52" s="3"/>
    </row>
    <row r="53" spans="1:23">
      <c r="A53" s="15"/>
      <c r="N53" s="3"/>
      <c r="O53" s="3"/>
      <c r="P53" s="3"/>
      <c r="Q53" s="3"/>
      <c r="R53" s="3"/>
      <c r="S53" s="3"/>
      <c r="T53" s="3"/>
      <c r="U53" s="3"/>
      <c r="V53" s="3"/>
      <c r="W53" s="3"/>
    </row>
    <row r="54" spans="1:23">
      <c r="A54" s="15"/>
      <c r="N54" s="3"/>
      <c r="O54" s="3"/>
      <c r="P54" s="3"/>
      <c r="Q54" s="3"/>
      <c r="R54" s="3"/>
      <c r="S54" s="3"/>
      <c r="T54" s="3"/>
      <c r="U54" s="3"/>
      <c r="V54" s="3"/>
      <c r="W54" s="3"/>
    </row>
    <row r="55" spans="1:23">
      <c r="A55" s="15"/>
      <c r="N55" s="3"/>
      <c r="O55" s="3"/>
      <c r="P55" s="3"/>
      <c r="Q55" s="3"/>
      <c r="R55" s="3"/>
      <c r="S55" s="3"/>
      <c r="T55" s="3"/>
      <c r="U55" s="3"/>
      <c r="V55" s="3"/>
      <c r="W55" s="3"/>
    </row>
    <row r="56" spans="1:23">
      <c r="A56" s="15"/>
      <c r="N56" s="3"/>
      <c r="O56" s="3"/>
      <c r="P56" s="3"/>
      <c r="Q56" s="3"/>
      <c r="R56" s="3"/>
      <c r="S56" s="3"/>
      <c r="T56" s="3"/>
      <c r="U56" s="3"/>
      <c r="V56" s="3"/>
      <c r="W56" s="3"/>
    </row>
    <row r="57" spans="1:23">
      <c r="A57" s="15"/>
      <c r="N57" s="3"/>
      <c r="O57" s="3"/>
      <c r="P57" s="3"/>
      <c r="Q57" s="3"/>
      <c r="R57" s="3"/>
      <c r="S57" s="3"/>
      <c r="T57" s="3"/>
      <c r="U57" s="3"/>
      <c r="V57" s="3"/>
      <c r="W57" s="3"/>
    </row>
    <row r="58" spans="1:23">
      <c r="A58" s="15"/>
      <c r="N58" s="3"/>
      <c r="O58" s="3"/>
      <c r="P58" s="3"/>
      <c r="Q58" s="3"/>
      <c r="R58" s="3"/>
      <c r="S58" s="3"/>
      <c r="T58" s="3"/>
      <c r="U58" s="3"/>
      <c r="V58" s="3"/>
      <c r="W58" s="3"/>
    </row>
    <row r="59" spans="1:23">
      <c r="A59" s="15"/>
      <c r="N59" s="3"/>
      <c r="O59" s="3"/>
      <c r="P59" s="3"/>
      <c r="Q59" s="3"/>
      <c r="R59" s="3"/>
      <c r="S59" s="3"/>
      <c r="T59" s="3"/>
      <c r="U59" s="3"/>
      <c r="V59" s="3"/>
      <c r="W59" s="3"/>
    </row>
    <row r="60" spans="1:23">
      <c r="A60" s="15"/>
      <c r="N60" s="3"/>
      <c r="O60" s="3"/>
      <c r="P60" s="3"/>
      <c r="Q60" s="3"/>
      <c r="R60" s="3"/>
      <c r="S60" s="3"/>
      <c r="T60" s="3"/>
      <c r="U60" s="3"/>
      <c r="V60" s="3"/>
      <c r="W60" s="3"/>
    </row>
    <row r="61" spans="1:23">
      <c r="A61" s="15"/>
      <c r="N61" s="3"/>
      <c r="O61" s="3"/>
      <c r="P61" s="3"/>
      <c r="Q61" s="3"/>
      <c r="R61" s="3"/>
      <c r="S61" s="3"/>
      <c r="T61" s="3"/>
      <c r="U61" s="3"/>
      <c r="V61" s="3"/>
      <c r="W61" s="3"/>
    </row>
    <row r="62" spans="1:23">
      <c r="A62" s="15"/>
      <c r="N62" s="3"/>
      <c r="O62" s="3"/>
      <c r="P62" s="3"/>
      <c r="Q62" s="3"/>
      <c r="R62" s="3"/>
      <c r="S62" s="3"/>
      <c r="T62" s="3"/>
      <c r="U62" s="3"/>
      <c r="V62" s="3"/>
      <c r="W62" s="3"/>
    </row>
    <row r="63" spans="1:23">
      <c r="A63" s="15"/>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5">
    <mergeCell ref="P34:Q34"/>
    <mergeCell ref="N34:O34"/>
    <mergeCell ref="T34:U34"/>
    <mergeCell ref="V34:W34"/>
    <mergeCell ref="R34:S34"/>
  </mergeCells>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92"/>
  <sheetViews>
    <sheetView showGridLines="0" workbookViewId="0">
      <pane xSplit="1" ySplit="4" topLeftCell="B5" activePane="bottomRight" state="frozen"/>
      <selection activeCell="A3" sqref="A3"/>
      <selection pane="topRight" activeCell="A3" sqref="A3"/>
      <selection pane="bottomLeft" activeCell="A3" sqref="A3"/>
      <selection pane="bottomRight"/>
    </sheetView>
  </sheetViews>
  <sheetFormatPr baseColWidth="10" defaultColWidth="12" defaultRowHeight="10.5"/>
  <cols>
    <col min="1" max="1" width="17.33203125" style="12" customWidth="1"/>
    <col min="2" max="13" width="5.88671875" style="12" customWidth="1"/>
    <col min="14" max="23" width="5.88671875" style="1" hidden="1" customWidth="1"/>
    <col min="24" max="26" width="5.88671875" style="12" customWidth="1"/>
    <col min="27" max="27" width="8.109375" style="12" customWidth="1"/>
    <col min="28" max="16384" width="12" style="12"/>
  </cols>
  <sheetData>
    <row r="1" spans="1:28" ht="15.75" customHeight="1">
      <c r="A1" s="11" t="s">
        <v>56</v>
      </c>
      <c r="B1" s="54"/>
      <c r="D1" s="54"/>
      <c r="F1" s="54"/>
      <c r="H1" s="54"/>
      <c r="J1" s="54"/>
      <c r="L1" s="54"/>
      <c r="N1" s="7"/>
      <c r="O1" s="7"/>
      <c r="P1" s="7"/>
      <c r="Q1" s="7"/>
      <c r="R1" s="7"/>
      <c r="S1" s="7"/>
      <c r="T1" s="7"/>
      <c r="U1" s="7"/>
      <c r="V1" s="7"/>
      <c r="W1" s="7"/>
      <c r="X1" s="54"/>
      <c r="AA1" s="13" t="s">
        <v>79</v>
      </c>
    </row>
    <row r="2" spans="1:28" ht="18.75" customHeight="1">
      <c r="A2" s="174" t="s">
        <v>66</v>
      </c>
      <c r="B2" s="132"/>
      <c r="C2" s="133"/>
      <c r="D2" s="132"/>
      <c r="E2" s="133"/>
      <c r="F2" s="132"/>
      <c r="G2" s="133"/>
      <c r="H2" s="132"/>
      <c r="I2" s="133"/>
      <c r="J2" s="132"/>
      <c r="K2" s="133"/>
      <c r="L2" s="132"/>
      <c r="M2" s="133"/>
      <c r="N2" s="131"/>
      <c r="O2" s="131"/>
      <c r="P2" s="131"/>
      <c r="Q2" s="131"/>
      <c r="R2" s="131"/>
      <c r="S2" s="131"/>
      <c r="T2" s="131"/>
      <c r="U2" s="131"/>
      <c r="V2" s="131"/>
      <c r="W2" s="131"/>
      <c r="X2" s="132"/>
      <c r="Y2" s="133"/>
      <c r="Z2" s="133"/>
      <c r="AA2" s="175"/>
    </row>
    <row r="3" spans="1:28" ht="19.5" customHeight="1">
      <c r="A3" s="176"/>
      <c r="B3" s="136" t="s">
        <v>24</v>
      </c>
      <c r="C3" s="137"/>
      <c r="D3" s="136" t="s">
        <v>25</v>
      </c>
      <c r="E3" s="137"/>
      <c r="F3" s="136" t="s">
        <v>46</v>
      </c>
      <c r="G3" s="137"/>
      <c r="H3" s="136" t="s">
        <v>26</v>
      </c>
      <c r="I3" s="137"/>
      <c r="J3" s="136" t="s">
        <v>47</v>
      </c>
      <c r="K3" s="137"/>
      <c r="L3" s="136" t="s">
        <v>33</v>
      </c>
      <c r="M3" s="137"/>
      <c r="N3" s="135"/>
      <c r="O3" s="134"/>
      <c r="P3" s="135"/>
      <c r="Q3" s="134"/>
      <c r="R3" s="135"/>
      <c r="S3" s="134"/>
      <c r="T3" s="135"/>
      <c r="U3" s="134"/>
      <c r="V3" s="135"/>
      <c r="W3" s="134"/>
      <c r="X3" s="136" t="s">
        <v>0</v>
      </c>
      <c r="Y3" s="177"/>
      <c r="Z3" s="178"/>
      <c r="AA3" s="178"/>
    </row>
    <row r="4" spans="1:28" ht="19.5" customHeight="1">
      <c r="A4" s="171"/>
      <c r="B4" s="152" t="s">
        <v>28</v>
      </c>
      <c r="C4" s="153" t="s">
        <v>30</v>
      </c>
      <c r="D4" s="152" t="s">
        <v>28</v>
      </c>
      <c r="E4" s="153" t="s">
        <v>30</v>
      </c>
      <c r="F4" s="152" t="s">
        <v>28</v>
      </c>
      <c r="G4" s="153" t="s">
        <v>30</v>
      </c>
      <c r="H4" s="152" t="s">
        <v>28</v>
      </c>
      <c r="I4" s="153" t="s">
        <v>30</v>
      </c>
      <c r="J4" s="152" t="s">
        <v>28</v>
      </c>
      <c r="K4" s="153" t="s">
        <v>30</v>
      </c>
      <c r="L4" s="152" t="s">
        <v>28</v>
      </c>
      <c r="M4" s="153" t="s">
        <v>30</v>
      </c>
      <c r="N4" s="150"/>
      <c r="O4" s="151"/>
      <c r="P4" s="150"/>
      <c r="Q4" s="151"/>
      <c r="R4" s="150"/>
      <c r="S4" s="151"/>
      <c r="T4" s="150"/>
      <c r="U4" s="151"/>
      <c r="V4" s="150"/>
      <c r="W4" s="151"/>
      <c r="X4" s="152" t="s">
        <v>28</v>
      </c>
      <c r="Y4" s="153" t="s">
        <v>30</v>
      </c>
      <c r="Z4" s="172" t="s">
        <v>0</v>
      </c>
      <c r="AA4" s="173" t="s">
        <v>31</v>
      </c>
    </row>
    <row r="5" spans="1:28" ht="10">
      <c r="A5" s="83" t="s">
        <v>0</v>
      </c>
      <c r="B5" s="40">
        <f t="shared" ref="B5:Z5" si="0">SUM(B7:B32)</f>
        <v>1</v>
      </c>
      <c r="C5" s="40">
        <f t="shared" si="0"/>
        <v>14</v>
      </c>
      <c r="D5" s="40">
        <f t="shared" si="0"/>
        <v>0</v>
      </c>
      <c r="E5" s="40">
        <f t="shared" si="0"/>
        <v>17</v>
      </c>
      <c r="F5" s="40">
        <f t="shared" si="0"/>
        <v>0</v>
      </c>
      <c r="G5" s="40">
        <f t="shared" si="0"/>
        <v>4</v>
      </c>
      <c r="H5" s="40">
        <f t="shared" si="0"/>
        <v>0</v>
      </c>
      <c r="I5" s="40">
        <f t="shared" si="0"/>
        <v>5</v>
      </c>
      <c r="J5" s="40">
        <f t="shared" si="0"/>
        <v>0</v>
      </c>
      <c r="K5" s="40">
        <f t="shared" si="0"/>
        <v>2</v>
      </c>
      <c r="L5" s="40">
        <f t="shared" si="0"/>
        <v>0</v>
      </c>
      <c r="M5" s="40">
        <f t="shared" si="0"/>
        <v>1</v>
      </c>
      <c r="N5" s="40">
        <f t="shared" si="0"/>
        <v>0</v>
      </c>
      <c r="O5" s="40">
        <f t="shared" si="0"/>
        <v>0</v>
      </c>
      <c r="P5" s="40">
        <f t="shared" si="0"/>
        <v>0</v>
      </c>
      <c r="Q5" s="40">
        <f t="shared" si="0"/>
        <v>0</v>
      </c>
      <c r="R5" s="40">
        <f t="shared" si="0"/>
        <v>0</v>
      </c>
      <c r="S5" s="40">
        <f t="shared" si="0"/>
        <v>0</v>
      </c>
      <c r="T5" s="40">
        <f t="shared" si="0"/>
        <v>0</v>
      </c>
      <c r="U5" s="40">
        <f t="shared" si="0"/>
        <v>0</v>
      </c>
      <c r="V5" s="40">
        <f t="shared" si="0"/>
        <v>0</v>
      </c>
      <c r="W5" s="40">
        <f t="shared" si="0"/>
        <v>0</v>
      </c>
      <c r="X5" s="40">
        <f t="shared" si="0"/>
        <v>1</v>
      </c>
      <c r="Y5" s="40">
        <f t="shared" si="0"/>
        <v>43</v>
      </c>
      <c r="Z5" s="40">
        <f t="shared" si="0"/>
        <v>44</v>
      </c>
      <c r="AA5" s="84">
        <v>2.2727272727272729</v>
      </c>
      <c r="AB5" s="17"/>
    </row>
    <row r="6" spans="1:28" ht="6" customHeight="1">
      <c r="A6" s="85"/>
      <c r="B6" s="60"/>
      <c r="C6" s="61"/>
      <c r="D6" s="60"/>
      <c r="E6" s="61"/>
      <c r="F6" s="60"/>
      <c r="G6" s="61"/>
      <c r="H6" s="60"/>
      <c r="I6" s="61"/>
      <c r="J6" s="60"/>
      <c r="K6" s="61"/>
      <c r="L6" s="60"/>
      <c r="M6" s="61"/>
      <c r="N6" s="57"/>
      <c r="O6" s="58"/>
      <c r="P6" s="57"/>
      <c r="Q6" s="58"/>
      <c r="R6" s="57"/>
      <c r="S6" s="58"/>
      <c r="T6" s="57"/>
      <c r="U6" s="59"/>
      <c r="V6" s="57"/>
      <c r="W6" s="59"/>
      <c r="X6" s="60"/>
      <c r="Y6" s="61"/>
      <c r="Z6" s="86"/>
      <c r="AA6" s="87"/>
    </row>
    <row r="7" spans="1:28" s="20" customFormat="1" ht="10">
      <c r="A7" s="88" t="s">
        <v>1</v>
      </c>
      <c r="B7" s="80">
        <v>0</v>
      </c>
      <c r="C7" s="80">
        <v>1</v>
      </c>
      <c r="D7" s="80" t="s">
        <v>35</v>
      </c>
      <c r="E7" s="80" t="s">
        <v>35</v>
      </c>
      <c r="F7" s="80" t="s">
        <v>35</v>
      </c>
      <c r="G7" s="80" t="s">
        <v>35</v>
      </c>
      <c r="H7" s="80" t="s">
        <v>35</v>
      </c>
      <c r="I7" s="80" t="s">
        <v>35</v>
      </c>
      <c r="J7" s="80" t="s">
        <v>35</v>
      </c>
      <c r="K7" s="80" t="s">
        <v>35</v>
      </c>
      <c r="L7" s="80">
        <v>0</v>
      </c>
      <c r="M7" s="80">
        <v>1</v>
      </c>
      <c r="N7" s="57"/>
      <c r="O7" s="57"/>
      <c r="P7" s="57"/>
      <c r="Q7" s="57"/>
      <c r="R7" s="57"/>
      <c r="S7" s="57"/>
      <c r="T7" s="57"/>
      <c r="U7" s="57"/>
      <c r="V7" s="57"/>
      <c r="W7" s="59"/>
      <c r="X7" s="63">
        <f>SUM(B7,D7,F7,H7,N7,R7,J7,P7,L7,T7,V7)</f>
        <v>0</v>
      </c>
      <c r="Y7" s="63">
        <f>SUM(C7,E7,G7,I7,O7,S7,K7,Q7,M7,U7,W7)</f>
        <v>2</v>
      </c>
      <c r="Z7" s="57">
        <f t="shared" ref="Z7:Z32" si="1">SUM(X7:Y7)</f>
        <v>2</v>
      </c>
      <c r="AA7" s="89">
        <v>0</v>
      </c>
    </row>
    <row r="8" spans="1:28" s="20" customFormat="1" ht="10">
      <c r="A8" s="88" t="s">
        <v>2</v>
      </c>
      <c r="B8" s="80">
        <v>0</v>
      </c>
      <c r="C8" s="80">
        <v>1</v>
      </c>
      <c r="D8" s="80" t="s">
        <v>35</v>
      </c>
      <c r="E8" s="80" t="s">
        <v>35</v>
      </c>
      <c r="F8" s="80" t="s">
        <v>35</v>
      </c>
      <c r="G8" s="80" t="s">
        <v>35</v>
      </c>
      <c r="H8" s="80">
        <v>0</v>
      </c>
      <c r="I8" s="80">
        <v>1</v>
      </c>
      <c r="J8" s="80" t="s">
        <v>35</v>
      </c>
      <c r="K8" s="80" t="s">
        <v>35</v>
      </c>
      <c r="L8" s="80" t="s">
        <v>35</v>
      </c>
      <c r="M8" s="80" t="s">
        <v>35</v>
      </c>
      <c r="N8" s="57"/>
      <c r="O8" s="57"/>
      <c r="P8" s="57"/>
      <c r="Q8" s="57"/>
      <c r="R8" s="57"/>
      <c r="S8" s="57"/>
      <c r="T8" s="57"/>
      <c r="U8" s="57"/>
      <c r="V8" s="57"/>
      <c r="W8" s="59"/>
      <c r="X8" s="63">
        <f>SUM(B8,D8,F8,H8,N8,R8,J8,P8,L8,T8,V8)</f>
        <v>0</v>
      </c>
      <c r="Y8" s="63">
        <f>SUM(C8,E8,G8,I8,O8,S8,K8,Q8,M8,U8,W8)</f>
        <v>2</v>
      </c>
      <c r="Z8" s="57">
        <f t="shared" si="1"/>
        <v>2</v>
      </c>
      <c r="AA8" s="89">
        <v>0</v>
      </c>
    </row>
    <row r="9" spans="1:28" s="20" customFormat="1" ht="10">
      <c r="A9" s="88" t="s">
        <v>3</v>
      </c>
      <c r="B9" s="80">
        <v>0</v>
      </c>
      <c r="C9" s="80">
        <v>1</v>
      </c>
      <c r="D9" s="80">
        <v>0</v>
      </c>
      <c r="E9" s="80">
        <v>1</v>
      </c>
      <c r="F9" s="80" t="s">
        <v>35</v>
      </c>
      <c r="G9" s="80" t="s">
        <v>35</v>
      </c>
      <c r="H9" s="80" t="s">
        <v>35</v>
      </c>
      <c r="I9" s="80" t="s">
        <v>35</v>
      </c>
      <c r="J9" s="80" t="s">
        <v>35</v>
      </c>
      <c r="K9" s="80" t="s">
        <v>35</v>
      </c>
      <c r="L9" s="80" t="s">
        <v>35</v>
      </c>
      <c r="M9" s="80" t="s">
        <v>35</v>
      </c>
      <c r="N9" s="57"/>
      <c r="O9" s="57"/>
      <c r="P9" s="57"/>
      <c r="Q9" s="57"/>
      <c r="R9" s="57"/>
      <c r="S9" s="57"/>
      <c r="T9" s="57"/>
      <c r="U9" s="57"/>
      <c r="V9" s="57"/>
      <c r="W9" s="59"/>
      <c r="X9" s="63">
        <f t="shared" ref="X9:Y32" si="2">SUM(B9,D9,F9,H9,N9,R9,J9,P9,L9,T9,V9)</f>
        <v>0</v>
      </c>
      <c r="Y9" s="63">
        <f t="shared" si="2"/>
        <v>2</v>
      </c>
      <c r="Z9" s="57">
        <f t="shared" si="1"/>
        <v>2</v>
      </c>
      <c r="AA9" s="89">
        <v>0</v>
      </c>
    </row>
    <row r="10" spans="1:28" s="20" customFormat="1" ht="10">
      <c r="A10" s="88" t="s">
        <v>4</v>
      </c>
      <c r="B10" s="80" t="s">
        <v>35</v>
      </c>
      <c r="C10" s="80" t="s">
        <v>35</v>
      </c>
      <c r="D10" s="80">
        <v>0</v>
      </c>
      <c r="E10" s="80">
        <v>2</v>
      </c>
      <c r="F10" s="80" t="s">
        <v>35</v>
      </c>
      <c r="G10" s="80" t="s">
        <v>35</v>
      </c>
      <c r="H10" s="80" t="s">
        <v>35</v>
      </c>
      <c r="I10" s="80" t="s">
        <v>35</v>
      </c>
      <c r="J10" s="80" t="s">
        <v>35</v>
      </c>
      <c r="K10" s="80" t="s">
        <v>35</v>
      </c>
      <c r="L10" s="80" t="s">
        <v>35</v>
      </c>
      <c r="M10" s="80" t="s">
        <v>35</v>
      </c>
      <c r="N10" s="57"/>
      <c r="O10" s="57"/>
      <c r="P10" s="57"/>
      <c r="Q10" s="57"/>
      <c r="R10" s="57"/>
      <c r="S10" s="57"/>
      <c r="T10" s="57"/>
      <c r="U10" s="57"/>
      <c r="V10" s="57"/>
      <c r="W10" s="59"/>
      <c r="X10" s="63">
        <f t="shared" si="2"/>
        <v>0</v>
      </c>
      <c r="Y10" s="63">
        <f t="shared" si="2"/>
        <v>2</v>
      </c>
      <c r="Z10" s="57">
        <f t="shared" si="1"/>
        <v>2</v>
      </c>
      <c r="AA10" s="89">
        <v>0</v>
      </c>
    </row>
    <row r="11" spans="1:28" s="20" customFormat="1" ht="10">
      <c r="A11" s="88" t="s">
        <v>5</v>
      </c>
      <c r="B11" s="80" t="s">
        <v>35</v>
      </c>
      <c r="C11" s="80" t="s">
        <v>35</v>
      </c>
      <c r="D11" s="80">
        <v>0</v>
      </c>
      <c r="E11" s="80">
        <v>2</v>
      </c>
      <c r="F11" s="80" t="s">
        <v>35</v>
      </c>
      <c r="G11" s="80" t="s">
        <v>35</v>
      </c>
      <c r="H11" s="80" t="s">
        <v>35</v>
      </c>
      <c r="I11" s="80" t="s">
        <v>35</v>
      </c>
      <c r="J11" s="80" t="s">
        <v>35</v>
      </c>
      <c r="K11" s="80" t="s">
        <v>35</v>
      </c>
      <c r="L11" s="80" t="s">
        <v>35</v>
      </c>
      <c r="M11" s="80" t="s">
        <v>35</v>
      </c>
      <c r="N11" s="57"/>
      <c r="O11" s="57"/>
      <c r="P11" s="57"/>
      <c r="Q11" s="57"/>
      <c r="R11" s="57"/>
      <c r="S11" s="57"/>
      <c r="T11" s="57"/>
      <c r="U11" s="57"/>
      <c r="V11" s="57"/>
      <c r="W11" s="59"/>
      <c r="X11" s="63">
        <f t="shared" si="2"/>
        <v>0</v>
      </c>
      <c r="Y11" s="63">
        <f t="shared" si="2"/>
        <v>2</v>
      </c>
      <c r="Z11" s="57">
        <f t="shared" si="1"/>
        <v>2</v>
      </c>
      <c r="AA11" s="89">
        <v>0</v>
      </c>
    </row>
    <row r="12" spans="1:28" s="20" customFormat="1" ht="10">
      <c r="A12" s="88" t="s">
        <v>6</v>
      </c>
      <c r="B12" s="80" t="s">
        <v>35</v>
      </c>
      <c r="C12" s="80" t="s">
        <v>35</v>
      </c>
      <c r="D12" s="80">
        <v>0</v>
      </c>
      <c r="E12" s="80">
        <v>1</v>
      </c>
      <c r="F12" s="80" t="s">
        <v>35</v>
      </c>
      <c r="G12" s="80" t="s">
        <v>35</v>
      </c>
      <c r="H12" s="80" t="s">
        <v>35</v>
      </c>
      <c r="I12" s="80" t="s">
        <v>35</v>
      </c>
      <c r="J12" s="80" t="s">
        <v>35</v>
      </c>
      <c r="K12" s="80" t="s">
        <v>35</v>
      </c>
      <c r="L12" s="80" t="s">
        <v>35</v>
      </c>
      <c r="M12" s="80" t="s">
        <v>35</v>
      </c>
      <c r="N12" s="57"/>
      <c r="O12" s="57"/>
      <c r="P12" s="57"/>
      <c r="Q12" s="57"/>
      <c r="R12" s="57"/>
      <c r="S12" s="57"/>
      <c r="T12" s="57"/>
      <c r="U12" s="57"/>
      <c r="V12" s="57"/>
      <c r="W12" s="59"/>
      <c r="X12" s="63">
        <f t="shared" si="2"/>
        <v>0</v>
      </c>
      <c r="Y12" s="63">
        <f t="shared" si="2"/>
        <v>1</v>
      </c>
      <c r="Z12" s="57">
        <f t="shared" si="1"/>
        <v>1</v>
      </c>
      <c r="AA12" s="89">
        <v>0</v>
      </c>
    </row>
    <row r="13" spans="1:28" s="20" customFormat="1" ht="10">
      <c r="A13" s="88" t="s">
        <v>7</v>
      </c>
      <c r="B13" s="80" t="s">
        <v>35</v>
      </c>
      <c r="C13" s="80" t="s">
        <v>35</v>
      </c>
      <c r="D13" s="80">
        <v>0</v>
      </c>
      <c r="E13" s="80">
        <v>1</v>
      </c>
      <c r="F13" s="80" t="s">
        <v>35</v>
      </c>
      <c r="G13" s="80" t="s">
        <v>35</v>
      </c>
      <c r="H13" s="80" t="s">
        <v>35</v>
      </c>
      <c r="I13" s="80" t="s">
        <v>35</v>
      </c>
      <c r="J13" s="80" t="s">
        <v>35</v>
      </c>
      <c r="K13" s="80" t="s">
        <v>35</v>
      </c>
      <c r="L13" s="80" t="s">
        <v>35</v>
      </c>
      <c r="M13" s="80" t="s">
        <v>35</v>
      </c>
      <c r="N13" s="57"/>
      <c r="O13" s="57"/>
      <c r="P13" s="57"/>
      <c r="Q13" s="57"/>
      <c r="R13" s="57"/>
      <c r="S13" s="57"/>
      <c r="T13" s="57"/>
      <c r="U13" s="57"/>
      <c r="V13" s="57"/>
      <c r="W13" s="59"/>
      <c r="X13" s="63">
        <f t="shared" si="2"/>
        <v>0</v>
      </c>
      <c r="Y13" s="63">
        <f t="shared" si="2"/>
        <v>1</v>
      </c>
      <c r="Z13" s="57">
        <f t="shared" si="1"/>
        <v>1</v>
      </c>
      <c r="AA13" s="89">
        <v>0</v>
      </c>
    </row>
    <row r="14" spans="1:28" s="20" customFormat="1" ht="10">
      <c r="A14" s="88" t="s">
        <v>8</v>
      </c>
      <c r="B14" s="80">
        <v>0</v>
      </c>
      <c r="C14" s="80">
        <v>1</v>
      </c>
      <c r="D14" s="80" t="s">
        <v>35</v>
      </c>
      <c r="E14" s="80" t="s">
        <v>35</v>
      </c>
      <c r="F14" s="80" t="s">
        <v>35</v>
      </c>
      <c r="G14" s="80" t="s">
        <v>35</v>
      </c>
      <c r="H14" s="80">
        <v>0</v>
      </c>
      <c r="I14" s="80">
        <v>1</v>
      </c>
      <c r="J14" s="80" t="s">
        <v>35</v>
      </c>
      <c r="K14" s="80" t="s">
        <v>35</v>
      </c>
      <c r="L14" s="80" t="s">
        <v>35</v>
      </c>
      <c r="M14" s="80" t="s">
        <v>35</v>
      </c>
      <c r="N14" s="57"/>
      <c r="O14" s="57"/>
      <c r="P14" s="57"/>
      <c r="Q14" s="57"/>
      <c r="R14" s="57"/>
      <c r="S14" s="57"/>
      <c r="T14" s="57"/>
      <c r="U14" s="57"/>
      <c r="V14" s="57"/>
      <c r="W14" s="59"/>
      <c r="X14" s="63">
        <f t="shared" si="2"/>
        <v>0</v>
      </c>
      <c r="Y14" s="63">
        <f t="shared" si="2"/>
        <v>2</v>
      </c>
      <c r="Z14" s="57">
        <f t="shared" si="1"/>
        <v>2</v>
      </c>
      <c r="AA14" s="89">
        <v>0</v>
      </c>
    </row>
    <row r="15" spans="1:28" s="20" customFormat="1" ht="10">
      <c r="A15" s="88" t="s">
        <v>9</v>
      </c>
      <c r="B15" s="80">
        <v>0</v>
      </c>
      <c r="C15" s="80">
        <v>1</v>
      </c>
      <c r="D15" s="80">
        <v>0</v>
      </c>
      <c r="E15" s="80">
        <v>1</v>
      </c>
      <c r="F15" s="80" t="s">
        <v>35</v>
      </c>
      <c r="G15" s="80" t="s">
        <v>35</v>
      </c>
      <c r="H15" s="80" t="s">
        <v>35</v>
      </c>
      <c r="I15" s="80" t="s">
        <v>35</v>
      </c>
      <c r="J15" s="80" t="s">
        <v>35</v>
      </c>
      <c r="K15" s="80" t="s">
        <v>35</v>
      </c>
      <c r="L15" s="80" t="s">
        <v>35</v>
      </c>
      <c r="M15" s="80" t="s">
        <v>35</v>
      </c>
      <c r="N15" s="57"/>
      <c r="O15" s="57"/>
      <c r="P15" s="57"/>
      <c r="Q15" s="57"/>
      <c r="R15" s="57"/>
      <c r="S15" s="57"/>
      <c r="T15" s="57"/>
      <c r="U15" s="57"/>
      <c r="V15" s="57"/>
      <c r="W15" s="59"/>
      <c r="X15" s="63">
        <f t="shared" si="2"/>
        <v>0</v>
      </c>
      <c r="Y15" s="63">
        <f t="shared" si="2"/>
        <v>2</v>
      </c>
      <c r="Z15" s="57">
        <f t="shared" si="1"/>
        <v>2</v>
      </c>
      <c r="AA15" s="89">
        <v>0</v>
      </c>
    </row>
    <row r="16" spans="1:28" s="20" customFormat="1" ht="10">
      <c r="A16" s="88" t="s">
        <v>51</v>
      </c>
      <c r="B16" s="80" t="s">
        <v>35</v>
      </c>
      <c r="C16" s="80" t="s">
        <v>35</v>
      </c>
      <c r="D16" s="80">
        <v>0</v>
      </c>
      <c r="E16" s="80">
        <v>2</v>
      </c>
      <c r="F16" s="80" t="s">
        <v>35</v>
      </c>
      <c r="G16" s="80" t="s">
        <v>35</v>
      </c>
      <c r="H16" s="80" t="s">
        <v>35</v>
      </c>
      <c r="I16" s="80" t="s">
        <v>35</v>
      </c>
      <c r="J16" s="80" t="s">
        <v>35</v>
      </c>
      <c r="K16" s="80" t="s">
        <v>35</v>
      </c>
      <c r="L16" s="80" t="s">
        <v>35</v>
      </c>
      <c r="M16" s="80" t="s">
        <v>35</v>
      </c>
      <c r="N16" s="57"/>
      <c r="O16" s="57"/>
      <c r="P16" s="57"/>
      <c r="Q16" s="57"/>
      <c r="R16" s="57"/>
      <c r="S16" s="57"/>
      <c r="T16" s="57"/>
      <c r="U16" s="57"/>
      <c r="V16" s="57"/>
      <c r="W16" s="59"/>
      <c r="X16" s="63">
        <f t="shared" si="2"/>
        <v>0</v>
      </c>
      <c r="Y16" s="63">
        <f t="shared" si="2"/>
        <v>2</v>
      </c>
      <c r="Z16" s="57">
        <f t="shared" si="1"/>
        <v>2</v>
      </c>
      <c r="AA16" s="89">
        <v>0</v>
      </c>
    </row>
    <row r="17" spans="1:27" s="20" customFormat="1" ht="10">
      <c r="A17" s="88" t="s">
        <v>10</v>
      </c>
      <c r="B17" s="80">
        <v>0</v>
      </c>
      <c r="C17" s="80">
        <v>1</v>
      </c>
      <c r="D17" s="80" t="s">
        <v>35</v>
      </c>
      <c r="E17" s="80" t="s">
        <v>35</v>
      </c>
      <c r="F17" s="80">
        <v>0</v>
      </c>
      <c r="G17" s="80">
        <v>1</v>
      </c>
      <c r="H17" s="80" t="s">
        <v>35</v>
      </c>
      <c r="I17" s="80" t="s">
        <v>35</v>
      </c>
      <c r="J17" s="80" t="s">
        <v>35</v>
      </c>
      <c r="K17" s="80" t="s">
        <v>35</v>
      </c>
      <c r="L17" s="80" t="s">
        <v>35</v>
      </c>
      <c r="M17" s="80" t="s">
        <v>35</v>
      </c>
      <c r="N17" s="57"/>
      <c r="O17" s="57"/>
      <c r="P17" s="57"/>
      <c r="Q17" s="57"/>
      <c r="R17" s="57"/>
      <c r="S17" s="57"/>
      <c r="T17" s="57"/>
      <c r="U17" s="57"/>
      <c r="V17" s="57"/>
      <c r="W17" s="59"/>
      <c r="X17" s="63">
        <f t="shared" si="2"/>
        <v>0</v>
      </c>
      <c r="Y17" s="63">
        <f t="shared" si="2"/>
        <v>2</v>
      </c>
      <c r="Z17" s="57">
        <f t="shared" si="1"/>
        <v>2</v>
      </c>
      <c r="AA17" s="89">
        <v>0</v>
      </c>
    </row>
    <row r="18" spans="1:27" s="20" customFormat="1" ht="10">
      <c r="A18" s="88" t="s">
        <v>11</v>
      </c>
      <c r="B18" s="80" t="s">
        <v>35</v>
      </c>
      <c r="C18" s="80" t="s">
        <v>35</v>
      </c>
      <c r="D18" s="80" t="s">
        <v>35</v>
      </c>
      <c r="E18" s="80" t="s">
        <v>35</v>
      </c>
      <c r="F18" s="80">
        <v>0</v>
      </c>
      <c r="G18" s="80">
        <v>1</v>
      </c>
      <c r="H18" s="80" t="s">
        <v>35</v>
      </c>
      <c r="I18" s="80" t="s">
        <v>35</v>
      </c>
      <c r="J18" s="80" t="s">
        <v>35</v>
      </c>
      <c r="K18" s="80" t="s">
        <v>35</v>
      </c>
      <c r="L18" s="80" t="s">
        <v>35</v>
      </c>
      <c r="M18" s="80" t="s">
        <v>35</v>
      </c>
      <c r="N18" s="57"/>
      <c r="O18" s="57"/>
      <c r="P18" s="57"/>
      <c r="Q18" s="57"/>
      <c r="R18" s="57"/>
      <c r="S18" s="57"/>
      <c r="T18" s="57"/>
      <c r="U18" s="57"/>
      <c r="V18" s="57"/>
      <c r="W18" s="59"/>
      <c r="X18" s="63">
        <f t="shared" si="2"/>
        <v>0</v>
      </c>
      <c r="Y18" s="63">
        <f t="shared" si="2"/>
        <v>1</v>
      </c>
      <c r="Z18" s="57">
        <f t="shared" si="1"/>
        <v>1</v>
      </c>
      <c r="AA18" s="89">
        <v>0</v>
      </c>
    </row>
    <row r="19" spans="1:27" s="20" customFormat="1" ht="10">
      <c r="A19" s="88" t="s">
        <v>12</v>
      </c>
      <c r="B19" s="80">
        <v>0</v>
      </c>
      <c r="C19" s="80">
        <v>1</v>
      </c>
      <c r="D19" s="80" t="s">
        <v>35</v>
      </c>
      <c r="E19" s="80" t="s">
        <v>35</v>
      </c>
      <c r="F19" s="80" t="s">
        <v>35</v>
      </c>
      <c r="G19" s="80" t="s">
        <v>35</v>
      </c>
      <c r="H19" s="80" t="s">
        <v>35</v>
      </c>
      <c r="I19" s="80" t="s">
        <v>35</v>
      </c>
      <c r="J19" s="80" t="s">
        <v>35</v>
      </c>
      <c r="K19" s="80" t="s">
        <v>35</v>
      </c>
      <c r="L19" s="80" t="s">
        <v>35</v>
      </c>
      <c r="M19" s="80" t="s">
        <v>35</v>
      </c>
      <c r="N19" s="57"/>
      <c r="O19" s="57"/>
      <c r="P19" s="57"/>
      <c r="Q19" s="57"/>
      <c r="R19" s="57"/>
      <c r="S19" s="57"/>
      <c r="T19" s="57"/>
      <c r="U19" s="57"/>
      <c r="V19" s="57"/>
      <c r="W19" s="59"/>
      <c r="X19" s="63">
        <f t="shared" si="2"/>
        <v>0</v>
      </c>
      <c r="Y19" s="63">
        <f t="shared" si="2"/>
        <v>1</v>
      </c>
      <c r="Z19" s="57">
        <f t="shared" si="1"/>
        <v>1</v>
      </c>
      <c r="AA19" s="89">
        <v>0</v>
      </c>
    </row>
    <row r="20" spans="1:27" s="20" customFormat="1" ht="10">
      <c r="A20" s="88" t="s">
        <v>13</v>
      </c>
      <c r="B20" s="80">
        <v>0</v>
      </c>
      <c r="C20" s="80">
        <v>1</v>
      </c>
      <c r="D20" s="80" t="s">
        <v>35</v>
      </c>
      <c r="E20" s="80" t="s">
        <v>35</v>
      </c>
      <c r="F20" s="80" t="s">
        <v>35</v>
      </c>
      <c r="G20" s="80" t="s">
        <v>35</v>
      </c>
      <c r="H20" s="80">
        <v>0</v>
      </c>
      <c r="I20" s="80">
        <v>1</v>
      </c>
      <c r="J20" s="80" t="s">
        <v>35</v>
      </c>
      <c r="K20" s="80" t="s">
        <v>35</v>
      </c>
      <c r="L20" s="80" t="s">
        <v>35</v>
      </c>
      <c r="M20" s="80" t="s">
        <v>35</v>
      </c>
      <c r="N20" s="57"/>
      <c r="O20" s="57"/>
      <c r="P20" s="57"/>
      <c r="Q20" s="57"/>
      <c r="R20" s="57"/>
      <c r="S20" s="57"/>
      <c r="T20" s="57"/>
      <c r="U20" s="57"/>
      <c r="V20" s="57"/>
      <c r="W20" s="59"/>
      <c r="X20" s="63">
        <f t="shared" si="2"/>
        <v>0</v>
      </c>
      <c r="Y20" s="63">
        <f t="shared" si="2"/>
        <v>2</v>
      </c>
      <c r="Z20" s="57">
        <f t="shared" si="1"/>
        <v>2</v>
      </c>
      <c r="AA20" s="89">
        <v>0</v>
      </c>
    </row>
    <row r="21" spans="1:27" s="20" customFormat="1" ht="10">
      <c r="A21" s="88" t="s">
        <v>41</v>
      </c>
      <c r="B21" s="80">
        <v>0</v>
      </c>
      <c r="C21" s="80">
        <v>1</v>
      </c>
      <c r="D21" s="80" t="s">
        <v>35</v>
      </c>
      <c r="E21" s="80" t="s">
        <v>35</v>
      </c>
      <c r="F21" s="80" t="s">
        <v>35</v>
      </c>
      <c r="G21" s="80" t="s">
        <v>35</v>
      </c>
      <c r="H21" s="80" t="s">
        <v>35</v>
      </c>
      <c r="I21" s="80" t="s">
        <v>35</v>
      </c>
      <c r="J21" s="80" t="s">
        <v>35</v>
      </c>
      <c r="K21" s="80" t="s">
        <v>35</v>
      </c>
      <c r="L21" s="80" t="s">
        <v>35</v>
      </c>
      <c r="M21" s="80" t="s">
        <v>35</v>
      </c>
      <c r="N21" s="57"/>
      <c r="O21" s="57"/>
      <c r="P21" s="57"/>
      <c r="Q21" s="57"/>
      <c r="R21" s="57"/>
      <c r="S21" s="57"/>
      <c r="T21" s="57"/>
      <c r="U21" s="57"/>
      <c r="V21" s="57"/>
      <c r="W21" s="59"/>
      <c r="X21" s="63">
        <f t="shared" si="2"/>
        <v>0</v>
      </c>
      <c r="Y21" s="63">
        <f t="shared" si="2"/>
        <v>1</v>
      </c>
      <c r="Z21" s="57">
        <f t="shared" si="1"/>
        <v>1</v>
      </c>
      <c r="AA21" s="89">
        <v>0</v>
      </c>
    </row>
    <row r="22" spans="1:27" s="20" customFormat="1" ht="10">
      <c r="A22" s="88" t="s">
        <v>42</v>
      </c>
      <c r="B22" s="80" t="s">
        <v>35</v>
      </c>
      <c r="C22" s="80" t="s">
        <v>35</v>
      </c>
      <c r="D22" s="80">
        <v>0</v>
      </c>
      <c r="E22" s="80">
        <v>1</v>
      </c>
      <c r="F22" s="80" t="s">
        <v>35</v>
      </c>
      <c r="G22" s="80" t="s">
        <v>35</v>
      </c>
      <c r="H22" s="80" t="s">
        <v>35</v>
      </c>
      <c r="I22" s="80" t="s">
        <v>35</v>
      </c>
      <c r="J22" s="80" t="s">
        <v>35</v>
      </c>
      <c r="K22" s="80" t="s">
        <v>35</v>
      </c>
      <c r="L22" s="80" t="s">
        <v>35</v>
      </c>
      <c r="M22" s="80" t="s">
        <v>35</v>
      </c>
      <c r="N22" s="57"/>
      <c r="O22" s="57"/>
      <c r="P22" s="57"/>
      <c r="Q22" s="57"/>
      <c r="R22" s="65"/>
      <c r="S22" s="65"/>
      <c r="T22" s="57"/>
      <c r="U22" s="57"/>
      <c r="V22" s="57"/>
      <c r="W22" s="59"/>
      <c r="X22" s="63">
        <f t="shared" si="2"/>
        <v>0</v>
      </c>
      <c r="Y22" s="63">
        <f t="shared" si="2"/>
        <v>1</v>
      </c>
      <c r="Z22" s="57">
        <f t="shared" si="1"/>
        <v>1</v>
      </c>
      <c r="AA22" s="89">
        <v>0</v>
      </c>
    </row>
    <row r="23" spans="1:27" s="20" customFormat="1" ht="10">
      <c r="A23" s="88" t="s">
        <v>43</v>
      </c>
      <c r="B23" s="80" t="s">
        <v>35</v>
      </c>
      <c r="C23" s="80" t="s">
        <v>35</v>
      </c>
      <c r="D23" s="80">
        <v>0</v>
      </c>
      <c r="E23" s="80">
        <v>1</v>
      </c>
      <c r="F23" s="80">
        <v>0</v>
      </c>
      <c r="G23" s="80">
        <v>1</v>
      </c>
      <c r="H23" s="80" t="s">
        <v>35</v>
      </c>
      <c r="I23" s="80" t="s">
        <v>35</v>
      </c>
      <c r="J23" s="80" t="s">
        <v>35</v>
      </c>
      <c r="K23" s="80" t="s">
        <v>35</v>
      </c>
      <c r="L23" s="80" t="s">
        <v>35</v>
      </c>
      <c r="M23" s="80" t="s">
        <v>35</v>
      </c>
      <c r="N23" s="57"/>
      <c r="O23" s="57"/>
      <c r="P23" s="57"/>
      <c r="Q23" s="57"/>
      <c r="R23" s="57"/>
      <c r="S23" s="57"/>
      <c r="T23" s="57"/>
      <c r="U23" s="57"/>
      <c r="V23" s="57"/>
      <c r="W23" s="59"/>
      <c r="X23" s="63">
        <f t="shared" si="2"/>
        <v>0</v>
      </c>
      <c r="Y23" s="63">
        <f t="shared" si="2"/>
        <v>2</v>
      </c>
      <c r="Z23" s="57">
        <f t="shared" si="1"/>
        <v>2</v>
      </c>
      <c r="AA23" s="89">
        <v>0</v>
      </c>
    </row>
    <row r="24" spans="1:27" s="20" customFormat="1" ht="10">
      <c r="A24" s="88" t="s">
        <v>14</v>
      </c>
      <c r="B24" s="80" t="s">
        <v>35</v>
      </c>
      <c r="C24" s="80" t="s">
        <v>35</v>
      </c>
      <c r="D24" s="80">
        <v>0</v>
      </c>
      <c r="E24" s="80">
        <v>1</v>
      </c>
      <c r="F24" s="80" t="s">
        <v>35</v>
      </c>
      <c r="G24" s="80" t="s">
        <v>35</v>
      </c>
      <c r="H24" s="80">
        <v>0</v>
      </c>
      <c r="I24" s="80">
        <v>1</v>
      </c>
      <c r="J24" s="80" t="s">
        <v>35</v>
      </c>
      <c r="K24" s="80" t="s">
        <v>35</v>
      </c>
      <c r="L24" s="80" t="s">
        <v>35</v>
      </c>
      <c r="M24" s="80" t="s">
        <v>35</v>
      </c>
      <c r="N24" s="57"/>
      <c r="O24" s="57"/>
      <c r="P24" s="57"/>
      <c r="Q24" s="57"/>
      <c r="R24" s="57"/>
      <c r="S24" s="57"/>
      <c r="T24" s="57"/>
      <c r="U24" s="57"/>
      <c r="V24" s="57"/>
      <c r="W24" s="59"/>
      <c r="X24" s="63">
        <f t="shared" si="2"/>
        <v>0</v>
      </c>
      <c r="Y24" s="63">
        <f t="shared" si="2"/>
        <v>2</v>
      </c>
      <c r="Z24" s="57">
        <f t="shared" si="1"/>
        <v>2</v>
      </c>
      <c r="AA24" s="89">
        <v>0</v>
      </c>
    </row>
    <row r="25" spans="1:27" s="20" customFormat="1" ht="10">
      <c r="A25" s="88" t="s">
        <v>15</v>
      </c>
      <c r="B25" s="80">
        <v>0</v>
      </c>
      <c r="C25" s="80">
        <v>1</v>
      </c>
      <c r="D25" s="80">
        <v>0</v>
      </c>
      <c r="E25" s="80">
        <v>1</v>
      </c>
      <c r="F25" s="80" t="s">
        <v>35</v>
      </c>
      <c r="G25" s="80" t="s">
        <v>35</v>
      </c>
      <c r="H25" s="80" t="s">
        <v>35</v>
      </c>
      <c r="I25" s="80" t="s">
        <v>35</v>
      </c>
      <c r="J25" s="80" t="s">
        <v>35</v>
      </c>
      <c r="K25" s="80" t="s">
        <v>35</v>
      </c>
      <c r="L25" s="80" t="s">
        <v>35</v>
      </c>
      <c r="M25" s="80" t="s">
        <v>35</v>
      </c>
      <c r="N25" s="57"/>
      <c r="O25" s="57"/>
      <c r="P25" s="57"/>
      <c r="Q25" s="57"/>
      <c r="R25" s="57"/>
      <c r="S25" s="57"/>
      <c r="T25" s="57"/>
      <c r="U25" s="57"/>
      <c r="V25" s="57"/>
      <c r="W25" s="59"/>
      <c r="X25" s="63">
        <f t="shared" si="2"/>
        <v>0</v>
      </c>
      <c r="Y25" s="63">
        <f t="shared" si="2"/>
        <v>2</v>
      </c>
      <c r="Z25" s="57">
        <f t="shared" si="1"/>
        <v>2</v>
      </c>
      <c r="AA25" s="89">
        <v>0</v>
      </c>
    </row>
    <row r="26" spans="1:27" s="20" customFormat="1" ht="10">
      <c r="A26" s="88" t="s">
        <v>16</v>
      </c>
      <c r="B26" s="80">
        <v>0</v>
      </c>
      <c r="C26" s="80">
        <v>1</v>
      </c>
      <c r="D26" s="80" t="s">
        <v>35</v>
      </c>
      <c r="E26" s="80" t="s">
        <v>35</v>
      </c>
      <c r="F26" s="80" t="s">
        <v>35</v>
      </c>
      <c r="G26" s="80" t="s">
        <v>35</v>
      </c>
      <c r="H26" s="80">
        <v>0</v>
      </c>
      <c r="I26" s="80">
        <v>1</v>
      </c>
      <c r="J26" s="80" t="s">
        <v>35</v>
      </c>
      <c r="K26" s="80" t="s">
        <v>35</v>
      </c>
      <c r="L26" s="80" t="s">
        <v>35</v>
      </c>
      <c r="M26" s="80" t="s">
        <v>35</v>
      </c>
      <c r="N26" s="57"/>
      <c r="O26" s="57"/>
      <c r="P26" s="57"/>
      <c r="Q26" s="57"/>
      <c r="R26" s="57"/>
      <c r="S26" s="57"/>
      <c r="T26" s="57"/>
      <c r="U26" s="57"/>
      <c r="V26" s="57"/>
      <c r="W26" s="59"/>
      <c r="X26" s="63">
        <f t="shared" si="2"/>
        <v>0</v>
      </c>
      <c r="Y26" s="63">
        <f t="shared" si="2"/>
        <v>2</v>
      </c>
      <c r="Z26" s="57">
        <f t="shared" si="1"/>
        <v>2</v>
      </c>
      <c r="AA26" s="89">
        <v>0</v>
      </c>
    </row>
    <row r="27" spans="1:27" s="20" customFormat="1" ht="10">
      <c r="A27" s="88" t="s">
        <v>22</v>
      </c>
      <c r="B27" s="80">
        <v>0</v>
      </c>
      <c r="C27" s="80">
        <v>1</v>
      </c>
      <c r="D27" s="80">
        <v>0</v>
      </c>
      <c r="E27" s="80">
        <v>1</v>
      </c>
      <c r="F27" s="80" t="s">
        <v>35</v>
      </c>
      <c r="G27" s="80" t="s">
        <v>35</v>
      </c>
      <c r="H27" s="80" t="s">
        <v>35</v>
      </c>
      <c r="I27" s="80" t="s">
        <v>35</v>
      </c>
      <c r="J27" s="80" t="s">
        <v>35</v>
      </c>
      <c r="K27" s="80" t="s">
        <v>35</v>
      </c>
      <c r="L27" s="80" t="s">
        <v>35</v>
      </c>
      <c r="M27" s="80" t="s">
        <v>35</v>
      </c>
      <c r="N27" s="57"/>
      <c r="O27" s="57"/>
      <c r="P27" s="57"/>
      <c r="Q27" s="57"/>
      <c r="R27" s="57"/>
      <c r="S27" s="57"/>
      <c r="T27" s="57"/>
      <c r="U27" s="59"/>
      <c r="V27" s="57"/>
      <c r="W27" s="59"/>
      <c r="X27" s="63">
        <f t="shared" si="2"/>
        <v>0</v>
      </c>
      <c r="Y27" s="63">
        <f t="shared" si="2"/>
        <v>2</v>
      </c>
      <c r="Z27" s="57">
        <f t="shared" si="1"/>
        <v>2</v>
      </c>
      <c r="AA27" s="89">
        <v>0</v>
      </c>
    </row>
    <row r="28" spans="1:27" s="20" customFormat="1" ht="10">
      <c r="A28" s="88" t="s">
        <v>50</v>
      </c>
      <c r="B28" s="80">
        <v>0</v>
      </c>
      <c r="C28" s="80">
        <v>1</v>
      </c>
      <c r="D28" s="80" t="s">
        <v>35</v>
      </c>
      <c r="E28" s="80" t="s">
        <v>35</v>
      </c>
      <c r="F28" s="80" t="s">
        <v>35</v>
      </c>
      <c r="G28" s="80" t="s">
        <v>35</v>
      </c>
      <c r="H28" s="80" t="s">
        <v>35</v>
      </c>
      <c r="I28" s="80" t="s">
        <v>35</v>
      </c>
      <c r="J28" s="80">
        <v>0</v>
      </c>
      <c r="K28" s="80">
        <v>1</v>
      </c>
      <c r="L28" s="80" t="s">
        <v>35</v>
      </c>
      <c r="M28" s="80" t="s">
        <v>35</v>
      </c>
      <c r="N28" s="57"/>
      <c r="O28" s="57"/>
      <c r="P28" s="57"/>
      <c r="Q28" s="57"/>
      <c r="R28" s="57"/>
      <c r="S28" s="57"/>
      <c r="T28" s="57"/>
      <c r="U28" s="57"/>
      <c r="V28" s="57"/>
      <c r="W28" s="59"/>
      <c r="X28" s="63">
        <f t="shared" si="2"/>
        <v>0</v>
      </c>
      <c r="Y28" s="63">
        <f t="shared" si="2"/>
        <v>2</v>
      </c>
      <c r="Z28" s="57">
        <f t="shared" si="1"/>
        <v>2</v>
      </c>
      <c r="AA28" s="89">
        <v>0</v>
      </c>
    </row>
    <row r="29" spans="1:27" s="20" customFormat="1" ht="10">
      <c r="A29" s="88" t="s">
        <v>49</v>
      </c>
      <c r="B29" s="80" t="s">
        <v>35</v>
      </c>
      <c r="C29" s="80" t="s">
        <v>35</v>
      </c>
      <c r="D29" s="80">
        <v>0</v>
      </c>
      <c r="E29" s="80">
        <v>2</v>
      </c>
      <c r="F29" s="80" t="s">
        <v>35</v>
      </c>
      <c r="G29" s="80" t="s">
        <v>35</v>
      </c>
      <c r="H29" s="80" t="s">
        <v>35</v>
      </c>
      <c r="I29" s="80" t="s">
        <v>35</v>
      </c>
      <c r="J29" s="80" t="s">
        <v>35</v>
      </c>
      <c r="K29" s="80" t="s">
        <v>35</v>
      </c>
      <c r="L29" s="80" t="s">
        <v>35</v>
      </c>
      <c r="M29" s="80" t="s">
        <v>35</v>
      </c>
      <c r="N29" s="57"/>
      <c r="O29" s="57"/>
      <c r="P29" s="57"/>
      <c r="Q29" s="57"/>
      <c r="R29" s="57"/>
      <c r="S29" s="57"/>
      <c r="T29" s="57"/>
      <c r="U29" s="57"/>
      <c r="V29" s="57"/>
      <c r="W29" s="59"/>
      <c r="X29" s="63">
        <f t="shared" si="2"/>
        <v>0</v>
      </c>
      <c r="Y29" s="63">
        <f t="shared" si="2"/>
        <v>2</v>
      </c>
      <c r="Z29" s="57">
        <f t="shared" si="1"/>
        <v>2</v>
      </c>
      <c r="AA29" s="89">
        <v>0</v>
      </c>
    </row>
    <row r="30" spans="1:27" s="20" customFormat="1" ht="10">
      <c r="A30" s="88" t="s">
        <v>52</v>
      </c>
      <c r="B30" s="80">
        <v>0</v>
      </c>
      <c r="C30" s="80">
        <v>1</v>
      </c>
      <c r="D30" s="80" t="s">
        <v>35</v>
      </c>
      <c r="E30" s="80" t="s">
        <v>35</v>
      </c>
      <c r="F30" s="80">
        <v>0</v>
      </c>
      <c r="G30" s="80">
        <v>1</v>
      </c>
      <c r="H30" s="80" t="s">
        <v>35</v>
      </c>
      <c r="I30" s="80" t="s">
        <v>35</v>
      </c>
      <c r="J30" s="80" t="s">
        <v>35</v>
      </c>
      <c r="K30" s="80" t="s">
        <v>35</v>
      </c>
      <c r="L30" s="80" t="s">
        <v>35</v>
      </c>
      <c r="M30" s="80" t="s">
        <v>35</v>
      </c>
      <c r="N30" s="57"/>
      <c r="O30" s="57"/>
      <c r="P30" s="57"/>
      <c r="Q30" s="57"/>
      <c r="R30" s="57"/>
      <c r="S30" s="57"/>
      <c r="T30" s="57"/>
      <c r="U30" s="57"/>
      <c r="V30" s="57"/>
      <c r="W30" s="59"/>
      <c r="X30" s="63">
        <f t="shared" si="2"/>
        <v>0</v>
      </c>
      <c r="Y30" s="63">
        <f t="shared" si="2"/>
        <v>2</v>
      </c>
      <c r="Z30" s="57">
        <f t="shared" si="1"/>
        <v>2</v>
      </c>
      <c r="AA30" s="89">
        <v>0</v>
      </c>
    </row>
    <row r="31" spans="1:27" s="20" customFormat="1" ht="10">
      <c r="A31" s="88" t="s">
        <v>48</v>
      </c>
      <c r="B31" s="80">
        <v>1</v>
      </c>
      <c r="C31" s="80">
        <v>0</v>
      </c>
      <c r="D31" s="80" t="s">
        <v>35</v>
      </c>
      <c r="E31" s="80" t="s">
        <v>35</v>
      </c>
      <c r="F31" s="80" t="s">
        <v>35</v>
      </c>
      <c r="G31" s="80" t="s">
        <v>35</v>
      </c>
      <c r="H31" s="80" t="s">
        <v>35</v>
      </c>
      <c r="I31" s="80" t="s">
        <v>35</v>
      </c>
      <c r="J31" s="80">
        <v>0</v>
      </c>
      <c r="K31" s="80">
        <v>1</v>
      </c>
      <c r="L31" s="80" t="s">
        <v>35</v>
      </c>
      <c r="M31" s="80" t="s">
        <v>35</v>
      </c>
      <c r="N31" s="57"/>
      <c r="O31" s="57"/>
      <c r="P31" s="57"/>
      <c r="Q31" s="57"/>
      <c r="R31" s="57"/>
      <c r="S31" s="57"/>
      <c r="T31" s="57"/>
      <c r="U31" s="57"/>
      <c r="V31" s="57"/>
      <c r="W31" s="59"/>
      <c r="X31" s="63">
        <f t="shared" si="2"/>
        <v>1</v>
      </c>
      <c r="Y31" s="63">
        <f t="shared" si="2"/>
        <v>1</v>
      </c>
      <c r="Z31" s="57">
        <f t="shared" si="1"/>
        <v>2</v>
      </c>
      <c r="AA31" s="89">
        <v>50</v>
      </c>
    </row>
    <row r="32" spans="1:27" s="20" customFormat="1" ht="10" hidden="1">
      <c r="A32" s="20" t="s">
        <v>17</v>
      </c>
      <c r="N32" s="57"/>
      <c r="O32" s="57"/>
      <c r="P32" s="57"/>
      <c r="Q32" s="57"/>
      <c r="R32" s="57"/>
      <c r="S32" s="57"/>
      <c r="T32" s="57"/>
      <c r="U32" s="57"/>
      <c r="V32" s="57"/>
      <c r="W32" s="59"/>
      <c r="X32" s="63">
        <f t="shared" si="2"/>
        <v>0</v>
      </c>
      <c r="Y32" s="63">
        <f t="shared" si="2"/>
        <v>0</v>
      </c>
      <c r="Z32" s="57">
        <f t="shared" si="1"/>
        <v>0</v>
      </c>
    </row>
    <row r="33" spans="1:27" ht="6" customHeight="1">
      <c r="A33" s="20"/>
      <c r="B33" s="67"/>
      <c r="C33" s="20"/>
      <c r="D33" s="67"/>
      <c r="E33" s="20"/>
      <c r="F33" s="67"/>
      <c r="G33" s="20"/>
      <c r="H33" s="67"/>
      <c r="I33" s="20"/>
      <c r="J33" s="67"/>
      <c r="K33" s="20"/>
      <c r="L33" s="67"/>
      <c r="M33" s="20"/>
      <c r="N33" s="57"/>
      <c r="O33" s="57"/>
      <c r="P33" s="57"/>
      <c r="Q33" s="57"/>
      <c r="R33" s="57"/>
      <c r="S33" s="57"/>
      <c r="T33" s="57"/>
      <c r="U33" s="66"/>
      <c r="V33" s="57"/>
      <c r="W33" s="66"/>
      <c r="X33" s="67"/>
      <c r="Y33" s="20"/>
      <c r="Z33" s="20"/>
      <c r="AA33" s="20"/>
    </row>
    <row r="34" spans="1:27" ht="11">
      <c r="A34" s="90" t="s">
        <v>29</v>
      </c>
      <c r="B34" s="91"/>
      <c r="C34" s="92">
        <v>6.666666666666667</v>
      </c>
      <c r="D34" s="91"/>
      <c r="E34" s="92">
        <v>0</v>
      </c>
      <c r="F34" s="91"/>
      <c r="G34" s="92">
        <v>0</v>
      </c>
      <c r="H34" s="91"/>
      <c r="I34" s="92">
        <v>0</v>
      </c>
      <c r="J34" s="91"/>
      <c r="K34" s="92">
        <v>0</v>
      </c>
      <c r="L34" s="91"/>
      <c r="M34" s="92">
        <v>0</v>
      </c>
      <c r="N34" s="207"/>
      <c r="O34" s="208"/>
      <c r="P34" s="207"/>
      <c r="Q34" s="208"/>
      <c r="R34" s="207"/>
      <c r="S34" s="208"/>
      <c r="T34" s="207"/>
      <c r="U34" s="208"/>
      <c r="V34" s="207"/>
      <c r="W34" s="208"/>
      <c r="X34" s="91"/>
      <c r="Y34" s="92"/>
      <c r="Z34" s="93"/>
      <c r="AA34" s="94"/>
    </row>
    <row r="35" spans="1:27" s="32" customFormat="1" ht="11">
      <c r="A35" s="165"/>
      <c r="B35" s="166"/>
      <c r="C35" s="167"/>
      <c r="D35" s="166"/>
      <c r="E35" s="167"/>
      <c r="F35" s="166"/>
      <c r="G35" s="167"/>
      <c r="H35" s="166"/>
      <c r="I35" s="167"/>
      <c r="J35" s="166"/>
      <c r="K35" s="167"/>
      <c r="L35" s="166"/>
      <c r="M35" s="167"/>
      <c r="N35" s="147"/>
      <c r="O35" s="148"/>
      <c r="P35" s="147"/>
      <c r="Q35" s="148"/>
      <c r="R35" s="147"/>
      <c r="S35" s="148"/>
      <c r="T35" s="147"/>
      <c r="U35" s="148"/>
      <c r="V35" s="147"/>
      <c r="W35" s="148"/>
      <c r="X35" s="166"/>
      <c r="Y35" s="167"/>
      <c r="Z35" s="168"/>
      <c r="AA35" s="169"/>
    </row>
    <row r="36" spans="1:27">
      <c r="A36" s="45" t="s">
        <v>65</v>
      </c>
      <c r="B36" s="71"/>
      <c r="D36" s="71"/>
      <c r="F36" s="71"/>
      <c r="H36" s="71"/>
      <c r="J36" s="71"/>
      <c r="L36" s="71"/>
      <c r="N36" s="57"/>
      <c r="O36" s="68"/>
      <c r="P36" s="57"/>
      <c r="Q36" s="68"/>
      <c r="R36" s="57"/>
      <c r="S36" s="68"/>
      <c r="T36" s="57"/>
      <c r="U36" s="68"/>
      <c r="V36" s="57"/>
      <c r="W36" s="68"/>
      <c r="X36" s="71"/>
    </row>
    <row r="37" spans="1:27" ht="10">
      <c r="A37" s="72" t="s">
        <v>61</v>
      </c>
      <c r="B37" s="73"/>
      <c r="D37" s="73"/>
      <c r="F37" s="73"/>
      <c r="H37" s="73"/>
      <c r="J37" s="73"/>
      <c r="L37" s="73"/>
      <c r="N37" s="57"/>
      <c r="O37" s="68"/>
      <c r="P37" s="57"/>
      <c r="Q37" s="68"/>
      <c r="R37" s="57"/>
      <c r="S37" s="68"/>
      <c r="T37" s="55"/>
      <c r="U37" s="55"/>
      <c r="V37" s="55"/>
      <c r="W37" s="55"/>
      <c r="X37" s="73"/>
    </row>
    <row r="38" spans="1:27" ht="10">
      <c r="A38" s="72" t="s">
        <v>73</v>
      </c>
      <c r="B38" s="73"/>
      <c r="D38" s="73"/>
      <c r="F38" s="73"/>
      <c r="H38" s="73"/>
      <c r="J38" s="73"/>
      <c r="L38" s="73"/>
      <c r="N38" s="55"/>
      <c r="O38" s="55"/>
      <c r="P38" s="55"/>
      <c r="Q38" s="55"/>
      <c r="R38" s="55"/>
      <c r="S38" s="55"/>
      <c r="T38" s="55"/>
      <c r="U38" s="55"/>
      <c r="V38" s="55"/>
      <c r="W38" s="55"/>
      <c r="X38" s="73"/>
    </row>
    <row r="39" spans="1:27" ht="10">
      <c r="A39" s="95"/>
      <c r="N39" s="55"/>
      <c r="O39" s="55"/>
      <c r="P39" s="55"/>
      <c r="Q39" s="55"/>
      <c r="R39" s="55"/>
      <c r="S39" s="55"/>
      <c r="T39" s="45"/>
      <c r="U39" s="45"/>
      <c r="V39" s="45"/>
      <c r="W39" s="45"/>
    </row>
    <row r="40" spans="1:27">
      <c r="A40" s="104" t="s">
        <v>83</v>
      </c>
      <c r="B40" s="71"/>
      <c r="D40" s="71"/>
      <c r="F40" s="71"/>
      <c r="H40" s="71"/>
      <c r="J40" s="71"/>
      <c r="L40" s="71"/>
      <c r="N40" s="45"/>
      <c r="O40" s="45"/>
      <c r="P40" s="45"/>
      <c r="Q40" s="45"/>
      <c r="R40" s="45"/>
      <c r="S40" s="45"/>
      <c r="T40" s="74"/>
      <c r="U40" s="74"/>
      <c r="V40" s="74"/>
      <c r="W40" s="74"/>
      <c r="X40" s="71"/>
    </row>
    <row r="41" spans="1:27" ht="10">
      <c r="A41" s="104" t="s">
        <v>80</v>
      </c>
      <c r="B41" s="78"/>
      <c r="C41" s="45"/>
      <c r="N41" s="74"/>
      <c r="O41" s="74"/>
      <c r="P41" s="74"/>
      <c r="Q41" s="74"/>
      <c r="R41" s="74"/>
      <c r="S41" s="74"/>
      <c r="T41" s="75"/>
      <c r="U41" s="75"/>
      <c r="V41" s="75"/>
      <c r="W41" s="75"/>
    </row>
    <row r="42" spans="1:27" ht="14">
      <c r="A42" s="106"/>
      <c r="B42" s="45"/>
      <c r="C42" s="45"/>
      <c r="N42" s="74"/>
      <c r="O42" s="74"/>
      <c r="P42" s="74"/>
      <c r="Q42" s="74"/>
      <c r="R42" s="74"/>
      <c r="S42" s="74"/>
      <c r="T42" s="75"/>
      <c r="U42" s="75"/>
      <c r="V42" s="75"/>
      <c r="W42" s="75"/>
    </row>
    <row r="43" spans="1:27" ht="10">
      <c r="A43" s="107" t="s">
        <v>82</v>
      </c>
      <c r="B43" s="45"/>
      <c r="C43" s="45"/>
      <c r="N43" s="74"/>
      <c r="O43" s="74"/>
      <c r="P43" s="74"/>
      <c r="Q43" s="74"/>
      <c r="R43" s="74"/>
      <c r="S43" s="74"/>
      <c r="T43" s="75"/>
      <c r="U43" s="75"/>
      <c r="V43" s="75"/>
      <c r="W43" s="75"/>
    </row>
    <row r="44" spans="1:27" ht="10">
      <c r="A44" s="77"/>
      <c r="B44" s="45"/>
      <c r="C44" s="45"/>
      <c r="N44" s="74"/>
      <c r="O44" s="74"/>
      <c r="P44" s="74"/>
      <c r="Q44" s="74"/>
      <c r="R44" s="74"/>
      <c r="S44" s="74"/>
      <c r="T44" s="75"/>
      <c r="U44" s="75"/>
      <c r="V44" s="75"/>
      <c r="W44" s="75"/>
    </row>
    <row r="45" spans="1:27" ht="10">
      <c r="A45" s="77"/>
      <c r="B45" s="45"/>
      <c r="C45" s="45"/>
      <c r="N45" s="75"/>
      <c r="O45" s="75"/>
      <c r="P45" s="75"/>
      <c r="Q45" s="75"/>
      <c r="R45" s="75"/>
      <c r="S45" s="75"/>
      <c r="T45" s="74"/>
      <c r="U45" s="74"/>
      <c r="V45" s="74"/>
      <c r="W45" s="74"/>
    </row>
    <row r="46" spans="1:27">
      <c r="N46" s="10"/>
      <c r="O46" s="10"/>
      <c r="P46" s="10"/>
      <c r="Q46" s="10"/>
      <c r="R46" s="10"/>
      <c r="S46" s="10"/>
      <c r="T46" s="3"/>
      <c r="U46" s="3"/>
      <c r="V46" s="3"/>
      <c r="W46" s="3"/>
    </row>
    <row r="47" spans="1:27">
      <c r="N47" s="10"/>
      <c r="O47" s="10"/>
      <c r="P47" s="10"/>
      <c r="Q47" s="10"/>
      <c r="R47" s="10"/>
      <c r="S47" s="10"/>
      <c r="T47" s="3"/>
      <c r="U47" s="3"/>
      <c r="V47" s="3"/>
      <c r="W47" s="3"/>
    </row>
    <row r="48" spans="1:27">
      <c r="A48" s="15"/>
      <c r="N48" s="10"/>
      <c r="O48" s="10"/>
      <c r="P48" s="10"/>
      <c r="Q48" s="10"/>
      <c r="R48" s="10"/>
      <c r="S48" s="10"/>
      <c r="T48" s="3"/>
      <c r="U48" s="3"/>
      <c r="V48" s="3"/>
      <c r="W48" s="3"/>
    </row>
    <row r="49" spans="1:23">
      <c r="A49" s="15"/>
      <c r="N49" s="3"/>
      <c r="O49" s="3"/>
      <c r="P49" s="3"/>
      <c r="Q49" s="3"/>
      <c r="R49" s="3"/>
      <c r="S49" s="3"/>
      <c r="T49" s="3"/>
      <c r="U49" s="3"/>
      <c r="V49" s="3"/>
      <c r="W49" s="3"/>
    </row>
    <row r="50" spans="1:23">
      <c r="A50" s="15"/>
      <c r="N50" s="3"/>
      <c r="O50" s="3"/>
      <c r="P50" s="3"/>
      <c r="Q50" s="3"/>
      <c r="R50" s="3"/>
      <c r="S50" s="3"/>
      <c r="T50" s="3"/>
      <c r="U50" s="3"/>
      <c r="V50" s="3"/>
      <c r="W50" s="3"/>
    </row>
    <row r="51" spans="1:23">
      <c r="A51" s="15"/>
      <c r="N51" s="3"/>
      <c r="O51" s="3"/>
      <c r="P51" s="3"/>
      <c r="Q51" s="3"/>
      <c r="R51" s="3"/>
      <c r="S51" s="3"/>
      <c r="T51" s="3"/>
      <c r="U51" s="3"/>
      <c r="V51" s="3"/>
      <c r="W51" s="3"/>
    </row>
    <row r="52" spans="1:23">
      <c r="A52" s="15"/>
      <c r="N52" s="3"/>
      <c r="O52" s="3"/>
      <c r="P52" s="3"/>
      <c r="Q52" s="3"/>
      <c r="R52" s="3"/>
      <c r="S52" s="3"/>
      <c r="T52" s="3"/>
      <c r="U52" s="3"/>
      <c r="V52" s="3"/>
      <c r="W52" s="3"/>
    </row>
    <row r="53" spans="1:23">
      <c r="A53" s="15"/>
      <c r="N53" s="3"/>
      <c r="O53" s="3"/>
      <c r="P53" s="3"/>
      <c r="Q53" s="3"/>
      <c r="R53" s="3"/>
      <c r="S53" s="3"/>
      <c r="T53" s="3"/>
      <c r="U53" s="3"/>
      <c r="V53" s="3"/>
      <c r="W53" s="3"/>
    </row>
    <row r="54" spans="1:23">
      <c r="A54" s="15"/>
      <c r="N54" s="3"/>
      <c r="O54" s="3"/>
      <c r="P54" s="3"/>
      <c r="Q54" s="3"/>
      <c r="R54" s="3"/>
      <c r="S54" s="3"/>
      <c r="T54" s="3"/>
      <c r="U54" s="3"/>
      <c r="V54" s="3"/>
      <c r="W54" s="3"/>
    </row>
    <row r="55" spans="1:23">
      <c r="A55" s="15"/>
      <c r="N55" s="3"/>
      <c r="O55" s="3"/>
      <c r="P55" s="3"/>
      <c r="Q55" s="3"/>
      <c r="R55" s="3"/>
      <c r="S55" s="3"/>
      <c r="T55" s="3"/>
      <c r="U55" s="3"/>
      <c r="V55" s="3"/>
      <c r="W55" s="3"/>
    </row>
    <row r="56" spans="1:23">
      <c r="A56" s="15"/>
      <c r="N56" s="3"/>
      <c r="O56" s="3"/>
      <c r="P56" s="3"/>
      <c r="Q56" s="3"/>
      <c r="R56" s="3"/>
      <c r="S56" s="3"/>
      <c r="T56" s="3"/>
      <c r="U56" s="3"/>
      <c r="V56" s="3"/>
      <c r="W56" s="3"/>
    </row>
    <row r="57" spans="1:23">
      <c r="A57" s="15"/>
      <c r="N57" s="3"/>
      <c r="O57" s="3"/>
      <c r="P57" s="3"/>
      <c r="Q57" s="3"/>
      <c r="R57" s="3"/>
      <c r="S57" s="3"/>
      <c r="T57" s="3"/>
      <c r="U57" s="3"/>
      <c r="V57" s="3"/>
      <c r="W57" s="3"/>
    </row>
    <row r="58" spans="1:23">
      <c r="A58" s="15"/>
      <c r="N58" s="3"/>
      <c r="O58" s="3"/>
      <c r="P58" s="3"/>
      <c r="Q58" s="3"/>
      <c r="R58" s="3"/>
      <c r="S58" s="3"/>
      <c r="T58" s="3"/>
      <c r="U58" s="3"/>
      <c r="V58" s="3"/>
      <c r="W58" s="3"/>
    </row>
    <row r="59" spans="1:23">
      <c r="A59" s="15"/>
      <c r="N59" s="3"/>
      <c r="O59" s="3"/>
      <c r="P59" s="3"/>
      <c r="Q59" s="3"/>
      <c r="R59" s="3"/>
      <c r="S59" s="3"/>
      <c r="T59" s="3"/>
      <c r="U59" s="3"/>
      <c r="V59" s="3"/>
      <c r="W59" s="3"/>
    </row>
    <row r="60" spans="1:23">
      <c r="A60" s="15"/>
      <c r="N60" s="3"/>
      <c r="O60" s="3"/>
      <c r="P60" s="3"/>
      <c r="Q60" s="3"/>
      <c r="R60" s="3"/>
      <c r="S60" s="3"/>
      <c r="T60" s="3"/>
      <c r="U60" s="3"/>
      <c r="V60" s="3"/>
      <c r="W60" s="3"/>
    </row>
    <row r="61" spans="1:23">
      <c r="A61" s="15"/>
      <c r="N61" s="3"/>
      <c r="O61" s="3"/>
      <c r="P61" s="3"/>
      <c r="Q61" s="3"/>
      <c r="R61" s="3"/>
      <c r="S61" s="3"/>
      <c r="T61" s="3"/>
      <c r="U61" s="3"/>
      <c r="V61" s="3"/>
      <c r="W61" s="3"/>
    </row>
    <row r="62" spans="1:23">
      <c r="A62" s="15"/>
      <c r="N62" s="3"/>
      <c r="O62" s="3"/>
      <c r="P62" s="3"/>
      <c r="Q62" s="3"/>
      <c r="R62" s="3"/>
      <c r="S62" s="3"/>
      <c r="T62" s="3"/>
      <c r="U62" s="3"/>
      <c r="V62" s="3"/>
      <c r="W62" s="3"/>
    </row>
    <row r="63" spans="1:23">
      <c r="N63" s="3"/>
      <c r="O63" s="3"/>
      <c r="P63" s="3"/>
      <c r="Q63" s="3"/>
      <c r="R63" s="3"/>
      <c r="S63" s="3"/>
      <c r="T63" s="3"/>
      <c r="U63" s="3"/>
      <c r="V63" s="3"/>
      <c r="W63" s="3"/>
    </row>
    <row r="64" spans="1:23">
      <c r="N64" s="3"/>
      <c r="O64" s="3"/>
      <c r="P64" s="3"/>
      <c r="Q64" s="3"/>
      <c r="R64" s="3"/>
      <c r="S64" s="3"/>
      <c r="T64" s="3"/>
      <c r="U64" s="3"/>
      <c r="V64" s="3"/>
      <c r="W64" s="3"/>
    </row>
    <row r="65" spans="14:23">
      <c r="N65" s="3"/>
      <c r="O65" s="3"/>
      <c r="P65" s="3"/>
      <c r="Q65" s="3"/>
      <c r="R65" s="3"/>
      <c r="S65" s="3"/>
      <c r="T65" s="3"/>
      <c r="U65" s="3"/>
      <c r="V65" s="3"/>
      <c r="W65" s="3"/>
    </row>
    <row r="66" spans="14:23">
      <c r="N66" s="3"/>
      <c r="O66" s="3"/>
      <c r="P66" s="3"/>
      <c r="Q66" s="3"/>
      <c r="R66" s="3"/>
      <c r="S66" s="3"/>
      <c r="T66" s="3"/>
      <c r="U66" s="3"/>
      <c r="V66" s="3"/>
      <c r="W66" s="3"/>
    </row>
    <row r="67" spans="14:23">
      <c r="N67" s="3"/>
      <c r="O67" s="3"/>
      <c r="P67" s="3"/>
      <c r="Q67" s="3"/>
      <c r="R67" s="3"/>
      <c r="S67" s="3"/>
      <c r="T67" s="3"/>
      <c r="U67" s="3"/>
      <c r="V67" s="3"/>
      <c r="W67" s="3"/>
    </row>
    <row r="68" spans="14:23">
      <c r="N68" s="3"/>
      <c r="O68" s="3"/>
      <c r="P68" s="3"/>
      <c r="Q68" s="3"/>
      <c r="R68" s="3"/>
      <c r="S68" s="3"/>
      <c r="T68" s="3"/>
      <c r="U68" s="3"/>
      <c r="V68" s="3"/>
      <c r="W68" s="3"/>
    </row>
    <row r="69" spans="14:23">
      <c r="N69" s="3"/>
      <c r="O69" s="3"/>
      <c r="P69" s="3"/>
      <c r="Q69" s="3"/>
      <c r="R69" s="3"/>
      <c r="S69" s="3"/>
      <c r="T69" s="3"/>
      <c r="U69" s="3"/>
      <c r="V69" s="3"/>
      <c r="W69" s="3"/>
    </row>
    <row r="70" spans="14:23">
      <c r="N70" s="3"/>
      <c r="O70" s="3"/>
      <c r="P70" s="3"/>
      <c r="Q70" s="3"/>
      <c r="R70" s="3"/>
      <c r="S70" s="3"/>
      <c r="T70" s="3"/>
      <c r="U70" s="3"/>
      <c r="V70" s="3"/>
      <c r="W70" s="3"/>
    </row>
    <row r="71" spans="14:23">
      <c r="N71" s="3"/>
      <c r="O71" s="3"/>
      <c r="P71" s="3"/>
      <c r="Q71" s="3"/>
      <c r="R71" s="3"/>
      <c r="S71" s="3"/>
      <c r="T71" s="3"/>
      <c r="U71" s="3"/>
      <c r="V71" s="3"/>
      <c r="W71" s="3"/>
    </row>
    <row r="72" spans="14:23">
      <c r="N72" s="3"/>
      <c r="O72" s="3"/>
      <c r="P72" s="3"/>
      <c r="Q72" s="3"/>
      <c r="R72" s="3"/>
      <c r="S72" s="3"/>
      <c r="T72" s="3"/>
      <c r="U72" s="3"/>
      <c r="V72" s="3"/>
      <c r="W72" s="3"/>
    </row>
    <row r="73" spans="14:23">
      <c r="N73" s="3"/>
      <c r="O73" s="3"/>
      <c r="P73" s="3"/>
      <c r="Q73" s="3"/>
      <c r="R73" s="3"/>
      <c r="S73" s="3"/>
      <c r="T73" s="3"/>
      <c r="U73" s="3"/>
      <c r="V73" s="3"/>
      <c r="W73" s="3"/>
    </row>
    <row r="74" spans="14:23">
      <c r="N74" s="3"/>
      <c r="O74" s="3"/>
      <c r="P74" s="3"/>
      <c r="Q74" s="3"/>
      <c r="R74" s="3"/>
      <c r="S74" s="3"/>
      <c r="T74" s="3"/>
      <c r="U74" s="3"/>
      <c r="V74" s="3"/>
      <c r="W74" s="3"/>
    </row>
    <row r="75" spans="14:23">
      <c r="N75" s="3"/>
      <c r="O75" s="3"/>
      <c r="P75" s="3"/>
      <c r="Q75" s="3"/>
      <c r="R75" s="3"/>
      <c r="S75" s="3"/>
      <c r="T75" s="3"/>
      <c r="U75" s="3"/>
      <c r="V75" s="3"/>
      <c r="W75" s="3"/>
    </row>
    <row r="76" spans="14:23">
      <c r="N76" s="3"/>
      <c r="O76" s="3"/>
      <c r="P76" s="3"/>
      <c r="Q76" s="3"/>
      <c r="R76" s="3"/>
      <c r="S76" s="3"/>
      <c r="T76" s="3"/>
      <c r="U76" s="3"/>
      <c r="V76" s="3"/>
      <c r="W76" s="3"/>
    </row>
    <row r="77" spans="14:23">
      <c r="N77" s="3"/>
      <c r="O77" s="3"/>
      <c r="P77" s="3"/>
      <c r="Q77" s="3"/>
      <c r="R77" s="3"/>
      <c r="S77" s="3"/>
      <c r="T77" s="3"/>
      <c r="U77" s="3"/>
      <c r="V77" s="3"/>
      <c r="W77" s="3"/>
    </row>
    <row r="78" spans="14:23">
      <c r="N78" s="3"/>
      <c r="O78" s="3"/>
      <c r="P78" s="3"/>
      <c r="Q78" s="3"/>
      <c r="R78" s="3"/>
      <c r="S78" s="3"/>
      <c r="T78" s="3"/>
      <c r="U78" s="3"/>
      <c r="V78" s="3"/>
      <c r="W78" s="3"/>
    </row>
    <row r="79" spans="14:23">
      <c r="N79" s="3"/>
      <c r="O79" s="3"/>
      <c r="P79" s="3"/>
      <c r="Q79" s="3"/>
      <c r="R79" s="3"/>
      <c r="S79" s="3"/>
      <c r="T79" s="3"/>
      <c r="U79" s="3"/>
      <c r="V79" s="3"/>
      <c r="W79" s="3"/>
    </row>
    <row r="80" spans="14:23">
      <c r="N80" s="3"/>
      <c r="O80" s="3"/>
      <c r="P80" s="3"/>
      <c r="Q80" s="3"/>
      <c r="R80" s="3"/>
      <c r="S80" s="3"/>
      <c r="T80" s="3"/>
      <c r="U80" s="3"/>
      <c r="V80" s="3"/>
      <c r="W80" s="3"/>
    </row>
    <row r="81" spans="14:23">
      <c r="N81" s="3"/>
      <c r="O81" s="3"/>
      <c r="P81" s="3"/>
      <c r="Q81" s="3"/>
      <c r="R81" s="3"/>
      <c r="S81" s="3"/>
      <c r="T81" s="3"/>
      <c r="U81" s="3"/>
      <c r="V81" s="3"/>
      <c r="W81" s="3"/>
    </row>
    <row r="82" spans="14:23">
      <c r="N82" s="3"/>
      <c r="O82" s="3"/>
      <c r="P82" s="3"/>
      <c r="Q82" s="3"/>
      <c r="R82" s="3"/>
      <c r="S82" s="3"/>
      <c r="T82" s="3"/>
      <c r="U82" s="3"/>
      <c r="V82" s="3"/>
      <c r="W82" s="3"/>
    </row>
    <row r="83" spans="14:23">
      <c r="N83" s="3"/>
      <c r="O83" s="3"/>
      <c r="P83" s="3"/>
      <c r="Q83" s="3"/>
      <c r="R83" s="3"/>
      <c r="S83" s="3"/>
      <c r="T83" s="3"/>
      <c r="U83" s="3"/>
      <c r="V83" s="3"/>
      <c r="W83" s="3"/>
    </row>
    <row r="84" spans="14:23">
      <c r="N84" s="3"/>
      <c r="O84" s="3"/>
      <c r="P84" s="3"/>
      <c r="Q84" s="3"/>
      <c r="R84" s="3"/>
      <c r="S84" s="3"/>
      <c r="T84" s="3"/>
      <c r="U84" s="3"/>
      <c r="V84" s="3"/>
      <c r="W84" s="3"/>
    </row>
    <row r="85" spans="14:23">
      <c r="N85" s="3"/>
      <c r="O85" s="3"/>
      <c r="P85" s="3"/>
      <c r="Q85" s="3"/>
      <c r="R85" s="3"/>
      <c r="S85" s="3"/>
      <c r="T85" s="3"/>
      <c r="U85" s="3"/>
      <c r="V85" s="3"/>
      <c r="W85" s="3"/>
    </row>
    <row r="86" spans="14:23">
      <c r="N86" s="3"/>
      <c r="O86" s="3"/>
      <c r="P86" s="3"/>
      <c r="Q86" s="3"/>
      <c r="R86" s="3"/>
      <c r="S86" s="3"/>
      <c r="T86" s="3"/>
      <c r="U86" s="3"/>
      <c r="V86" s="3"/>
      <c r="W86" s="3"/>
    </row>
    <row r="87" spans="14:23">
      <c r="N87" s="3"/>
      <c r="O87" s="3"/>
      <c r="P87" s="3"/>
      <c r="Q87" s="3"/>
      <c r="R87" s="3"/>
      <c r="S87" s="3"/>
      <c r="T87" s="3"/>
      <c r="U87" s="3"/>
      <c r="V87" s="3"/>
      <c r="W87" s="3"/>
    </row>
    <row r="88" spans="14:23">
      <c r="N88" s="3"/>
      <c r="O88" s="3"/>
      <c r="P88" s="3"/>
      <c r="Q88" s="3"/>
      <c r="R88" s="3"/>
      <c r="S88" s="3"/>
      <c r="T88" s="3"/>
      <c r="U88" s="3"/>
      <c r="V88" s="3"/>
      <c r="W88" s="3"/>
    </row>
    <row r="89" spans="14:23">
      <c r="N89" s="3"/>
      <c r="O89" s="3"/>
      <c r="P89" s="3"/>
      <c r="Q89" s="3"/>
      <c r="R89" s="3"/>
      <c r="S89" s="3"/>
    </row>
    <row r="90" spans="14:23">
      <c r="N90" s="3"/>
      <c r="O90" s="3"/>
      <c r="P90" s="3"/>
      <c r="Q90" s="3"/>
      <c r="R90" s="3"/>
      <c r="S90" s="3"/>
    </row>
    <row r="91" spans="14:23">
      <c r="N91" s="3"/>
      <c r="O91" s="3"/>
      <c r="P91" s="3"/>
      <c r="Q91" s="3"/>
      <c r="R91" s="3"/>
      <c r="S91" s="3"/>
    </row>
    <row r="92" spans="14:23">
      <c r="N92" s="3"/>
      <c r="O92" s="3"/>
      <c r="P92" s="3"/>
      <c r="Q92" s="3"/>
      <c r="R92" s="3"/>
      <c r="S92" s="3"/>
    </row>
  </sheetData>
  <mergeCells count="5">
    <mergeCell ref="P34:Q34"/>
    <mergeCell ref="N34:O34"/>
    <mergeCell ref="T34:U34"/>
    <mergeCell ref="V34:W34"/>
    <mergeCell ref="R34:S34"/>
  </mergeCells>
  <phoneticPr fontId="8" type="noConversion"/>
  <pageMargins left="0.39370078740157483" right="0.39370078740157483" top="0.39370078740157483" bottom="0.39370078740157483" header="0.51181102362204722"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'1979'!Druckbereich</vt:lpstr>
      <vt:lpstr>'1983'!Druckbereich</vt:lpstr>
      <vt:lpstr>'1987'!Druckbereich</vt:lpstr>
      <vt:lpstr>'1991'!Druckbereich</vt:lpstr>
      <vt:lpstr>'1995'!Druckbereich</vt:lpstr>
      <vt:lpstr>'1999'!Druckbereich</vt:lpstr>
      <vt:lpstr>'2003'!Druckbereich</vt:lpstr>
      <vt:lpstr>'2007'!Druckbereich</vt:lpstr>
      <vt:lpstr>'2011'!Druckbereich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Walz Mala BFS</cp:lastModifiedBy>
  <cp:lastPrinted>2011-12-05T15:29:10Z</cp:lastPrinted>
  <dcterms:created xsi:type="dcterms:W3CDTF">1999-02-10T10:07:29Z</dcterms:created>
  <dcterms:modified xsi:type="dcterms:W3CDTF">2025-07-09T08:13:32Z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2025-07-07T15:35:07Z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72d4478a-d52e-4b3f-ab4c-01e9e9150ff8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