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BB\BILD-Alle\62_Indikatorensysteme\2023-4-405101 Taux de diplômes sec.II\2023\"/>
    </mc:Choice>
  </mc:AlternateContent>
  <xr:revisionPtr revIDLastSave="0" documentId="13_ncr:1_{5FD2AB75-C9E3-4729-908E-B79FC94E54FF}" xr6:coauthVersionLast="47" xr6:coauthVersionMax="47" xr10:uidLastSave="{00000000-0000-0000-0000-000000000000}"/>
  <bookViews>
    <workbookView xWindow="-110" yWindow="-110" windowWidth="19420" windowHeight="10300" xr2:uid="{00000000-000D-0000-FFFF-FFFF00000000}"/>
  </bookViews>
  <sheets>
    <sheet name="Index" sheetId="3" r:id="rId1"/>
    <sheet name="T1" sheetId="1" r:id="rId2"/>
    <sheet name="T2" sheetId="4" r:id="rId3"/>
  </sheets>
  <definedNames>
    <definedName name="_xlnm.Print_Area" localSheetId="0">Index!$A$1:$I$9</definedName>
    <definedName name="_xlnm.Print_Area" localSheetId="1">'T1'!$A$2:$D$17</definedName>
    <definedName name="_xlnm.Print_Area" localSheetId="2">'T2'!$A$2:$E$38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8" i="4" l="1"/>
  <c r="A18" i="1"/>
  <c r="A2" i="4"/>
  <c r="B5" i="3"/>
  <c r="A2" i="1"/>
  <c r="B4" i="3"/>
  <c r="A3" i="4"/>
  <c r="A3" i="1"/>
  <c r="A14" i="1"/>
  <c r="A32" i="4"/>
  <c r="A7" i="3"/>
  <c r="A17" i="1"/>
  <c r="A37" i="4"/>
</calcChain>
</file>

<file path=xl/sharedStrings.xml><?xml version="1.0" encoding="utf-8"?>
<sst xmlns="http://schemas.openxmlformats.org/spreadsheetml/2006/main" count="61" uniqueCount="50">
  <si>
    <t/>
  </si>
  <si>
    <t>Total</t>
  </si>
  <si>
    <t>Formation professionnelle initiale</t>
  </si>
  <si>
    <t>Hommes</t>
  </si>
  <si>
    <t>Femmes</t>
  </si>
  <si>
    <t>Cliquez sur le titre correspondant pour atteindre le tableau désiré</t>
  </si>
  <si>
    <t>Retour</t>
  </si>
  <si>
    <t>Formation générale</t>
  </si>
  <si>
    <t>Suisses nés en Suisse</t>
  </si>
  <si>
    <t>Suisses nés à l'étranger</t>
  </si>
  <si>
    <t>ZH</t>
  </si>
  <si>
    <t>BE</t>
  </si>
  <si>
    <t>LU</t>
  </si>
  <si>
    <t>UR</t>
  </si>
  <si>
    <t>SZ</t>
  </si>
  <si>
    <t>NW</t>
  </si>
  <si>
    <t>ZG</t>
  </si>
  <si>
    <t>FR</t>
  </si>
  <si>
    <t>SO</t>
  </si>
  <si>
    <t>BS</t>
  </si>
  <si>
    <t>BL</t>
  </si>
  <si>
    <t>SH</t>
  </si>
  <si>
    <t>AR</t>
  </si>
  <si>
    <t>SG</t>
  </si>
  <si>
    <t>GR</t>
  </si>
  <si>
    <t>AG</t>
  </si>
  <si>
    <t>TG</t>
  </si>
  <si>
    <t>TI</t>
  </si>
  <si>
    <t>VD</t>
  </si>
  <si>
    <t>VS</t>
  </si>
  <si>
    <t>NE</t>
  </si>
  <si>
    <t>GE</t>
  </si>
  <si>
    <t>JU</t>
  </si>
  <si>
    <t>Données des graphiques</t>
  </si>
  <si>
    <t>T1</t>
  </si>
  <si>
    <t>T2</t>
  </si>
  <si>
    <t>Contact: Office fédéral de la statistique (OFS), Indicateurs de la formation, EducIndicators@bfs.admin.ch</t>
  </si>
  <si>
    <t>Source: OFS – Analyses longitudinales dans le domaine de la formation (LABB)</t>
  </si>
  <si>
    <t>Étrangers nés en Suisse</t>
  </si>
  <si>
    <t>Étrangers nés à l'étranger</t>
  </si>
  <si>
    <t>Sexe</t>
  </si>
  <si>
    <t>Remarque: dans une année, les valeurs publiées ici seront actualisées pour tenir compte des informations les plus récentes. Les résultats finals ainsi obtenus pourraient donc différer très légèrement des résultats provisoires affichés ici.</t>
  </si>
  <si>
    <t>Nationalité et lieu de naissance</t>
  </si>
  <si>
    <t>(Chiffre) Pour les plus petits cantons, comptant moins de 200 personnes certifiées sur trois ans, les taux obtenus peuvent
varier sensiblement d'une année à l'autre.</t>
  </si>
  <si>
    <t>GL</t>
  </si>
  <si>
    <t>OW</t>
  </si>
  <si>
    <t>Taux de certification du degré secondaire II</t>
  </si>
  <si>
    <r>
      <rPr>
        <vertAlign val="superscript"/>
        <sz val="8"/>
        <color rgb="FF000000"/>
        <rFont val="Arial"/>
        <family val="2"/>
      </rPr>
      <t>1</t>
    </r>
    <r>
      <rPr>
        <sz val="8"/>
        <color indexed="8"/>
        <rFont val="Arial"/>
        <family val="2"/>
      </rPr>
      <t xml:space="preserve"> Pour des groupes de population restreints, les taux obtenus peuvent parfois dépasser temporairement 100% (affichage: 100%).</t>
    </r>
  </si>
  <si>
    <r>
      <t xml:space="preserve">AI </t>
    </r>
    <r>
      <rPr>
        <vertAlign val="superscript"/>
        <sz val="8"/>
        <color rgb="FF000000"/>
        <rFont val="Arial"/>
        <family val="2"/>
      </rPr>
      <t>1</t>
    </r>
  </si>
  <si>
    <t>Etat au 09.11.2023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</si>
</sst>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_;\-#,###,##0.0__;\-__;@__"/>
    <numFmt numFmtId="165" formatCode="#,###,#\(#0.0\)__;\-#,###,##0.0__;\-__;@__"/>
    <numFmt numFmtId="166" formatCode="##,###,\(##0.0\)__;\-#,###,##0.0__;\-__;@__"/>
  </numFmts>
  <fonts count="36" x14ac:knownFonts="1">
    <font>
      <sz val="11"/>
      <color theme="1"/>
      <name val="Arial"/>
      <family val="2"/>
    </font>
    <font>
      <b/>
      <sz val="9"/>
      <color indexed="8"/>
      <name val="Arial"/>
      <family val="2"/>
    </font>
    <font>
      <sz val="10"/>
      <name val="Arial"/>
      <family val="2"/>
    </font>
    <font>
      <sz val="9"/>
      <color indexed="8"/>
      <name val="Arial"/>
      <family val="2"/>
    </font>
    <font>
      <b/>
      <sz val="14"/>
      <color indexed="8"/>
      <name val="Arial"/>
      <family val="2"/>
    </font>
    <font>
      <b/>
      <sz val="10"/>
      <name val="Arial"/>
      <family val="2"/>
    </font>
    <font>
      <sz val="8"/>
      <color indexed="8"/>
      <name val="Arial"/>
      <family val="2"/>
    </font>
    <font>
      <sz val="8"/>
      <name val="Arial"/>
      <family val="2"/>
    </font>
    <font>
      <sz val="9"/>
      <name val="Arial"/>
      <family val="2"/>
    </font>
    <font>
      <b/>
      <sz val="8"/>
      <color indexed="8"/>
      <name val="Arial"/>
      <family val="2"/>
    </font>
    <font>
      <b/>
      <sz val="8"/>
      <name val="Arial"/>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u/>
      <sz val="11"/>
      <color theme="10"/>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8"/>
      <color theme="1"/>
      <name val="Arial"/>
      <family val="2"/>
    </font>
    <font>
      <sz val="10"/>
      <color theme="1"/>
      <name val="Arial"/>
      <family val="2"/>
    </font>
    <font>
      <sz val="14"/>
      <color theme="1"/>
      <name val="Arial"/>
      <family val="2"/>
    </font>
    <font>
      <i/>
      <sz val="10"/>
      <name val="Arial"/>
      <family val="2"/>
    </font>
    <font>
      <b/>
      <sz val="10"/>
      <color theme="1"/>
      <name val="Arial"/>
      <family val="2"/>
    </font>
    <font>
      <u/>
      <sz val="10"/>
      <color theme="10"/>
      <name val="Arial"/>
      <family val="2"/>
    </font>
    <font>
      <vertAlign val="superscript"/>
      <sz val="8"/>
      <color rgb="FF000000"/>
      <name val="Arial"/>
      <family val="2"/>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FFFFFF"/>
        <bgColor indexed="64"/>
      </patternFill>
    </fill>
    <fill>
      <patternFill patternType="solid">
        <fgColor rgb="FFE8EAF7"/>
        <bgColor indexed="64"/>
      </patternFill>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style="thin">
        <color indexed="64"/>
      </top>
      <bottom style="thin">
        <color indexed="64"/>
      </bottom>
      <diagonal/>
    </border>
  </borders>
  <cellStyleXfs count="43">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0" borderId="0" applyNumberFormat="0" applyFill="0" applyBorder="0" applyAlignment="0" applyProtection="0"/>
    <xf numFmtId="0" fontId="14" fillId="27" borderId="4" applyNumberFormat="0" applyAlignment="0" applyProtection="0"/>
    <xf numFmtId="0" fontId="15" fillId="0" borderId="5" applyNumberFormat="0" applyFill="0" applyAlignment="0" applyProtection="0"/>
    <xf numFmtId="0" fontId="16" fillId="28" borderId="4" applyNumberFormat="0" applyAlignment="0" applyProtection="0"/>
    <xf numFmtId="0" fontId="17" fillId="29" borderId="0" applyNumberFormat="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9" fontId="11" fillId="0" borderId="0" applyFont="0" applyFill="0" applyBorder="0" applyAlignment="0" applyProtection="0"/>
    <xf numFmtId="0" fontId="20" fillId="31" borderId="0" applyNumberFormat="0" applyBorder="0" applyAlignment="0" applyProtection="0"/>
    <xf numFmtId="0" fontId="21" fillId="27"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7" fillId="0" borderId="10" applyNumberFormat="0" applyFill="0" applyAlignment="0" applyProtection="0"/>
    <xf numFmtId="0" fontId="28" fillId="32" borderId="11" applyNumberFormat="0" applyAlignment="0" applyProtection="0"/>
  </cellStyleXfs>
  <cellXfs count="55">
    <xf numFmtId="0" fontId="0" fillId="0" borderId="0" xfId="0"/>
    <xf numFmtId="0" fontId="2" fillId="2" borderId="0" xfId="0" applyNumberFormat="1" applyFont="1" applyFill="1" applyBorder="1" applyAlignment="1" applyProtection="1"/>
    <xf numFmtId="0" fontId="6" fillId="2" borderId="0" xfId="0" applyNumberFormat="1" applyFont="1" applyFill="1" applyBorder="1" applyAlignment="1" applyProtection="1">
      <alignment vertical="top" wrapText="1"/>
    </xf>
    <xf numFmtId="0" fontId="8" fillId="2" borderId="0" xfId="0" applyNumberFormat="1" applyFont="1" applyFill="1" applyBorder="1" applyAlignment="1" applyProtection="1"/>
    <xf numFmtId="0" fontId="5" fillId="0" borderId="0" xfId="0" applyNumberFormat="1" applyFont="1" applyFill="1" applyBorder="1" applyAlignment="1" applyProtection="1"/>
    <xf numFmtId="0" fontId="9" fillId="0" borderId="0" xfId="0" applyNumberFormat="1" applyFont="1" applyFill="1" applyBorder="1" applyAlignment="1" applyProtection="1">
      <alignment wrapText="1"/>
    </xf>
    <xf numFmtId="0" fontId="29" fillId="33" borderId="0" xfId="0" applyNumberFormat="1" applyFont="1" applyFill="1" applyBorder="1" applyAlignment="1" applyProtection="1"/>
    <xf numFmtId="0" fontId="7" fillId="2" borderId="0" xfId="0" applyNumberFormat="1" applyFont="1" applyFill="1" applyBorder="1" applyAlignment="1" applyProtection="1"/>
    <xf numFmtId="0" fontId="2" fillId="2" borderId="0" xfId="0" applyNumberFormat="1" applyFont="1" applyFill="1" applyBorder="1" applyAlignment="1" applyProtection="1">
      <alignment vertical="top"/>
    </xf>
    <xf numFmtId="0" fontId="2" fillId="2" borderId="0" xfId="0"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left" vertical="center" wrapText="1"/>
    </xf>
    <xf numFmtId="0" fontId="6" fillId="2" borderId="3" xfId="0" applyNumberFormat="1" applyFont="1" applyFill="1" applyBorder="1" applyAlignment="1" applyProtection="1">
      <alignment horizontal="center" wrapText="1"/>
    </xf>
    <xf numFmtId="164" fontId="10" fillId="0" borderId="0" xfId="0" applyNumberFormat="1" applyFont="1" applyFill="1" applyBorder="1" applyAlignment="1" applyProtection="1">
      <alignment horizontal="right"/>
    </xf>
    <xf numFmtId="164" fontId="7" fillId="2" borderId="0" xfId="0" applyNumberFormat="1" applyFont="1" applyFill="1" applyBorder="1" applyAlignment="1" applyProtection="1">
      <alignment horizontal="right" vertical="top"/>
    </xf>
    <xf numFmtId="164" fontId="7" fillId="2" borderId="1" xfId="0" applyNumberFormat="1" applyFont="1" applyFill="1" applyBorder="1" applyAlignment="1" applyProtection="1">
      <alignment horizontal="right" vertical="top"/>
    </xf>
    <xf numFmtId="0" fontId="6" fillId="33" borderId="0" xfId="0" applyNumberFormat="1" applyFont="1" applyFill="1" applyBorder="1" applyAlignment="1" applyProtection="1">
      <alignment vertical="top" wrapText="1"/>
    </xf>
    <xf numFmtId="0" fontId="6" fillId="33" borderId="1" xfId="0" applyNumberFormat="1" applyFont="1" applyFill="1" applyBorder="1" applyAlignment="1" applyProtection="1">
      <alignment vertical="top" wrapText="1"/>
    </xf>
    <xf numFmtId="0" fontId="30" fillId="0" borderId="0" xfId="0" applyFont="1"/>
    <xf numFmtId="0" fontId="31" fillId="0" borderId="0" xfId="0" applyFont="1"/>
    <xf numFmtId="0" fontId="32" fillId="0" borderId="0" xfId="0" applyFont="1" applyBorder="1"/>
    <xf numFmtId="0" fontId="5" fillId="0" borderId="0" xfId="0" applyFont="1" applyBorder="1"/>
    <xf numFmtId="0" fontId="33" fillId="0" borderId="0" xfId="0" applyFont="1"/>
    <xf numFmtId="0" fontId="34" fillId="0" borderId="0" xfId="30" applyFont="1" applyAlignment="1" applyProtection="1"/>
    <xf numFmtId="0" fontId="2" fillId="0" borderId="0" xfId="32" applyNumberFormat="1" applyFont="1" applyFill="1" applyBorder="1" applyAlignment="1" applyProtection="1">
      <alignment horizontal="left" vertical="center"/>
    </xf>
    <xf numFmtId="0" fontId="34" fillId="0" borderId="0" xfId="30" applyFont="1" applyFill="1" applyBorder="1" applyAlignment="1" applyProtection="1"/>
    <xf numFmtId="0" fontId="3" fillId="2" borderId="0" xfId="0" applyNumberFormat="1" applyFont="1" applyFill="1" applyBorder="1" applyAlignment="1" applyProtection="1">
      <alignment vertical="top"/>
    </xf>
    <xf numFmtId="0" fontId="9" fillId="0" borderId="0" xfId="0" applyNumberFormat="1" applyFont="1" applyFill="1" applyBorder="1" applyAlignment="1" applyProtection="1">
      <alignment vertical="center" wrapText="1"/>
    </xf>
    <xf numFmtId="164" fontId="10" fillId="0" borderId="0" xfId="0" applyNumberFormat="1" applyFont="1" applyFill="1" applyBorder="1" applyAlignment="1" applyProtection="1">
      <alignment horizontal="right" vertical="center"/>
    </xf>
    <xf numFmtId="0" fontId="6" fillId="34" borderId="0" xfId="0" applyNumberFormat="1" applyFont="1" applyFill="1" applyBorder="1" applyAlignment="1" applyProtection="1">
      <alignment vertical="center" wrapText="1"/>
    </xf>
    <xf numFmtId="164" fontId="7" fillId="34" borderId="0" xfId="0" applyNumberFormat="1" applyFont="1" applyFill="1" applyBorder="1" applyAlignment="1" applyProtection="1">
      <alignment horizontal="right" vertical="center"/>
    </xf>
    <xf numFmtId="164" fontId="7" fillId="2" borderId="0" xfId="0" applyNumberFormat="1" applyFont="1" applyFill="1" applyBorder="1" applyAlignment="1" applyProtection="1">
      <alignment horizontal="right" vertical="center"/>
    </xf>
    <xf numFmtId="164" fontId="7" fillId="2" borderId="1" xfId="0" applyNumberFormat="1" applyFont="1" applyFill="1" applyBorder="1" applyAlignment="1" applyProtection="1">
      <alignment horizontal="right" vertical="center"/>
    </xf>
    <xf numFmtId="165" fontId="7" fillId="2" borderId="0" xfId="0" applyNumberFormat="1" applyFont="1" applyFill="1" applyBorder="1" applyAlignment="1" applyProtection="1">
      <alignment horizontal="right" vertical="top"/>
    </xf>
    <xf numFmtId="0" fontId="2" fillId="0" borderId="0" xfId="32" applyNumberFormat="1" applyFont="1" applyFill="1" applyBorder="1" applyAlignment="1" applyProtection="1">
      <alignment horizontal="left"/>
    </xf>
    <xf numFmtId="0" fontId="30" fillId="0" borderId="0" xfId="0" applyFont="1" applyAlignment="1"/>
    <xf numFmtId="0" fontId="34" fillId="0" borderId="0" xfId="30" applyFont="1" applyAlignment="1">
      <alignment vertical="top"/>
    </xf>
    <xf numFmtId="0" fontId="4" fillId="2" borderId="0" xfId="0" applyNumberFormat="1" applyFont="1" applyFill="1" applyBorder="1" applyAlignment="1" applyProtection="1"/>
    <xf numFmtId="0" fontId="6" fillId="33" borderId="0" xfId="0" applyNumberFormat="1" applyFont="1" applyFill="1" applyBorder="1" applyAlignment="1" applyProtection="1"/>
    <xf numFmtId="0" fontId="6" fillId="2" borderId="0" xfId="0" applyNumberFormat="1" applyFont="1" applyFill="1" applyBorder="1" applyAlignment="1" applyProtection="1">
      <alignment horizontal="left" vertical="center" wrapText="1"/>
    </xf>
    <xf numFmtId="0" fontId="6" fillId="33" borderId="0" xfId="0" applyNumberFormat="1" applyFont="1" applyFill="1" applyBorder="1" applyAlignment="1" applyProtection="1">
      <alignment horizontal="left" vertical="center" wrapText="1"/>
    </xf>
    <xf numFmtId="0" fontId="6" fillId="33" borderId="1" xfId="0" applyNumberFormat="1" applyFont="1" applyFill="1" applyBorder="1" applyAlignment="1" applyProtection="1">
      <alignment horizontal="left" vertical="center" wrapText="1"/>
    </xf>
    <xf numFmtId="0" fontId="1" fillId="2" borderId="0" xfId="0" applyNumberFormat="1" applyFont="1" applyFill="1" applyBorder="1" applyAlignment="1" applyProtection="1">
      <alignment horizontal="right" vertical="top" wrapText="1"/>
    </xf>
    <xf numFmtId="0" fontId="1" fillId="2" borderId="0" xfId="0" applyNumberFormat="1" applyFont="1" applyFill="1" applyBorder="1" applyAlignment="1" applyProtection="1">
      <alignment vertical="top"/>
    </xf>
    <xf numFmtId="0" fontId="1" fillId="2" borderId="0" xfId="0" applyNumberFormat="1" applyFont="1" applyFill="1" applyBorder="1" applyAlignment="1" applyProtection="1">
      <alignment horizontal="right" vertical="top"/>
    </xf>
    <xf numFmtId="0" fontId="6" fillId="33" borderId="0" xfId="0" applyNumberFormat="1" applyFont="1" applyFill="1" applyBorder="1" applyAlignment="1" applyProtection="1">
      <alignment horizontal="left" wrapText="1"/>
    </xf>
    <xf numFmtId="0" fontId="1" fillId="2" borderId="0" xfId="0" applyNumberFormat="1" applyFont="1" applyFill="1" applyBorder="1" applyAlignment="1" applyProtection="1">
      <alignment horizontal="left" vertical="top" wrapText="1"/>
    </xf>
    <xf numFmtId="0" fontId="7" fillId="2" borderId="2" xfId="0" applyNumberFormat="1" applyFont="1" applyFill="1" applyBorder="1" applyAlignment="1" applyProtection="1">
      <alignment horizontal="left" vertical="center" wrapText="1"/>
    </xf>
    <xf numFmtId="0" fontId="7" fillId="2" borderId="12" xfId="0" applyNumberFormat="1" applyFont="1" applyFill="1" applyBorder="1" applyAlignment="1" applyProtection="1">
      <alignment horizontal="left" vertical="center" wrapText="1"/>
    </xf>
    <xf numFmtId="164" fontId="10" fillId="0" borderId="0" xfId="0" applyNumberFormat="1" applyFont="1" applyAlignment="1">
      <alignment horizontal="right"/>
    </xf>
    <xf numFmtId="164" fontId="7" fillId="2" borderId="0" xfId="0" applyNumberFormat="1" applyFont="1" applyFill="1" applyAlignment="1">
      <alignment horizontal="right" vertical="top"/>
    </xf>
    <xf numFmtId="165" fontId="7" fillId="2" borderId="0" xfId="0" applyNumberFormat="1" applyFont="1" applyFill="1" applyAlignment="1">
      <alignment horizontal="right" vertical="top"/>
    </xf>
    <xf numFmtId="166" fontId="7" fillId="2" borderId="0" xfId="0" applyNumberFormat="1" applyFont="1" applyFill="1" applyAlignment="1">
      <alignment horizontal="right" vertical="top"/>
    </xf>
    <xf numFmtId="164" fontId="7" fillId="2" borderId="1" xfId="0" applyNumberFormat="1" applyFont="1" applyFill="1" applyBorder="1" applyAlignment="1">
      <alignment horizontal="right" vertical="top"/>
    </xf>
    <xf numFmtId="164" fontId="7" fillId="2" borderId="0" xfId="0" applyNumberFormat="1" applyFont="1" applyFill="1" applyBorder="1" applyAlignment="1">
      <alignment horizontal="right" vertical="top"/>
    </xf>
    <xf numFmtId="0" fontId="0" fillId="0" borderId="0" xfId="0" applyBorder="1"/>
  </cellXfs>
  <cellStyles count="43">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Insatisfaisant" xfId="29" builtinId="27" customBuiltin="1"/>
    <cellStyle name="Lien hypertexte" xfId="30" builtinId="8"/>
    <cellStyle name="Neutre" xfId="31" builtinId="28" customBuiltin="1"/>
    <cellStyle name="Normal" xfId="0" builtinId="0"/>
    <cellStyle name="Pourcentage" xfId="32" builtinId="5"/>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otal" xfId="41" builtinId="25" customBuiltin="1"/>
    <cellStyle name="Vérification" xfId="42" builtinId="23" customBuiltin="1"/>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duc.Indicators@bfs.admin.ch?subject=ind-f-40510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
  <sheetViews>
    <sheetView showGridLines="0" tabSelected="1" zoomScaleNormal="100" workbookViewId="0">
      <selection activeCell="A9" sqref="A9"/>
    </sheetView>
  </sheetViews>
  <sheetFormatPr baseColWidth="10" defaultColWidth="9" defaultRowHeight="12.5" x14ac:dyDescent="0.25"/>
  <cols>
    <col min="1" max="1" width="4.33203125" style="17" customWidth="1"/>
    <col min="2" max="16384" width="9" style="17"/>
  </cols>
  <sheetData>
    <row r="1" spans="1:256" s="18" customFormat="1" ht="33" customHeight="1" x14ac:dyDescent="0.4">
      <c r="A1" s="36" t="s">
        <v>46</v>
      </c>
      <c r="B1" s="36"/>
      <c r="C1" s="36"/>
      <c r="D1" s="36"/>
      <c r="E1" s="36"/>
      <c r="F1" s="36"/>
      <c r="G1" s="36"/>
      <c r="H1" s="36"/>
      <c r="I1" s="36"/>
      <c r="J1" s="36"/>
      <c r="K1" s="36"/>
      <c r="L1" s="36"/>
      <c r="M1" s="36"/>
      <c r="N1" s="36"/>
      <c r="O1" s="36"/>
      <c r="P1" s="36"/>
      <c r="Q1" s="36"/>
      <c r="R1" s="36"/>
      <c r="S1" s="36"/>
      <c r="T1" s="36"/>
      <c r="U1" s="36"/>
    </row>
    <row r="2" spans="1:256" ht="13.5" customHeight="1" x14ac:dyDescent="0.3">
      <c r="A2" s="19" t="s">
        <v>5</v>
      </c>
      <c r="B2" s="19"/>
    </row>
    <row r="3" spans="1:256" ht="25.5" customHeight="1" x14ac:dyDescent="0.3">
      <c r="A3" s="20" t="s">
        <v>33</v>
      </c>
      <c r="B3" s="19"/>
    </row>
    <row r="4" spans="1:256" ht="13.5" customHeight="1" x14ac:dyDescent="0.3">
      <c r="A4" s="21" t="s">
        <v>34</v>
      </c>
      <c r="B4" s="22" t="str">
        <f>'T1'!A2</f>
        <v>Taux de certification du degré secondaire II selon le sexe, la nationalité et le lieu de naissance, en 2021</v>
      </c>
      <c r="C4" s="22"/>
      <c r="D4" s="22"/>
      <c r="E4" s="22"/>
      <c r="F4" s="22"/>
      <c r="G4" s="22"/>
      <c r="H4" s="22"/>
      <c r="I4" s="22"/>
    </row>
    <row r="5" spans="1:256" ht="13.5" customHeight="1" x14ac:dyDescent="0.3">
      <c r="A5" s="21" t="s">
        <v>35</v>
      </c>
      <c r="B5" s="22" t="str">
        <f>'T2'!A2</f>
        <v>Taux de certification du degré secondaire II selon le canton de domicile, en 2021</v>
      </c>
      <c r="C5" s="22"/>
      <c r="D5" s="22"/>
      <c r="E5" s="22"/>
      <c r="F5" s="22"/>
      <c r="G5" s="22"/>
      <c r="H5" s="22"/>
      <c r="I5" s="22"/>
    </row>
    <row r="6" spans="1:256" s="34" customFormat="1" ht="25.5" customHeight="1" x14ac:dyDescent="0.25">
      <c r="A6" s="33" t="s">
        <v>49</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c r="IL6" s="33"/>
      <c r="IM6" s="33"/>
      <c r="IN6" s="33"/>
      <c r="IO6" s="33"/>
      <c r="IP6" s="33"/>
      <c r="IQ6" s="33"/>
      <c r="IR6" s="33"/>
      <c r="IS6" s="33"/>
      <c r="IT6" s="33"/>
      <c r="IU6" s="33"/>
      <c r="IV6" s="33"/>
    </row>
    <row r="7" spans="1:256" ht="13.5" customHeight="1" x14ac:dyDescent="0.25">
      <c r="A7" s="23" t="str">
        <f>CONCATENATE("© OFS ",RIGHT(A6,4))</f>
        <v>© OFS 2023</v>
      </c>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c r="IV7" s="23"/>
    </row>
    <row r="8" spans="1:256" ht="25.5" customHeight="1" x14ac:dyDescent="0.25">
      <c r="A8" s="24" t="s">
        <v>36</v>
      </c>
      <c r="B8" s="24"/>
      <c r="C8" s="22"/>
      <c r="D8" s="22"/>
      <c r="E8" s="22"/>
      <c r="F8" s="22"/>
      <c r="G8" s="22"/>
      <c r="H8" s="22"/>
      <c r="I8" s="22"/>
    </row>
  </sheetData>
  <hyperlinks>
    <hyperlink ref="B4:I4" location="'T1'!A1" display="'T1'!A1" xr:uid="{00000000-0004-0000-0000-000000000000}"/>
    <hyperlink ref="B5:I5" location="'T2'!A1" display="'T2'!A1" xr:uid="{00000000-0004-0000-0000-000001000000}"/>
    <hyperlink ref="B4:H4" location="'T1'!A1" display="'T1'!A1" xr:uid="{00000000-0004-0000-0000-000002000000}"/>
    <hyperlink ref="B5:H5" location="'T2'!A1" display="'T2'!A1" xr:uid="{00000000-0004-0000-0000-000003000000}"/>
    <hyperlink ref="A8:I8" r:id="rId1" display="Contact: Office fédéral de la statistique (OFS), Indicateurs de la formation, EducIndicators@bfs.admin.ch" xr:uid="{00000000-0004-0000-0000-000004000000}"/>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8"/>
  <sheetViews>
    <sheetView showGridLines="0" zoomScaleNormal="100" zoomScaleSheetLayoutView="100" workbookViewId="0"/>
  </sheetViews>
  <sheetFormatPr baseColWidth="10" defaultColWidth="11" defaultRowHeight="12.5" x14ac:dyDescent="0.25"/>
  <cols>
    <col min="1" max="1" width="27.08203125" style="1" customWidth="1"/>
    <col min="2" max="2" width="10.08203125" style="1" customWidth="1"/>
    <col min="3" max="4" width="21.83203125" style="1" customWidth="1"/>
    <col min="5" max="7" width="11" style="1"/>
    <col min="8" max="8" width="35" style="1" customWidth="1"/>
    <col min="9" max="16384" width="11" style="1"/>
  </cols>
  <sheetData>
    <row r="1" spans="1:16" s="3" customFormat="1" ht="25.5" customHeight="1" x14ac:dyDescent="0.25">
      <c r="A1" s="35" t="s">
        <v>6</v>
      </c>
    </row>
    <row r="2" spans="1:16" s="8" customFormat="1" ht="25.5" customHeight="1" x14ac:dyDescent="0.3">
      <c r="A2" s="45" t="str">
        <f>CONCATENATE(Index!A1," selon le sexe, la nationalité et le lieu de naissance, en ",RIGHT(Index!A6,4)-2)</f>
        <v>Taux de certification du degré secondaire II selon le sexe, la nationalité et le lieu de naissance, en 2021</v>
      </c>
      <c r="B2" s="45"/>
      <c r="C2" s="45"/>
      <c r="D2" s="41" t="s">
        <v>34</v>
      </c>
    </row>
    <row r="3" spans="1:16" s="8" customFormat="1" ht="13.5" customHeight="1" x14ac:dyDescent="0.3">
      <c r="A3" s="25" t="str">
        <f>CONCATENATE("Taux net moyen ",RIGHT(Index!A6,4)-3,"–",RIGHT(Index!A6,4)-1," jusqu'à l'âge de 25 ans, en % de la population de référence d'âge correspondant")</f>
        <v>Taux net moyen 2020–2022 jusqu'à l'âge de 25 ans, en % de la population de référence d'âge correspondant</v>
      </c>
      <c r="B3" s="25"/>
      <c r="C3" s="25"/>
      <c r="D3" s="25"/>
    </row>
    <row r="4" spans="1:16" s="9" customFormat="1" ht="13.5" customHeight="1" x14ac:dyDescent="0.2">
      <c r="A4" s="11" t="s">
        <v>0</v>
      </c>
      <c r="B4" s="10" t="s">
        <v>1</v>
      </c>
      <c r="C4" s="10" t="s">
        <v>2</v>
      </c>
      <c r="D4" s="10" t="s">
        <v>7</v>
      </c>
    </row>
    <row r="5" spans="1:16" s="4" customFormat="1" ht="13.5" customHeight="1" x14ac:dyDescent="0.3">
      <c r="A5" s="26" t="s">
        <v>1</v>
      </c>
      <c r="B5" s="27">
        <v>90.697000000000003</v>
      </c>
      <c r="C5" s="27">
        <v>61.882000000000005</v>
      </c>
      <c r="D5" s="27">
        <v>28.815000000000001</v>
      </c>
    </row>
    <row r="6" spans="1:16" ht="13.5" customHeight="1" x14ac:dyDescent="0.25">
      <c r="A6" s="28" t="s">
        <v>40</v>
      </c>
      <c r="B6" s="29"/>
      <c r="C6" s="29"/>
      <c r="D6" s="29"/>
      <c r="I6" s="6"/>
      <c r="J6" s="6"/>
      <c r="K6" s="6"/>
      <c r="O6" s="6"/>
    </row>
    <row r="7" spans="1:16" ht="13.5" customHeight="1" x14ac:dyDescent="0.25">
      <c r="A7" s="38" t="s">
        <v>4</v>
      </c>
      <c r="B7" s="30">
        <v>92.241</v>
      </c>
      <c r="C7" s="30">
        <v>56.137999999999998</v>
      </c>
      <c r="D7" s="30">
        <v>36.103000000000002</v>
      </c>
      <c r="I7" s="6"/>
      <c r="J7" s="6"/>
      <c r="K7" s="6"/>
      <c r="O7" s="6"/>
    </row>
    <row r="8" spans="1:16" ht="13.5" customHeight="1" x14ac:dyDescent="0.25">
      <c r="A8" s="38" t="s">
        <v>3</v>
      </c>
      <c r="B8" s="30">
        <v>89.180999999999997</v>
      </c>
      <c r="C8" s="30">
        <v>67.230999999999995</v>
      </c>
      <c r="D8" s="30">
        <v>21.95</v>
      </c>
    </row>
    <row r="9" spans="1:16" ht="13.5" customHeight="1" x14ac:dyDescent="0.25">
      <c r="A9" s="28" t="s">
        <v>42</v>
      </c>
      <c r="B9" s="29"/>
      <c r="C9" s="29"/>
      <c r="D9" s="29"/>
    </row>
    <row r="10" spans="1:16" ht="13.5" customHeight="1" x14ac:dyDescent="0.25">
      <c r="A10" s="38" t="s">
        <v>8</v>
      </c>
      <c r="B10" s="30">
        <v>93.093999999999994</v>
      </c>
      <c r="C10" s="30">
        <v>62.702000000000005</v>
      </c>
      <c r="D10" s="30">
        <v>30.392000000000003</v>
      </c>
    </row>
    <row r="11" spans="1:16" ht="13.5" customHeight="1" x14ac:dyDescent="0.25">
      <c r="A11" s="38" t="s">
        <v>38</v>
      </c>
      <c r="B11" s="30">
        <v>86.495000000000005</v>
      </c>
      <c r="C11" s="30">
        <v>69.906000000000006</v>
      </c>
      <c r="D11" s="30">
        <v>16.589000000000002</v>
      </c>
    </row>
    <row r="12" spans="1:16" ht="13.5" customHeight="1" x14ac:dyDescent="0.25">
      <c r="A12" s="39" t="s">
        <v>9</v>
      </c>
      <c r="B12" s="30">
        <v>86.433000000000007</v>
      </c>
      <c r="C12" s="30">
        <v>47.412999999999997</v>
      </c>
      <c r="D12" s="30">
        <v>39.019999999999996</v>
      </c>
    </row>
    <row r="13" spans="1:16" ht="13.5" customHeight="1" x14ac:dyDescent="0.25">
      <c r="A13" s="40" t="s">
        <v>39</v>
      </c>
      <c r="B13" s="31">
        <v>82.807000000000002</v>
      </c>
      <c r="C13" s="31">
        <v>56.022000000000006</v>
      </c>
      <c r="D13" s="31">
        <v>26.784999999999997</v>
      </c>
    </row>
    <row r="14" spans="1:16" s="6" customFormat="1" ht="13.5" customHeight="1" x14ac:dyDescent="0.25">
      <c r="A14" s="44" t="str">
        <f>Index!A6</f>
        <v>Etat au 09.11.2023</v>
      </c>
      <c r="B14" s="44"/>
      <c r="C14" s="44"/>
      <c r="D14" s="44"/>
      <c r="G14" s="1"/>
      <c r="H14" s="1"/>
      <c r="I14" s="1"/>
      <c r="J14" s="1"/>
      <c r="K14" s="1"/>
      <c r="L14" s="1"/>
      <c r="M14" s="1"/>
      <c r="N14" s="1"/>
      <c r="O14" s="1"/>
      <c r="P14" s="1"/>
    </row>
    <row r="15" spans="1:16" s="6" customFormat="1" ht="24.75" customHeight="1" x14ac:dyDescent="0.25">
      <c r="A15" s="44" t="s">
        <v>41</v>
      </c>
      <c r="B15" s="44"/>
      <c r="C15" s="44"/>
      <c r="D15" s="44"/>
      <c r="G15" s="1"/>
      <c r="H15" s="1"/>
      <c r="I15" s="1"/>
      <c r="J15" s="1"/>
      <c r="K15" s="1"/>
      <c r="L15" s="1"/>
      <c r="M15" s="1"/>
      <c r="N15" s="1"/>
      <c r="O15" s="1"/>
      <c r="P15" s="1"/>
    </row>
    <row r="16" spans="1:16" s="6" customFormat="1" ht="15" customHeight="1" x14ac:dyDescent="0.25">
      <c r="A16" s="44" t="s">
        <v>37</v>
      </c>
      <c r="B16" s="44"/>
      <c r="C16" s="44"/>
      <c r="D16" s="44"/>
      <c r="G16" s="1"/>
      <c r="H16" s="1"/>
      <c r="I16" s="1"/>
      <c r="J16" s="1"/>
      <c r="K16" s="1"/>
      <c r="L16" s="1"/>
      <c r="M16" s="1"/>
      <c r="N16" s="1"/>
      <c r="O16" s="1"/>
      <c r="P16" s="1"/>
    </row>
    <row r="17" spans="1:16" s="6" customFormat="1" ht="13.5" customHeight="1" x14ac:dyDescent="0.25">
      <c r="A17" s="37" t="str">
        <f>Index!A7</f>
        <v>© OFS 2023</v>
      </c>
      <c r="B17" s="37"/>
      <c r="G17" s="1"/>
      <c r="H17" s="1"/>
      <c r="I17" s="1"/>
      <c r="J17" s="1"/>
      <c r="K17" s="1"/>
      <c r="L17" s="1"/>
      <c r="M17" s="1"/>
      <c r="N17" s="1"/>
      <c r="O17" s="1"/>
      <c r="P17" s="1"/>
    </row>
    <row r="18" spans="1:16" s="6" customFormat="1" ht="25.5" customHeight="1" x14ac:dyDescent="0.25">
      <c r="A18" s="37" t="str">
        <f>Index!A8</f>
        <v>Contact: Office fédéral de la statistique (OFS), Indicateurs de la formation, EducIndicators@bfs.admin.ch</v>
      </c>
      <c r="B18" s="37"/>
      <c r="C18" s="37"/>
      <c r="D18" s="37"/>
      <c r="G18" s="1"/>
      <c r="H18" s="1"/>
      <c r="I18" s="1"/>
      <c r="J18" s="1"/>
      <c r="K18" s="1"/>
      <c r="L18" s="1"/>
      <c r="M18" s="1"/>
      <c r="N18" s="1"/>
      <c r="O18" s="1"/>
      <c r="P18" s="1"/>
    </row>
  </sheetData>
  <mergeCells count="4">
    <mergeCell ref="A16:D16"/>
    <mergeCell ref="A14:D14"/>
    <mergeCell ref="A15:D15"/>
    <mergeCell ref="A2:C2"/>
  </mergeCells>
  <hyperlinks>
    <hyperlink ref="A1" location="Index!A1" display="Retour" xr:uid="{00000000-0004-0000-0100-000000000000}"/>
  </hyperlink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8"/>
  <sheetViews>
    <sheetView showGridLines="0" zoomScaleNormal="100" zoomScaleSheetLayoutView="100" workbookViewId="0"/>
  </sheetViews>
  <sheetFormatPr baseColWidth="10" defaultColWidth="11" defaultRowHeight="12.5" x14ac:dyDescent="0.25"/>
  <cols>
    <col min="1" max="1" width="16.33203125" style="1" customWidth="1"/>
    <col min="2" max="3" width="20.33203125" style="1" customWidth="1"/>
    <col min="4" max="4" width="6.58203125" style="1" customWidth="1"/>
    <col min="5" max="5" width="13.75" style="1" customWidth="1"/>
    <col min="6" max="16384" width="11" style="1"/>
  </cols>
  <sheetData>
    <row r="1" spans="1:11" s="3" customFormat="1" ht="25.5" customHeight="1" x14ac:dyDescent="0.25">
      <c r="A1" s="35" t="s">
        <v>6</v>
      </c>
    </row>
    <row r="2" spans="1:11" s="8" customFormat="1" ht="13.5" customHeight="1" x14ac:dyDescent="0.3">
      <c r="A2" s="42" t="str">
        <f>CONCATENATE(Index!A1," selon le canton de domicile, en ",RIGHT(Index!A6,4)-2)</f>
        <v>Taux de certification du degré secondaire II selon le canton de domicile, en 2021</v>
      </c>
      <c r="B2" s="42"/>
      <c r="C2" s="42"/>
      <c r="D2" s="43"/>
      <c r="E2" s="43" t="s">
        <v>35</v>
      </c>
    </row>
    <row r="3" spans="1:11" s="8" customFormat="1" ht="13.5" customHeight="1" x14ac:dyDescent="0.3">
      <c r="A3" s="25" t="str">
        <f>CONCATENATE("Taux net moyen ",RIGHT(Index!A6,4)-3,"–",RIGHT(Index!A6,4)-1," jusqu'à l'âge de 25 ans, en % de la population de référence d'âge correspondant")</f>
        <v>Taux net moyen 2020–2022 jusqu'à l'âge de 25 ans, en % de la population de référence d'âge correspondant</v>
      </c>
      <c r="B3" s="25"/>
      <c r="C3" s="25"/>
      <c r="D3" s="25"/>
      <c r="E3" s="25"/>
      <c r="G3"/>
      <c r="H3"/>
      <c r="I3"/>
      <c r="J3"/>
      <c r="K3"/>
    </row>
    <row r="4" spans="1:11" ht="13.5" customHeight="1" x14ac:dyDescent="0.3">
      <c r="A4" s="11" t="s">
        <v>0</v>
      </c>
      <c r="B4" s="10" t="s">
        <v>1</v>
      </c>
      <c r="C4" s="10" t="s">
        <v>2</v>
      </c>
      <c r="D4" s="46" t="s">
        <v>7</v>
      </c>
      <c r="E4" s="47"/>
      <c r="G4"/>
      <c r="H4"/>
      <c r="I4"/>
      <c r="J4"/>
      <c r="K4"/>
    </row>
    <row r="5" spans="1:11" s="4" customFormat="1" ht="13.5" customHeight="1" x14ac:dyDescent="0.3">
      <c r="A5" s="5" t="s">
        <v>1</v>
      </c>
      <c r="B5" s="48">
        <v>90.697000000000003</v>
      </c>
      <c r="C5" s="48">
        <v>61.882000000000005</v>
      </c>
      <c r="D5" s="12"/>
      <c r="E5" s="48">
        <v>28.815000000000001</v>
      </c>
      <c r="G5" s="48"/>
      <c r="H5" s="48"/>
      <c r="I5" s="48"/>
      <c r="J5"/>
      <c r="K5"/>
    </row>
    <row r="6" spans="1:11" ht="13.5" customHeight="1" x14ac:dyDescent="0.3">
      <c r="A6" s="2" t="s">
        <v>10</v>
      </c>
      <c r="B6" s="49">
        <v>92.254000000000005</v>
      </c>
      <c r="C6" s="49">
        <v>68.108999999999995</v>
      </c>
      <c r="D6" s="13"/>
      <c r="E6" s="49">
        <v>24.145</v>
      </c>
      <c r="G6" s="49"/>
      <c r="H6" s="49"/>
      <c r="I6" s="49"/>
      <c r="J6"/>
      <c r="K6"/>
    </row>
    <row r="7" spans="1:11" ht="13.5" customHeight="1" x14ac:dyDescent="0.3">
      <c r="A7" s="2" t="s">
        <v>11</v>
      </c>
      <c r="B7" s="49">
        <v>92.073999999999998</v>
      </c>
      <c r="C7" s="49">
        <v>69.87299999999999</v>
      </c>
      <c r="D7" s="13"/>
      <c r="E7" s="49">
        <v>22.201000000000001</v>
      </c>
      <c r="G7" s="49"/>
      <c r="H7" s="49"/>
      <c r="I7" s="49"/>
      <c r="J7"/>
      <c r="K7"/>
    </row>
    <row r="8" spans="1:11" ht="13.5" customHeight="1" x14ac:dyDescent="0.3">
      <c r="A8" s="2" t="s">
        <v>12</v>
      </c>
      <c r="B8" s="49">
        <v>91.466999999999999</v>
      </c>
      <c r="C8" s="49">
        <v>70.509</v>
      </c>
      <c r="D8" s="13"/>
      <c r="E8" s="49">
        <v>20.957999999999998</v>
      </c>
      <c r="G8" s="49"/>
      <c r="H8" s="49"/>
      <c r="I8" s="49"/>
      <c r="J8"/>
      <c r="K8"/>
    </row>
    <row r="9" spans="1:11" ht="12.75" customHeight="1" x14ac:dyDescent="0.3">
      <c r="A9" s="2" t="s">
        <v>13</v>
      </c>
      <c r="B9" s="49">
        <v>97.820999999999998</v>
      </c>
      <c r="C9" s="49">
        <v>80.290999999999997</v>
      </c>
      <c r="D9" s="32"/>
      <c r="E9" s="50">
        <v>17.53</v>
      </c>
      <c r="G9" s="49"/>
      <c r="H9" s="49"/>
      <c r="I9" s="50"/>
      <c r="J9"/>
      <c r="K9"/>
    </row>
    <row r="10" spans="1:11" ht="13.5" customHeight="1" x14ac:dyDescent="0.3">
      <c r="A10" s="15" t="s">
        <v>14</v>
      </c>
      <c r="B10" s="49">
        <v>92.995000000000005</v>
      </c>
      <c r="C10" s="49">
        <v>70.637</v>
      </c>
      <c r="D10" s="32"/>
      <c r="E10" s="49">
        <v>22.358000000000001</v>
      </c>
      <c r="G10" s="49"/>
      <c r="H10" s="49"/>
      <c r="I10" s="49"/>
      <c r="J10"/>
      <c r="K10"/>
    </row>
    <row r="11" spans="1:11" ht="13.5" customHeight="1" x14ac:dyDescent="0.3">
      <c r="A11" s="15" t="s">
        <v>45</v>
      </c>
      <c r="B11" s="49">
        <v>95.355000000000004</v>
      </c>
      <c r="C11" s="49">
        <v>75.322999999999993</v>
      </c>
      <c r="D11" s="13"/>
      <c r="E11" s="50">
        <v>20.032</v>
      </c>
      <c r="G11" s="49"/>
      <c r="H11" s="49"/>
      <c r="I11" s="50"/>
      <c r="J11"/>
      <c r="K11"/>
    </row>
    <row r="12" spans="1:11" ht="13.5" customHeight="1" x14ac:dyDescent="0.3">
      <c r="A12" s="2" t="s">
        <v>15</v>
      </c>
      <c r="B12" s="49">
        <v>95.38</v>
      </c>
      <c r="C12" s="49">
        <v>73.478999999999999</v>
      </c>
      <c r="D12" s="13"/>
      <c r="E12" s="50">
        <v>21.901</v>
      </c>
      <c r="G12" s="49"/>
      <c r="H12" s="49"/>
      <c r="I12" s="50"/>
      <c r="J12"/>
      <c r="K12"/>
    </row>
    <row r="13" spans="1:11" ht="13.5" customHeight="1" x14ac:dyDescent="0.3">
      <c r="A13" s="2" t="s">
        <v>44</v>
      </c>
      <c r="B13" s="49">
        <v>97.263000000000005</v>
      </c>
      <c r="C13" s="49">
        <v>78.959999999999994</v>
      </c>
      <c r="D13" s="32"/>
      <c r="E13" s="50">
        <v>18.303000000000001</v>
      </c>
      <c r="G13" s="49"/>
      <c r="H13" s="49"/>
      <c r="I13" s="50"/>
      <c r="J13"/>
      <c r="K13"/>
    </row>
    <row r="14" spans="1:11" ht="13.5" customHeight="1" x14ac:dyDescent="0.3">
      <c r="A14" s="15" t="s">
        <v>16</v>
      </c>
      <c r="B14" s="49">
        <v>91.483000000000004</v>
      </c>
      <c r="C14" s="49">
        <v>58.414999999999992</v>
      </c>
      <c r="D14" s="13"/>
      <c r="E14" s="49">
        <v>33.067999999999998</v>
      </c>
      <c r="G14" s="49"/>
      <c r="H14" s="49"/>
      <c r="I14" s="49"/>
      <c r="J14"/>
      <c r="K14"/>
    </row>
    <row r="15" spans="1:11" ht="13.5" customHeight="1" x14ac:dyDescent="0.3">
      <c r="A15" s="15" t="s">
        <v>17</v>
      </c>
      <c r="B15" s="49">
        <v>89.073999999999998</v>
      </c>
      <c r="C15" s="49">
        <v>54.414999999999999</v>
      </c>
      <c r="D15" s="13"/>
      <c r="E15" s="49">
        <v>34.658999999999999</v>
      </c>
      <c r="G15" s="49"/>
      <c r="H15" s="49"/>
      <c r="I15" s="49"/>
      <c r="J15"/>
      <c r="K15"/>
    </row>
    <row r="16" spans="1:11" ht="13.5" customHeight="1" x14ac:dyDescent="0.3">
      <c r="A16" s="2" t="s">
        <v>18</v>
      </c>
      <c r="B16" s="49">
        <v>92.066000000000003</v>
      </c>
      <c r="C16" s="49">
        <v>69.216999999999999</v>
      </c>
      <c r="D16" s="13"/>
      <c r="E16" s="49">
        <v>22.849</v>
      </c>
      <c r="G16" s="49"/>
      <c r="H16" s="49"/>
      <c r="I16" s="49"/>
      <c r="J16"/>
      <c r="K16"/>
    </row>
    <row r="17" spans="1:11" ht="13.5" customHeight="1" x14ac:dyDescent="0.3">
      <c r="A17" s="2" t="s">
        <v>19</v>
      </c>
      <c r="B17" s="49">
        <v>85.436000000000007</v>
      </c>
      <c r="C17" s="49">
        <v>43.476999999999997</v>
      </c>
      <c r="D17" s="13"/>
      <c r="E17" s="49">
        <v>41.959000000000003</v>
      </c>
      <c r="G17" s="49"/>
      <c r="H17" s="49"/>
      <c r="I17" s="49"/>
      <c r="J17"/>
      <c r="K17"/>
    </row>
    <row r="18" spans="1:11" ht="13.5" customHeight="1" x14ac:dyDescent="0.3">
      <c r="A18" s="15" t="s">
        <v>20</v>
      </c>
      <c r="B18" s="49">
        <v>90.253</v>
      </c>
      <c r="C18" s="49">
        <v>56.889000000000003</v>
      </c>
      <c r="D18" s="13"/>
      <c r="E18" s="49">
        <v>33.363999999999997</v>
      </c>
      <c r="G18" s="49"/>
      <c r="H18" s="49"/>
      <c r="I18" s="49"/>
      <c r="J18"/>
      <c r="K18"/>
    </row>
    <row r="19" spans="1:11" ht="13.5" customHeight="1" x14ac:dyDescent="0.3">
      <c r="A19" s="15" t="s">
        <v>21</v>
      </c>
      <c r="B19" s="49">
        <v>92.186999999999998</v>
      </c>
      <c r="C19" s="49">
        <v>73.837000000000003</v>
      </c>
      <c r="D19" s="13"/>
      <c r="E19" s="50">
        <v>18.350000000000001</v>
      </c>
      <c r="G19" s="49"/>
      <c r="H19" s="49"/>
      <c r="I19" s="50"/>
      <c r="J19"/>
      <c r="K19"/>
    </row>
    <row r="20" spans="1:11" ht="13.5" customHeight="1" x14ac:dyDescent="0.3">
      <c r="A20" s="2" t="s">
        <v>22</v>
      </c>
      <c r="B20" s="49">
        <v>89.463999999999999</v>
      </c>
      <c r="C20" s="49">
        <v>70.953999999999994</v>
      </c>
      <c r="D20" s="13"/>
      <c r="E20" s="50">
        <v>18.509999999999998</v>
      </c>
      <c r="G20" s="49"/>
      <c r="H20" s="49"/>
      <c r="I20" s="50"/>
      <c r="J20"/>
      <c r="K20"/>
    </row>
    <row r="21" spans="1:11" ht="13.5" customHeight="1" x14ac:dyDescent="0.3">
      <c r="A21" s="2" t="s">
        <v>48</v>
      </c>
      <c r="B21" s="51">
        <v>100</v>
      </c>
      <c r="C21" s="51">
        <v>80.960999999999999</v>
      </c>
      <c r="D21" s="32"/>
      <c r="E21" s="50">
        <v>19.039000000000001</v>
      </c>
      <c r="G21" s="51"/>
      <c r="H21" s="51"/>
      <c r="I21" s="50"/>
      <c r="J21"/>
      <c r="K21"/>
    </row>
    <row r="22" spans="1:11" ht="13.5" customHeight="1" x14ac:dyDescent="0.3">
      <c r="A22" s="15" t="s">
        <v>23</v>
      </c>
      <c r="B22" s="49">
        <v>91.861999999999995</v>
      </c>
      <c r="C22" s="49">
        <v>72.965000000000003</v>
      </c>
      <c r="D22" s="13"/>
      <c r="E22" s="49">
        <v>18.896999999999998</v>
      </c>
      <c r="G22" s="49"/>
      <c r="H22" s="49"/>
      <c r="I22" s="49"/>
      <c r="J22"/>
      <c r="K22"/>
    </row>
    <row r="23" spans="1:11" ht="13.5" customHeight="1" x14ac:dyDescent="0.3">
      <c r="A23" s="15" t="s">
        <v>24</v>
      </c>
      <c r="B23" s="49">
        <v>93.986000000000004</v>
      </c>
      <c r="C23" s="49">
        <v>71.304000000000002</v>
      </c>
      <c r="D23" s="13"/>
      <c r="E23" s="49">
        <v>22.681999999999999</v>
      </c>
      <c r="G23" s="49"/>
      <c r="H23" s="49"/>
      <c r="I23" s="49"/>
      <c r="J23"/>
      <c r="K23"/>
    </row>
    <row r="24" spans="1:11" ht="13.5" customHeight="1" x14ac:dyDescent="0.3">
      <c r="A24" s="2" t="s">
        <v>25</v>
      </c>
      <c r="B24" s="49">
        <v>92.850999999999999</v>
      </c>
      <c r="C24" s="49">
        <v>71.582999999999998</v>
      </c>
      <c r="D24" s="13"/>
      <c r="E24" s="49">
        <v>21.268000000000001</v>
      </c>
      <c r="G24" s="49"/>
      <c r="H24" s="49"/>
      <c r="I24" s="49"/>
      <c r="J24"/>
      <c r="K24"/>
    </row>
    <row r="25" spans="1:11" ht="13.5" customHeight="1" x14ac:dyDescent="0.3">
      <c r="A25" s="2" t="s">
        <v>26</v>
      </c>
      <c r="B25" s="49">
        <v>92.308999999999997</v>
      </c>
      <c r="C25" s="49">
        <v>72.846999999999994</v>
      </c>
      <c r="D25" s="13"/>
      <c r="E25" s="49">
        <v>19.462</v>
      </c>
      <c r="G25" s="49"/>
      <c r="H25" s="49"/>
      <c r="I25" s="49"/>
      <c r="J25"/>
      <c r="K25"/>
    </row>
    <row r="26" spans="1:11" ht="13.5" customHeight="1" x14ac:dyDescent="0.3">
      <c r="A26" s="15" t="s">
        <v>27</v>
      </c>
      <c r="B26" s="49">
        <v>90.302000000000007</v>
      </c>
      <c r="C26" s="49">
        <v>59.330000000000005</v>
      </c>
      <c r="D26" s="13"/>
      <c r="E26" s="49">
        <v>30.972000000000001</v>
      </c>
      <c r="G26" s="49"/>
      <c r="H26" s="49"/>
      <c r="I26" s="49"/>
      <c r="J26"/>
      <c r="K26"/>
    </row>
    <row r="27" spans="1:11" ht="13.5" customHeight="1" x14ac:dyDescent="0.3">
      <c r="A27" s="15" t="s">
        <v>28</v>
      </c>
      <c r="B27" s="49">
        <v>86.599000000000004</v>
      </c>
      <c r="C27" s="49">
        <v>41.738</v>
      </c>
      <c r="D27" s="13"/>
      <c r="E27" s="49">
        <v>44.861000000000004</v>
      </c>
      <c r="G27" s="49"/>
      <c r="H27" s="49"/>
      <c r="I27" s="49"/>
      <c r="J27"/>
      <c r="K27"/>
    </row>
    <row r="28" spans="1:11" ht="13.5" customHeight="1" x14ac:dyDescent="0.3">
      <c r="A28" s="2" t="s">
        <v>29</v>
      </c>
      <c r="B28" s="49">
        <v>90.033000000000001</v>
      </c>
      <c r="C28" s="49">
        <v>56.908000000000001</v>
      </c>
      <c r="D28" s="13"/>
      <c r="E28" s="49">
        <v>33.125</v>
      </c>
      <c r="G28" s="49"/>
      <c r="H28" s="49"/>
      <c r="I28" s="49"/>
      <c r="J28"/>
      <c r="K28"/>
    </row>
    <row r="29" spans="1:11" ht="13.5" customHeight="1" x14ac:dyDescent="0.3">
      <c r="A29" s="2" t="s">
        <v>30</v>
      </c>
      <c r="B29" s="49">
        <v>87.408000000000001</v>
      </c>
      <c r="C29" s="49">
        <v>55.204000000000001</v>
      </c>
      <c r="D29" s="13"/>
      <c r="E29" s="49">
        <v>32.204000000000001</v>
      </c>
      <c r="G29" s="49"/>
      <c r="H29" s="49"/>
      <c r="I29" s="49"/>
      <c r="J29"/>
      <c r="K29"/>
    </row>
    <row r="30" spans="1:11" ht="13.5" customHeight="1" x14ac:dyDescent="0.3">
      <c r="A30" s="15" t="s">
        <v>31</v>
      </c>
      <c r="B30" s="49">
        <v>86.555999999999997</v>
      </c>
      <c r="C30" s="49">
        <v>31.105</v>
      </c>
      <c r="D30" s="13"/>
      <c r="E30" s="49">
        <v>55.450999999999993</v>
      </c>
      <c r="G30" s="53"/>
      <c r="H30" s="53"/>
      <c r="I30" s="53"/>
      <c r="J30" s="54"/>
      <c r="K30"/>
    </row>
    <row r="31" spans="1:11" ht="13.5" customHeight="1" x14ac:dyDescent="0.3">
      <c r="A31" s="16" t="s">
        <v>32</v>
      </c>
      <c r="B31" s="52">
        <v>87.805999999999997</v>
      </c>
      <c r="C31" s="52">
        <v>59.692</v>
      </c>
      <c r="D31" s="14"/>
      <c r="E31" s="52">
        <v>28.114000000000001</v>
      </c>
      <c r="G31" s="53"/>
      <c r="H31" s="53"/>
      <c r="I31" s="53"/>
      <c r="J31" s="54"/>
      <c r="K31"/>
    </row>
    <row r="32" spans="1:11" s="6" customFormat="1" ht="13.5" customHeight="1" x14ac:dyDescent="0.2">
      <c r="A32" s="44" t="str">
        <f>Index!A6</f>
        <v>Etat au 09.11.2023</v>
      </c>
      <c r="B32" s="44"/>
      <c r="C32" s="44"/>
      <c r="D32" s="44"/>
      <c r="E32" s="44"/>
    </row>
    <row r="33" spans="1:5" s="6" customFormat="1" ht="24.75" customHeight="1" x14ac:dyDescent="0.2">
      <c r="A33" s="44" t="s">
        <v>41</v>
      </c>
      <c r="B33" s="44"/>
      <c r="C33" s="44"/>
      <c r="D33" s="44"/>
      <c r="E33" s="44"/>
    </row>
    <row r="34" spans="1:5" s="6" customFormat="1" ht="24" customHeight="1" x14ac:dyDescent="0.2">
      <c r="A34" s="44" t="s">
        <v>47</v>
      </c>
      <c r="B34" s="44"/>
      <c r="C34" s="44"/>
      <c r="D34" s="44"/>
      <c r="E34" s="44"/>
    </row>
    <row r="35" spans="1:5" s="6" customFormat="1" ht="24.75" customHeight="1" x14ac:dyDescent="0.2">
      <c r="A35" s="44" t="s">
        <v>43</v>
      </c>
      <c r="B35" s="44"/>
      <c r="C35" s="44"/>
      <c r="D35" s="44"/>
      <c r="E35" s="44"/>
    </row>
    <row r="36" spans="1:5" s="6" customFormat="1" ht="13.5" customHeight="1" x14ac:dyDescent="0.2">
      <c r="A36" s="44" t="s">
        <v>37</v>
      </c>
      <c r="B36" s="44"/>
      <c r="C36" s="44"/>
      <c r="D36" s="44"/>
      <c r="E36" s="44"/>
    </row>
    <row r="37" spans="1:5" s="6" customFormat="1" ht="13.5" customHeight="1" x14ac:dyDescent="0.2">
      <c r="A37" s="37" t="str">
        <f>Index!A7</f>
        <v>© OFS 2023</v>
      </c>
      <c r="B37" s="37"/>
    </row>
    <row r="38" spans="1:5" s="7" customFormat="1" ht="25.5" customHeight="1" x14ac:dyDescent="0.2">
      <c r="A38" s="37" t="str">
        <f>Index!A8</f>
        <v>Contact: Office fédéral de la statistique (OFS), Indicateurs de la formation, EducIndicators@bfs.admin.ch</v>
      </c>
    </row>
  </sheetData>
  <mergeCells count="6">
    <mergeCell ref="D4:E4"/>
    <mergeCell ref="A36:E36"/>
    <mergeCell ref="A35:E35"/>
    <mergeCell ref="A32:E32"/>
    <mergeCell ref="A33:E33"/>
    <mergeCell ref="A34:E34"/>
  </mergeCells>
  <hyperlinks>
    <hyperlink ref="A1" location="Index!A1" display="Retour" xr:uid="{00000000-0004-0000-02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Index</vt:lpstr>
      <vt:lpstr>T1</vt:lpstr>
      <vt:lpstr>T2</vt:lpstr>
      <vt:lpstr>Index!Zone_d_impression</vt:lpstr>
      <vt:lpstr>'T1'!Zone_d_impression</vt:lpstr>
      <vt:lpstr>'T2'!Zone_d_impression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Caballero Liardet Wayra BFS</dc:creator>
  <cp:lastModifiedBy>Caballero Liardet Wayra OFS</cp:lastModifiedBy>
  <cp:lastPrinted>2020-10-08T10:17:06Z</cp:lastPrinted>
  <dcterms:created xsi:type="dcterms:W3CDTF">2012-08-28T07:18:31Z</dcterms:created>
  <dcterms:modified xsi:type="dcterms:W3CDTF">2023-10-15T15:17:34Z</dcterms:modified>
</cp:coreProperties>
</file>