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_Media\16_03_01 Portail\Révisions 2017\3_Aspects juridiques des médias\Tableaux en téléchargement\Doc définitifs\"/>
    </mc:Choice>
  </mc:AlternateContent>
  <bookViews>
    <workbookView xWindow="2610" yWindow="1935" windowWidth="18015" windowHeight="12255"/>
  </bookViews>
  <sheets>
    <sheet name="Zusammenfassung" sheetId="1" r:id="rId1"/>
    <sheet name="Detailtabelle" sheetId="2" r:id="rId2"/>
  </sheets>
  <definedNames>
    <definedName name="_xlnm.Print_Area" localSheetId="1">Detailtabelle!$A$1:$S$33</definedName>
    <definedName name="_xlnm.Print_Area" localSheetId="0">Zusammenfassung!$A$1:$S$17</definedName>
  </definedNames>
  <calcPr calcId="152511"/>
</workbook>
</file>

<file path=xl/calcChain.xml><?xml version="1.0" encoding="utf-8"?>
<calcChain xmlns="http://schemas.openxmlformats.org/spreadsheetml/2006/main">
  <c r="R6" i="1" l="1"/>
  <c r="R7" i="1" l="1"/>
  <c r="P7" i="1"/>
  <c r="S10" i="1"/>
  <c r="S9" i="1"/>
  <c r="S8" i="1"/>
  <c r="S6" i="1"/>
  <c r="R10" i="1"/>
  <c r="R9" i="1"/>
  <c r="R8" i="1"/>
  <c r="P24" i="2"/>
  <c r="Q6" i="1"/>
  <c r="Q7" i="1"/>
  <c r="Q8" i="1"/>
  <c r="Q9" i="1"/>
  <c r="Q10" i="1"/>
  <c r="P10" i="1"/>
  <c r="P9" i="1"/>
  <c r="P8" i="1"/>
  <c r="P12" i="2"/>
  <c r="P6" i="1"/>
  <c r="O6" i="1"/>
  <c r="O7" i="1"/>
  <c r="O8" i="1"/>
  <c r="O9" i="1"/>
  <c r="O10" i="1"/>
  <c r="C22" i="2"/>
  <c r="C23" i="2"/>
  <c r="D22" i="2"/>
  <c r="D23" i="2"/>
  <c r="E22" i="2"/>
  <c r="E23" i="2"/>
  <c r="F22" i="2"/>
  <c r="F23" i="2"/>
  <c r="G22" i="2"/>
  <c r="G23" i="2"/>
  <c r="H22" i="2"/>
  <c r="H23" i="2"/>
  <c r="I22" i="2"/>
  <c r="I23" i="2"/>
  <c r="J22" i="2"/>
  <c r="J23" i="2"/>
  <c r="K22" i="2"/>
  <c r="K23" i="2"/>
  <c r="L22" i="2"/>
  <c r="L23" i="2"/>
  <c r="M22" i="2"/>
  <c r="M23" i="2"/>
  <c r="N22" i="2"/>
  <c r="N23" i="2"/>
  <c r="B22" i="2"/>
  <c r="B23" i="2"/>
  <c r="C10" i="1"/>
  <c r="D10" i="1"/>
  <c r="E10" i="1"/>
  <c r="F10" i="1"/>
  <c r="G10" i="1"/>
  <c r="H10" i="1"/>
  <c r="I10" i="1"/>
  <c r="J10" i="1"/>
  <c r="K10" i="1"/>
  <c r="L10" i="1"/>
  <c r="M10" i="1"/>
  <c r="N10" i="1"/>
  <c r="B10" i="1"/>
  <c r="C6" i="1"/>
  <c r="D6" i="1"/>
  <c r="E6" i="1"/>
  <c r="F6" i="1"/>
  <c r="G6" i="1"/>
  <c r="H6" i="1"/>
  <c r="I6" i="1"/>
  <c r="J6" i="1"/>
  <c r="K6" i="1"/>
  <c r="L6" i="1"/>
  <c r="M6" i="1"/>
  <c r="N6" i="1"/>
  <c r="B6" i="1"/>
  <c r="C7" i="1"/>
  <c r="D7" i="1"/>
  <c r="E7" i="1"/>
  <c r="F7" i="1"/>
  <c r="G7" i="1"/>
  <c r="H7" i="1"/>
  <c r="I7" i="1"/>
  <c r="J7" i="1"/>
  <c r="K7" i="1"/>
  <c r="L7" i="1"/>
  <c r="M7" i="1"/>
  <c r="N7" i="1"/>
  <c r="B7" i="1"/>
  <c r="C8" i="1"/>
  <c r="D8" i="1"/>
  <c r="E8" i="1"/>
  <c r="F8" i="1"/>
  <c r="G8" i="1"/>
  <c r="H8" i="1"/>
  <c r="I8" i="1"/>
  <c r="J8" i="1"/>
  <c r="K8" i="1"/>
  <c r="L8" i="1"/>
  <c r="M8" i="1"/>
  <c r="N8" i="1"/>
  <c r="B8" i="1"/>
  <c r="C9" i="1"/>
  <c r="D9" i="1"/>
  <c r="E9" i="1"/>
  <c r="F9" i="1"/>
  <c r="G9" i="1"/>
  <c r="H9" i="1"/>
  <c r="I9" i="1"/>
  <c r="J9" i="1"/>
  <c r="K9" i="1"/>
  <c r="L9" i="1"/>
  <c r="M9" i="1"/>
  <c r="N9" i="1"/>
  <c r="B9" i="1"/>
  <c r="C4" i="1"/>
  <c r="D4" i="1"/>
  <c r="E4" i="1"/>
  <c r="F4" i="1"/>
  <c r="G4" i="1"/>
  <c r="H4" i="1"/>
  <c r="I4" i="1"/>
  <c r="J4" i="1"/>
  <c r="K4" i="1"/>
  <c r="L4" i="1"/>
  <c r="M4" i="1"/>
  <c r="N4" i="1"/>
  <c r="B4" i="1"/>
  <c r="S7" i="1"/>
</calcChain>
</file>

<file path=xl/sharedStrings.xml><?xml version="1.0" encoding="utf-8"?>
<sst xmlns="http://schemas.openxmlformats.org/spreadsheetml/2006/main" count="37" uniqueCount="29">
  <si>
    <t xml:space="preserve">Selber aufgegriffene Fälle </t>
  </si>
  <si>
    <t xml:space="preserve">Neu eingegangene Beschwerden </t>
  </si>
  <si>
    <t>Total erledigte Beschwerdeverfahren</t>
  </si>
  <si>
    <t>Total Stellungnahmen</t>
  </si>
  <si>
    <t xml:space="preserve">Teil- oder ganz gutgeheissene Beschwerden </t>
  </si>
  <si>
    <t>Quelle: Schweizer Presserat</t>
  </si>
  <si>
    <t>Anfangs Jahr hängige Verfahren</t>
  </si>
  <si>
    <t>Neu eingegangene Beschwerden</t>
  </si>
  <si>
    <t>Teilweise gutgeheissene Beschwerden</t>
  </si>
  <si>
    <t>Abgewiesene Beschwerden</t>
  </si>
  <si>
    <t>Stellungnahmen aus selber aufgegriffenen Fällen</t>
  </si>
  <si>
    <t>Durch Präsidium erledigte Verfahren</t>
  </si>
  <si>
    <t xml:space="preserve">Durch Kammern erledigte Verfahren </t>
  </si>
  <si>
    <t>Durch Plenum erledigte Verfahren</t>
  </si>
  <si>
    <t>Total verabschiedete Stellungnahmen</t>
  </si>
  <si>
    <t xml:space="preserve">Quelle: Schweizer Presserat </t>
  </si>
  <si>
    <t>Gutgeheissene Beschwerden</t>
  </si>
  <si>
    <t>© BFS - Statistisches Lexikon</t>
  </si>
  <si>
    <t>Total</t>
  </si>
  <si>
    <t>– erledigte Beschwerdeverfahren</t>
  </si>
  <si>
    <t xml:space="preserve">= per Jahresende hängige Verfahren </t>
  </si>
  <si>
    <t>Nichteintreten</t>
  </si>
  <si>
    <t>Medienrechtliche Aspekte</t>
  </si>
  <si>
    <t>Auskunft: 058 463 61 58, cultureandmedia@bfs.admin.ch</t>
  </si>
  <si>
    <t>T 16.03.03.01</t>
  </si>
  <si>
    <t>Zurückgezogene Beschwerden / Vereinigte Verfahren 1)</t>
  </si>
  <si>
    <t>1) Ab 2015 ist die Kategorie "zurückgezogene Beschwerden/vereinigte Verfahren" im Total der erledigten Beschwerdeverfahren enthalten.</t>
  </si>
  <si>
    <t>Letzte Änderung: 22.06.17</t>
  </si>
  <si>
    <t>Schweizer Presserat: Beschwerden und Stellungnahmen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</si>
</sst>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,##0.0__;\-#,###,##0.0__;\-__;@__\ "/>
    <numFmt numFmtId="165" formatCode="#,###,##0__;\-#,###,##0__;0__;@__\ "/>
  </numFmts>
  <fonts count="9" x14ac:knownFonts="1">
    <font>
      <sz val="11"/>
      <color theme="1"/>
      <name val="Arial"/>
      <family val="2"/>
    </font>
    <font>
      <b/>
      <sz val="9"/>
      <name val="Arial"/>
      <family val="2"/>
    </font>
    <font>
      <sz val="12"/>
      <name val="Helv"/>
    </font>
    <font>
      <sz val="8"/>
      <name val="Arial Narrow"/>
      <family val="2"/>
    </font>
    <font>
      <b/>
      <sz val="13.5"/>
      <name val="Helv"/>
    </font>
    <font>
      <b/>
      <sz val="8"/>
      <name val="Arial Narrow"/>
      <family val="2"/>
    </font>
    <font>
      <sz val="11"/>
      <name val="Arial"/>
      <family val="2"/>
    </font>
    <font>
      <sz val="8"/>
      <name val="Arial"/>
      <family val="2"/>
    </font>
    <font>
      <sz val="8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2" fillId="3" borderId="0" xfId="0" applyFont="1" applyFill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3" borderId="0" xfId="0" applyFont="1" applyFill="1"/>
    <xf numFmtId="0" fontId="2" fillId="3" borderId="0" xfId="0" applyFont="1" applyFill="1" applyAlignment="1"/>
    <xf numFmtId="0" fontId="4" fillId="3" borderId="0" xfId="0" applyFont="1" applyFill="1" applyAlignment="1"/>
    <xf numFmtId="0" fontId="3" fillId="3" borderId="2" xfId="0" quotePrefix="1" applyFont="1" applyFill="1" applyBorder="1" applyAlignment="1">
      <alignment horizontal="center"/>
    </xf>
    <xf numFmtId="0" fontId="3" fillId="3" borderId="0" xfId="0" applyFont="1" applyFill="1" applyAlignment="1"/>
    <xf numFmtId="0" fontId="3" fillId="2" borderId="0" xfId="0" applyFont="1" applyFill="1" applyBorder="1"/>
    <xf numFmtId="164" fontId="3" fillId="2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wrapText="1"/>
    </xf>
    <xf numFmtId="0" fontId="3" fillId="3" borderId="0" xfId="0" quotePrefix="1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3" borderId="4" xfId="0" quotePrefix="1" applyFont="1" applyFill="1" applyBorder="1" applyAlignment="1">
      <alignment horizontal="center"/>
    </xf>
    <xf numFmtId="165" fontId="3" fillId="3" borderId="0" xfId="0" applyNumberFormat="1" applyFont="1" applyFill="1" applyBorder="1" applyAlignment="1"/>
    <xf numFmtId="165" fontId="3" fillId="3" borderId="0" xfId="0" applyNumberFormat="1" applyFont="1" applyFill="1" applyBorder="1" applyAlignment="1">
      <alignment horizontal="right"/>
    </xf>
    <xf numFmtId="165" fontId="3" fillId="3" borderId="1" xfId="0" applyNumberFormat="1" applyFont="1" applyFill="1" applyBorder="1" applyAlignment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quotePrefix="1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wrapText="1"/>
    </xf>
    <xf numFmtId="165" fontId="5" fillId="3" borderId="5" xfId="0" applyNumberFormat="1" applyFont="1" applyFill="1" applyBorder="1" applyAlignment="1"/>
    <xf numFmtId="0" fontId="3" fillId="3" borderId="0" xfId="0" applyFont="1" applyFill="1" applyBorder="1" applyAlignment="1">
      <alignment horizontal="left" wrapText="1" indent="1"/>
    </xf>
    <xf numFmtId="0" fontId="3" fillId="3" borderId="1" xfId="0" applyFont="1" applyFill="1" applyBorder="1" applyAlignment="1">
      <alignment horizontal="left" wrapText="1" indent="1"/>
    </xf>
    <xf numFmtId="0" fontId="3" fillId="3" borderId="6" xfId="0" applyFont="1" applyFill="1" applyBorder="1" applyAlignment="1">
      <alignment wrapText="1"/>
    </xf>
    <xf numFmtId="165" fontId="3" fillId="3" borderId="6" xfId="0" applyNumberFormat="1" applyFont="1" applyFill="1" applyBorder="1" applyAlignment="1"/>
    <xf numFmtId="0" fontId="3" fillId="3" borderId="5" xfId="0" applyFont="1" applyFill="1" applyBorder="1" applyAlignment="1">
      <alignment wrapText="1"/>
    </xf>
    <xf numFmtId="165" fontId="3" fillId="3" borderId="5" xfId="0" applyNumberFormat="1" applyFont="1" applyFill="1" applyBorder="1" applyAlignment="1"/>
    <xf numFmtId="0" fontId="3" fillId="3" borderId="0" xfId="0" quotePrefix="1" applyFont="1" applyFill="1" applyBorder="1" applyAlignment="1">
      <alignment wrapText="1"/>
    </xf>
    <xf numFmtId="165" fontId="5" fillId="0" borderId="5" xfId="0" applyNumberFormat="1" applyFont="1" applyFill="1" applyBorder="1" applyAlignment="1"/>
    <xf numFmtId="165" fontId="3" fillId="0" borderId="0" xfId="0" applyNumberFormat="1" applyFont="1" applyFill="1" applyBorder="1" applyAlignment="1"/>
    <xf numFmtId="165" fontId="3" fillId="3" borderId="0" xfId="0" applyNumberFormat="1" applyFont="1" applyFill="1"/>
    <xf numFmtId="165" fontId="2" fillId="3" borderId="0" xfId="0" applyNumberFormat="1" applyFont="1" applyFill="1"/>
    <xf numFmtId="0" fontId="6" fillId="3" borderId="0" xfId="0" applyFont="1" applyFill="1"/>
    <xf numFmtId="165" fontId="6" fillId="3" borderId="0" xfId="0" applyNumberFormat="1" applyFont="1" applyFill="1"/>
    <xf numFmtId="0" fontId="6" fillId="3" borderId="0" xfId="0" applyFont="1" applyFill="1" applyBorder="1"/>
    <xf numFmtId="165" fontId="6" fillId="3" borderId="0" xfId="0" applyNumberFormat="1" applyFont="1" applyFill="1" applyBorder="1"/>
    <xf numFmtId="0" fontId="7" fillId="3" borderId="0" xfId="0" applyFont="1" applyFill="1"/>
    <xf numFmtId="0" fontId="7" fillId="3" borderId="0" xfId="0" applyFont="1" applyFill="1" applyBorder="1"/>
    <xf numFmtId="0" fontId="7" fillId="3" borderId="0" xfId="0" quotePrefix="1" applyFont="1" applyFill="1"/>
    <xf numFmtId="0" fontId="1" fillId="3" borderId="0" xfId="0" applyFont="1" applyFill="1" applyAlignment="1">
      <alignment horizontal="right"/>
    </xf>
    <xf numFmtId="0" fontId="8" fillId="3" borderId="1" xfId="0" applyFont="1" applyFill="1" applyBorder="1" applyAlignment="1">
      <alignment vertical="center"/>
    </xf>
    <xf numFmtId="165" fontId="8" fillId="3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workbookViewId="0"/>
  </sheetViews>
  <sheetFormatPr baseColWidth="10" defaultColWidth="11" defaultRowHeight="14.25" x14ac:dyDescent="0.2"/>
  <cols>
    <col min="1" max="1" width="25" style="48" customWidth="1"/>
    <col min="2" max="19" width="4.75" style="48" customWidth="1"/>
    <col min="20" max="16384" width="11" style="48"/>
  </cols>
  <sheetData>
    <row r="1" spans="1:19" ht="14.25" customHeight="1" x14ac:dyDescent="0.2">
      <c r="A1" s="1" t="s">
        <v>22</v>
      </c>
    </row>
    <row r="2" spans="1:19" ht="14.25" customHeight="1" x14ac:dyDescent="0.25">
      <c r="A2" s="1" t="s">
        <v>28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17"/>
      <c r="O2" s="17"/>
      <c r="P2" s="17"/>
      <c r="Q2" s="17"/>
      <c r="R2" s="17"/>
      <c r="S2" s="17" t="s">
        <v>24</v>
      </c>
    </row>
    <row r="3" spans="1:19" ht="3.75" customHeight="1" x14ac:dyDescent="0.25">
      <c r="A3" s="7"/>
      <c r="B3" s="8"/>
      <c r="C3" s="8"/>
      <c r="D3" s="8"/>
      <c r="E3" s="8"/>
      <c r="F3" s="7"/>
      <c r="G3" s="7"/>
      <c r="H3" s="9"/>
      <c r="I3" s="9"/>
      <c r="J3" s="9"/>
      <c r="K3" s="9"/>
      <c r="L3" s="9"/>
      <c r="M3" s="9"/>
      <c r="N3" s="9"/>
      <c r="O3" s="3"/>
      <c r="P3" s="3"/>
      <c r="Q3" s="3"/>
      <c r="R3" s="3"/>
      <c r="S3" s="3"/>
    </row>
    <row r="4" spans="1:19" ht="17.25" customHeight="1" x14ac:dyDescent="0.25">
      <c r="A4" s="31"/>
      <c r="B4" s="32">
        <f>Detailtabelle!B4</f>
        <v>1999</v>
      </c>
      <c r="C4" s="32">
        <f>Detailtabelle!C4</f>
        <v>2000</v>
      </c>
      <c r="D4" s="32">
        <f>Detailtabelle!D4</f>
        <v>2001</v>
      </c>
      <c r="E4" s="32">
        <f>Detailtabelle!E4</f>
        <v>2002</v>
      </c>
      <c r="F4" s="32">
        <f>Detailtabelle!F4</f>
        <v>2003</v>
      </c>
      <c r="G4" s="32">
        <f>Detailtabelle!G4</f>
        <v>2004</v>
      </c>
      <c r="H4" s="32">
        <f>Detailtabelle!H4</f>
        <v>2005</v>
      </c>
      <c r="I4" s="32">
        <f>Detailtabelle!I4</f>
        <v>2006</v>
      </c>
      <c r="J4" s="32">
        <f>Detailtabelle!J4</f>
        <v>2007</v>
      </c>
      <c r="K4" s="32">
        <f>Detailtabelle!K4</f>
        <v>2008</v>
      </c>
      <c r="L4" s="32">
        <f>Detailtabelle!L4</f>
        <v>2009</v>
      </c>
      <c r="M4" s="32">
        <f>Detailtabelle!M4</f>
        <v>2010</v>
      </c>
      <c r="N4" s="33">
        <f>Detailtabelle!N4</f>
        <v>2011</v>
      </c>
      <c r="O4" s="33">
        <v>2012</v>
      </c>
      <c r="P4" s="33">
        <v>2013</v>
      </c>
      <c r="Q4" s="33">
        <v>2014</v>
      </c>
      <c r="R4" s="33">
        <v>2015</v>
      </c>
      <c r="S4" s="33">
        <v>2016</v>
      </c>
    </row>
    <row r="5" spans="1:19" ht="3.75" customHeight="1" x14ac:dyDescent="0.2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1:19" x14ac:dyDescent="0.2">
      <c r="A6" s="26" t="s">
        <v>3</v>
      </c>
      <c r="B6" s="28">
        <f>Detailtabelle!B12</f>
        <v>23</v>
      </c>
      <c r="C6" s="28">
        <f>Detailtabelle!C12</f>
        <v>44</v>
      </c>
      <c r="D6" s="28">
        <f>Detailtabelle!D12</f>
        <v>54</v>
      </c>
      <c r="E6" s="28">
        <f>Detailtabelle!E12</f>
        <v>66</v>
      </c>
      <c r="F6" s="28">
        <f>Detailtabelle!F12</f>
        <v>62</v>
      </c>
      <c r="G6" s="28">
        <f>Detailtabelle!G12</f>
        <v>67</v>
      </c>
      <c r="H6" s="28">
        <f>Detailtabelle!H12</f>
        <v>51</v>
      </c>
      <c r="I6" s="28">
        <f>Detailtabelle!I12</f>
        <v>66</v>
      </c>
      <c r="J6" s="28">
        <f>Detailtabelle!J12</f>
        <v>63</v>
      </c>
      <c r="K6" s="28">
        <f>Detailtabelle!K12</f>
        <v>66</v>
      </c>
      <c r="L6" s="28">
        <f>Detailtabelle!L12</f>
        <v>72</v>
      </c>
      <c r="M6" s="28">
        <f>Detailtabelle!M12</f>
        <v>65</v>
      </c>
      <c r="N6" s="28">
        <f>Detailtabelle!N12</f>
        <v>72</v>
      </c>
      <c r="O6" s="28">
        <f>Detailtabelle!O12</f>
        <v>78</v>
      </c>
      <c r="P6" s="28">
        <f>Detailtabelle!P12</f>
        <v>73</v>
      </c>
      <c r="Q6" s="28">
        <f>Detailtabelle!Q12</f>
        <v>44</v>
      </c>
      <c r="R6" s="28">
        <f>Detailtabelle!R12</f>
        <v>60</v>
      </c>
      <c r="S6" s="28">
        <f>Detailtabelle!S12</f>
        <v>51</v>
      </c>
    </row>
    <row r="7" spans="1:19" x14ac:dyDescent="0.2">
      <c r="A7" s="26" t="s">
        <v>2</v>
      </c>
      <c r="B7" s="28">
        <f>Detailtabelle!B6</f>
        <v>30</v>
      </c>
      <c r="C7" s="28">
        <f>Detailtabelle!C6</f>
        <v>54</v>
      </c>
      <c r="D7" s="28">
        <f>Detailtabelle!D6</f>
        <v>70</v>
      </c>
      <c r="E7" s="28">
        <f>Detailtabelle!E6</f>
        <v>89</v>
      </c>
      <c r="F7" s="28">
        <f>Detailtabelle!F6</f>
        <v>86</v>
      </c>
      <c r="G7" s="28">
        <f>Detailtabelle!G6</f>
        <v>92</v>
      </c>
      <c r="H7" s="28">
        <f>Detailtabelle!H6</f>
        <v>74</v>
      </c>
      <c r="I7" s="28">
        <f>Detailtabelle!I6</f>
        <v>88</v>
      </c>
      <c r="J7" s="28">
        <f>Detailtabelle!J6</f>
        <v>83</v>
      </c>
      <c r="K7" s="28">
        <f>Detailtabelle!K6</f>
        <v>86</v>
      </c>
      <c r="L7" s="28">
        <f>Detailtabelle!L6</f>
        <v>84</v>
      </c>
      <c r="M7" s="28">
        <f>Detailtabelle!M6</f>
        <v>79</v>
      </c>
      <c r="N7" s="28">
        <f>Detailtabelle!N6</f>
        <v>87</v>
      </c>
      <c r="O7" s="28">
        <f>Detailtabelle!O6</f>
        <v>92</v>
      </c>
      <c r="P7" s="28">
        <f>Detailtabelle!P6</f>
        <v>91</v>
      </c>
      <c r="Q7" s="28">
        <f>Detailtabelle!Q6</f>
        <v>50</v>
      </c>
      <c r="R7" s="28">
        <f>Detailtabelle!R6</f>
        <v>65</v>
      </c>
      <c r="S7" s="28">
        <f>Detailtabelle!S6</f>
        <v>68</v>
      </c>
    </row>
    <row r="8" spans="1:19" x14ac:dyDescent="0.2">
      <c r="A8" s="26" t="s">
        <v>1</v>
      </c>
      <c r="B8" s="28">
        <f>Detailtabelle!B21</f>
        <v>39</v>
      </c>
      <c r="C8" s="28">
        <f>Detailtabelle!C21</f>
        <v>55</v>
      </c>
      <c r="D8" s="28">
        <f>Detailtabelle!D21</f>
        <v>68</v>
      </c>
      <c r="E8" s="28">
        <f>Detailtabelle!E21</f>
        <v>91</v>
      </c>
      <c r="F8" s="28">
        <f>Detailtabelle!F21</f>
        <v>103</v>
      </c>
      <c r="G8" s="28">
        <f>Detailtabelle!G21</f>
        <v>74</v>
      </c>
      <c r="H8" s="28">
        <f>Detailtabelle!H21</f>
        <v>88</v>
      </c>
      <c r="I8" s="28">
        <f>Detailtabelle!I21</f>
        <v>79</v>
      </c>
      <c r="J8" s="28">
        <f>Detailtabelle!J21</f>
        <v>86</v>
      </c>
      <c r="K8" s="28">
        <f>Detailtabelle!K21</f>
        <v>81</v>
      </c>
      <c r="L8" s="28">
        <f>Detailtabelle!L21</f>
        <v>74</v>
      </c>
      <c r="M8" s="28">
        <f>Detailtabelle!M21</f>
        <v>83</v>
      </c>
      <c r="N8" s="28">
        <f>Detailtabelle!N21</f>
        <v>82</v>
      </c>
      <c r="O8" s="28">
        <f>Detailtabelle!O21</f>
        <v>95</v>
      </c>
      <c r="P8" s="28">
        <f>Detailtabelle!P21</f>
        <v>86</v>
      </c>
      <c r="Q8" s="28">
        <f>Detailtabelle!Q21</f>
        <v>70</v>
      </c>
      <c r="R8" s="28">
        <f>Detailtabelle!R21</f>
        <v>83</v>
      </c>
      <c r="S8" s="28">
        <f>Detailtabelle!S21</f>
        <v>48</v>
      </c>
    </row>
    <row r="9" spans="1:19" x14ac:dyDescent="0.2">
      <c r="A9" s="26" t="s">
        <v>0</v>
      </c>
      <c r="B9" s="28">
        <f>Detailtabelle!B20</f>
        <v>3</v>
      </c>
      <c r="C9" s="28">
        <f>Detailtabelle!C20</f>
        <v>4</v>
      </c>
      <c r="D9" s="28">
        <f>Detailtabelle!D20</f>
        <v>1</v>
      </c>
      <c r="E9" s="28">
        <f>Detailtabelle!E20</f>
        <v>4</v>
      </c>
      <c r="F9" s="28">
        <f>Detailtabelle!F20</f>
        <v>0</v>
      </c>
      <c r="G9" s="28">
        <f>Detailtabelle!G20</f>
        <v>0</v>
      </c>
      <c r="H9" s="28">
        <f>Detailtabelle!H20</f>
        <v>1</v>
      </c>
      <c r="I9" s="28">
        <f>Detailtabelle!I20</f>
        <v>2</v>
      </c>
      <c r="J9" s="28">
        <f>Detailtabelle!J20</f>
        <v>0</v>
      </c>
      <c r="K9" s="28">
        <f>Detailtabelle!K20</f>
        <v>1</v>
      </c>
      <c r="L9" s="28">
        <f>Detailtabelle!L20</f>
        <v>1</v>
      </c>
      <c r="M9" s="28">
        <f>Detailtabelle!M20</f>
        <v>1</v>
      </c>
      <c r="N9" s="28">
        <f>Detailtabelle!N20</f>
        <v>3</v>
      </c>
      <c r="O9" s="28">
        <f>Detailtabelle!O20</f>
        <v>1</v>
      </c>
      <c r="P9" s="28">
        <f>Detailtabelle!P20</f>
        <v>0</v>
      </c>
      <c r="Q9" s="28">
        <f>Detailtabelle!Q20</f>
        <v>0</v>
      </c>
      <c r="R9" s="28">
        <f>Detailtabelle!R20</f>
        <v>2</v>
      </c>
      <c r="S9" s="28">
        <f>Detailtabelle!S20</f>
        <v>0</v>
      </c>
    </row>
    <row r="10" spans="1:19" x14ac:dyDescent="0.2">
      <c r="A10" s="26" t="s">
        <v>4</v>
      </c>
      <c r="B10" s="28">
        <f>Detailtabelle!B14+Detailtabelle!B15</f>
        <v>10</v>
      </c>
      <c r="C10" s="28">
        <f>Detailtabelle!C14+Detailtabelle!C15</f>
        <v>24</v>
      </c>
      <c r="D10" s="28">
        <f>Detailtabelle!D14+Detailtabelle!D15</f>
        <v>27</v>
      </c>
      <c r="E10" s="28">
        <f>Detailtabelle!E14+Detailtabelle!E15</f>
        <v>23</v>
      </c>
      <c r="F10" s="28">
        <f>Detailtabelle!F14+Detailtabelle!F15</f>
        <v>30</v>
      </c>
      <c r="G10" s="28">
        <f>Detailtabelle!G14+Detailtabelle!G15</f>
        <v>25</v>
      </c>
      <c r="H10" s="28">
        <f>Detailtabelle!H14+Detailtabelle!H15</f>
        <v>27</v>
      </c>
      <c r="I10" s="28">
        <f>Detailtabelle!I14+Detailtabelle!I15</f>
        <v>22</v>
      </c>
      <c r="J10" s="28">
        <f>Detailtabelle!J14+Detailtabelle!J15</f>
        <v>29</v>
      </c>
      <c r="K10" s="28">
        <f>Detailtabelle!K14+Detailtabelle!K15</f>
        <v>16</v>
      </c>
      <c r="L10" s="28">
        <f>Detailtabelle!L14+Detailtabelle!L15</f>
        <v>23</v>
      </c>
      <c r="M10" s="28">
        <f>Detailtabelle!M14+Detailtabelle!M15</f>
        <v>27</v>
      </c>
      <c r="N10" s="28">
        <f>Detailtabelle!N14+Detailtabelle!N15</f>
        <v>32</v>
      </c>
      <c r="O10" s="28">
        <f>Detailtabelle!O14+Detailtabelle!O15</f>
        <v>33</v>
      </c>
      <c r="P10" s="28">
        <f>Detailtabelle!P14+Detailtabelle!P15</f>
        <v>23</v>
      </c>
      <c r="Q10" s="28">
        <f>Detailtabelle!Q14+Detailtabelle!Q15</f>
        <v>11</v>
      </c>
      <c r="R10" s="28">
        <f>Detailtabelle!R14+Detailtabelle!R15</f>
        <v>13</v>
      </c>
      <c r="S10" s="28">
        <f>Detailtabelle!S14+Detailtabelle!S15</f>
        <v>18</v>
      </c>
    </row>
    <row r="11" spans="1:19" ht="3.75" customHeight="1" x14ac:dyDescent="0.2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56"/>
      <c r="S11" s="56"/>
    </row>
    <row r="12" spans="1:19" ht="3.75" customHeight="1" x14ac:dyDescent="0.25">
      <c r="A12" s="4"/>
      <c r="B12" s="5"/>
      <c r="C12" s="5"/>
      <c r="D12" s="5"/>
      <c r="E12" s="5"/>
      <c r="F12" s="4"/>
      <c r="G12" s="4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14.25" customHeight="1" x14ac:dyDescent="0.25">
      <c r="A13" s="4" t="s">
        <v>5</v>
      </c>
      <c r="B13" s="5"/>
      <c r="C13" s="5"/>
      <c r="D13" s="5"/>
      <c r="E13" s="5"/>
      <c r="F13" s="4"/>
      <c r="G13" s="4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s="15" customFormat="1" ht="14.25" customHeight="1" x14ac:dyDescent="0.25">
      <c r="A14" s="15" t="s">
        <v>23</v>
      </c>
      <c r="E14" s="16"/>
    </row>
    <row r="15" spans="1:19" ht="14.25" customHeight="1" x14ac:dyDescent="0.25">
      <c r="A15" s="4" t="s">
        <v>17</v>
      </c>
      <c r="B15" s="5"/>
      <c r="C15" s="5"/>
      <c r="D15" s="5"/>
      <c r="E15" s="5"/>
      <c r="F15" s="5"/>
      <c r="G15" s="4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7" spans="1:1" ht="15" x14ac:dyDescent="0.25">
      <c r="A17" s="4" t="s">
        <v>27</v>
      </c>
    </row>
  </sheetData>
  <pageMargins left="0.7" right="0.7" top="0.78740157499999996" bottom="0.78740157499999996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3"/>
  <sheetViews>
    <sheetView zoomScaleNormal="100" workbookViewId="0"/>
  </sheetViews>
  <sheetFormatPr baseColWidth="10" defaultColWidth="11" defaultRowHeight="14.25" x14ac:dyDescent="0.2"/>
  <cols>
    <col min="1" max="1" width="33.75" style="48" customWidth="1"/>
    <col min="2" max="19" width="4.75" style="48" customWidth="1"/>
    <col min="20" max="20" width="11" style="48"/>
    <col min="21" max="21" width="19.25" style="52" bestFit="1" customWidth="1"/>
    <col min="22" max="24" width="11" style="48"/>
    <col min="25" max="26" width="8" style="48" bestFit="1" customWidth="1"/>
    <col min="27" max="16384" width="11" style="48"/>
  </cols>
  <sheetData>
    <row r="1" spans="1:42" x14ac:dyDescent="0.2">
      <c r="A1" s="10" t="s">
        <v>22</v>
      </c>
    </row>
    <row r="2" spans="1:42" ht="15.75" x14ac:dyDescent="0.25">
      <c r="A2" s="1" t="s">
        <v>28</v>
      </c>
      <c r="B2" s="11"/>
      <c r="C2" s="11"/>
      <c r="D2" s="11"/>
      <c r="E2" s="11"/>
      <c r="F2" s="11"/>
      <c r="G2" s="11"/>
      <c r="H2" s="6"/>
      <c r="I2" s="6"/>
      <c r="J2" s="6"/>
      <c r="K2" s="6"/>
      <c r="L2" s="6"/>
      <c r="M2" s="6"/>
      <c r="N2" s="17"/>
      <c r="O2" s="17"/>
      <c r="P2" s="17"/>
      <c r="S2" s="55" t="s">
        <v>24</v>
      </c>
    </row>
    <row r="3" spans="1:42" ht="3.75" customHeight="1" x14ac:dyDescent="0.35">
      <c r="A3" s="12"/>
      <c r="B3" s="11"/>
      <c r="C3" s="11"/>
      <c r="D3" s="11"/>
      <c r="E3" s="11"/>
      <c r="F3" s="11"/>
      <c r="G3" s="1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42" ht="17.25" customHeight="1" x14ac:dyDescent="0.25">
      <c r="A4" s="21"/>
      <c r="B4" s="34">
        <v>1999</v>
      </c>
      <c r="C4" s="34">
        <v>2000</v>
      </c>
      <c r="D4" s="34">
        <v>2001</v>
      </c>
      <c r="E4" s="34">
        <v>2002</v>
      </c>
      <c r="F4" s="34">
        <v>2003</v>
      </c>
      <c r="G4" s="34">
        <v>2004</v>
      </c>
      <c r="H4" s="34">
        <v>2005</v>
      </c>
      <c r="I4" s="34">
        <v>2006</v>
      </c>
      <c r="J4" s="13">
        <v>2007</v>
      </c>
      <c r="K4" s="13">
        <v>2008</v>
      </c>
      <c r="L4" s="13">
        <v>2009</v>
      </c>
      <c r="M4" s="13">
        <v>2010</v>
      </c>
      <c r="N4" s="22">
        <v>2011</v>
      </c>
      <c r="O4" s="22">
        <v>2012</v>
      </c>
      <c r="P4" s="22">
        <v>2013</v>
      </c>
      <c r="Q4" s="22">
        <v>2014</v>
      </c>
      <c r="R4" s="22">
        <v>2015</v>
      </c>
      <c r="S4" s="22">
        <v>2016</v>
      </c>
    </row>
    <row r="5" spans="1:42" ht="3.75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42" ht="15" x14ac:dyDescent="0.25">
      <c r="A6" s="35" t="s">
        <v>2</v>
      </c>
      <c r="B6" s="36">
        <v>30</v>
      </c>
      <c r="C6" s="36">
        <v>54</v>
      </c>
      <c r="D6" s="36">
        <v>70</v>
      </c>
      <c r="E6" s="36">
        <v>89</v>
      </c>
      <c r="F6" s="36">
        <v>86</v>
      </c>
      <c r="G6" s="36">
        <v>92</v>
      </c>
      <c r="H6" s="36">
        <v>74</v>
      </c>
      <c r="I6" s="36">
        <v>88</v>
      </c>
      <c r="J6" s="36">
        <v>83</v>
      </c>
      <c r="K6" s="36">
        <v>86</v>
      </c>
      <c r="L6" s="36">
        <v>84</v>
      </c>
      <c r="M6" s="36">
        <v>79</v>
      </c>
      <c r="N6" s="36">
        <v>87</v>
      </c>
      <c r="O6" s="36">
        <v>92</v>
      </c>
      <c r="P6" s="36">
        <v>91</v>
      </c>
      <c r="Q6" s="36">
        <v>50</v>
      </c>
      <c r="R6" s="36">
        <v>65</v>
      </c>
      <c r="S6" s="36">
        <v>68</v>
      </c>
      <c r="T6" s="49"/>
      <c r="U6" s="49"/>
      <c r="V6" s="49"/>
      <c r="W6" s="49"/>
      <c r="X6" s="49"/>
      <c r="Y6" s="49"/>
      <c r="Z6" s="49"/>
    </row>
    <row r="7" spans="1:42" ht="15" x14ac:dyDescent="0.25">
      <c r="A7" s="37" t="s">
        <v>11</v>
      </c>
      <c r="B7" s="23">
        <v>10</v>
      </c>
      <c r="C7" s="23">
        <v>14</v>
      </c>
      <c r="D7" s="23">
        <v>27</v>
      </c>
      <c r="E7" s="23">
        <v>61</v>
      </c>
      <c r="F7" s="23">
        <v>67</v>
      </c>
      <c r="G7" s="23">
        <v>66</v>
      </c>
      <c r="H7" s="23">
        <v>49</v>
      </c>
      <c r="I7" s="23">
        <v>63</v>
      </c>
      <c r="J7" s="23">
        <v>53</v>
      </c>
      <c r="K7" s="23">
        <v>56</v>
      </c>
      <c r="L7" s="23">
        <v>54</v>
      </c>
      <c r="M7" s="23">
        <v>55</v>
      </c>
      <c r="N7" s="23">
        <v>52</v>
      </c>
      <c r="O7" s="23">
        <v>58</v>
      </c>
      <c r="P7" s="23">
        <v>67</v>
      </c>
      <c r="Q7" s="23">
        <v>33</v>
      </c>
      <c r="R7" s="23">
        <v>46</v>
      </c>
      <c r="S7" s="23">
        <v>50</v>
      </c>
    </row>
    <row r="8" spans="1:42" ht="15" x14ac:dyDescent="0.25">
      <c r="A8" s="37" t="s">
        <v>12</v>
      </c>
      <c r="B8" s="23">
        <v>20</v>
      </c>
      <c r="C8" s="23">
        <v>39</v>
      </c>
      <c r="D8" s="23">
        <v>41</v>
      </c>
      <c r="E8" s="23">
        <v>28</v>
      </c>
      <c r="F8" s="23">
        <v>19</v>
      </c>
      <c r="G8" s="23">
        <v>26</v>
      </c>
      <c r="H8" s="23">
        <v>24</v>
      </c>
      <c r="I8" s="23">
        <v>23</v>
      </c>
      <c r="J8" s="23">
        <v>30</v>
      </c>
      <c r="K8" s="23">
        <v>30</v>
      </c>
      <c r="L8" s="23">
        <v>30</v>
      </c>
      <c r="M8" s="23">
        <v>23</v>
      </c>
      <c r="N8" s="23">
        <v>30</v>
      </c>
      <c r="O8" s="23">
        <v>33</v>
      </c>
      <c r="P8" s="23">
        <v>24</v>
      </c>
      <c r="Q8" s="23">
        <v>17</v>
      </c>
      <c r="R8" s="23">
        <v>17</v>
      </c>
      <c r="S8" s="23">
        <v>16</v>
      </c>
    </row>
    <row r="9" spans="1:42" ht="15" x14ac:dyDescent="0.25">
      <c r="A9" s="37" t="s">
        <v>13</v>
      </c>
      <c r="B9" s="23">
        <v>0</v>
      </c>
      <c r="C9" s="23">
        <v>1</v>
      </c>
      <c r="D9" s="23">
        <v>2</v>
      </c>
      <c r="E9" s="23">
        <v>0</v>
      </c>
      <c r="F9" s="23">
        <v>0</v>
      </c>
      <c r="G9" s="24">
        <v>0</v>
      </c>
      <c r="H9" s="23">
        <v>1</v>
      </c>
      <c r="I9" s="23">
        <v>2</v>
      </c>
      <c r="J9" s="23">
        <v>0</v>
      </c>
      <c r="K9" s="23">
        <v>0</v>
      </c>
      <c r="L9" s="23">
        <v>0</v>
      </c>
      <c r="M9" s="23">
        <v>1</v>
      </c>
      <c r="N9" s="23">
        <v>5</v>
      </c>
      <c r="O9" s="23">
        <v>1</v>
      </c>
      <c r="P9" s="23">
        <v>0</v>
      </c>
      <c r="Q9" s="23">
        <v>0</v>
      </c>
      <c r="R9" s="23">
        <v>2</v>
      </c>
      <c r="S9" s="23">
        <v>2</v>
      </c>
    </row>
    <row r="10" spans="1:42" ht="15" x14ac:dyDescent="0.25">
      <c r="A10" s="38" t="s">
        <v>25</v>
      </c>
      <c r="B10" s="25">
        <v>7</v>
      </c>
      <c r="C10" s="25">
        <v>10</v>
      </c>
      <c r="D10" s="25">
        <v>16</v>
      </c>
      <c r="E10" s="25">
        <v>23</v>
      </c>
      <c r="F10" s="25">
        <v>24</v>
      </c>
      <c r="G10" s="25">
        <v>25</v>
      </c>
      <c r="H10" s="25">
        <v>23</v>
      </c>
      <c r="I10" s="25">
        <v>22</v>
      </c>
      <c r="J10" s="25">
        <v>20</v>
      </c>
      <c r="K10" s="25">
        <v>20</v>
      </c>
      <c r="L10" s="25">
        <v>12</v>
      </c>
      <c r="M10" s="25">
        <v>14</v>
      </c>
      <c r="N10" s="25">
        <v>15</v>
      </c>
      <c r="O10" s="25">
        <v>14</v>
      </c>
      <c r="P10" s="25">
        <v>18</v>
      </c>
      <c r="Q10" s="25">
        <v>6</v>
      </c>
      <c r="R10" s="25">
        <v>7</v>
      </c>
      <c r="S10" s="25">
        <v>9</v>
      </c>
    </row>
    <row r="11" spans="1:42" ht="4.7" customHeight="1" x14ac:dyDescent="0.2"/>
    <row r="12" spans="1:42" ht="15" x14ac:dyDescent="0.25">
      <c r="A12" s="35" t="s">
        <v>14</v>
      </c>
      <c r="B12" s="36">
        <v>23</v>
      </c>
      <c r="C12" s="36">
        <v>44</v>
      </c>
      <c r="D12" s="36">
        <v>54</v>
      </c>
      <c r="E12" s="36">
        <v>66</v>
      </c>
      <c r="F12" s="36">
        <v>62</v>
      </c>
      <c r="G12" s="36">
        <v>67</v>
      </c>
      <c r="H12" s="36">
        <v>51</v>
      </c>
      <c r="I12" s="36">
        <v>66</v>
      </c>
      <c r="J12" s="36">
        <v>63</v>
      </c>
      <c r="K12" s="36">
        <v>66</v>
      </c>
      <c r="L12" s="36">
        <v>72</v>
      </c>
      <c r="M12" s="36">
        <v>65</v>
      </c>
      <c r="N12" s="36">
        <v>72</v>
      </c>
      <c r="O12" s="36">
        <v>78</v>
      </c>
      <c r="P12" s="44">
        <f>SUM(P13:P17)</f>
        <v>73</v>
      </c>
      <c r="Q12" s="36">
        <v>44</v>
      </c>
      <c r="R12" s="36">
        <v>60</v>
      </c>
      <c r="S12" s="36">
        <v>51</v>
      </c>
      <c r="V12" s="49"/>
      <c r="W12" s="49"/>
      <c r="X12" s="49"/>
      <c r="Y12" s="49"/>
      <c r="Z12" s="49"/>
    </row>
    <row r="13" spans="1:42" ht="15" customHeight="1" x14ac:dyDescent="0.25">
      <c r="A13" s="37" t="s">
        <v>21</v>
      </c>
      <c r="B13" s="23">
        <v>1</v>
      </c>
      <c r="C13" s="23">
        <v>2</v>
      </c>
      <c r="D13" s="23">
        <v>12</v>
      </c>
      <c r="E13" s="23">
        <v>17</v>
      </c>
      <c r="F13" s="23">
        <v>10</v>
      </c>
      <c r="G13" s="23">
        <v>14</v>
      </c>
      <c r="H13" s="23">
        <v>13</v>
      </c>
      <c r="I13" s="23">
        <v>22</v>
      </c>
      <c r="J13" s="23">
        <v>8</v>
      </c>
      <c r="K13" s="23">
        <v>17</v>
      </c>
      <c r="L13" s="23">
        <v>19</v>
      </c>
      <c r="M13" s="23">
        <v>14</v>
      </c>
      <c r="N13" s="23">
        <v>14</v>
      </c>
      <c r="O13" s="23">
        <v>20</v>
      </c>
      <c r="P13" s="23">
        <v>30</v>
      </c>
      <c r="Q13" s="23">
        <v>16</v>
      </c>
      <c r="R13" s="23">
        <v>30</v>
      </c>
      <c r="S13" s="23">
        <v>13</v>
      </c>
    </row>
    <row r="14" spans="1:42" ht="15" x14ac:dyDescent="0.25">
      <c r="A14" s="37" t="s">
        <v>16</v>
      </c>
      <c r="B14" s="23">
        <v>3</v>
      </c>
      <c r="C14" s="23">
        <v>12</v>
      </c>
      <c r="D14" s="23">
        <v>12</v>
      </c>
      <c r="E14" s="23">
        <v>10</v>
      </c>
      <c r="F14" s="23">
        <v>12</v>
      </c>
      <c r="G14" s="23">
        <v>6</v>
      </c>
      <c r="H14" s="23">
        <v>12</v>
      </c>
      <c r="I14" s="23">
        <v>8</v>
      </c>
      <c r="J14" s="23">
        <v>8</v>
      </c>
      <c r="K14" s="23">
        <v>8</v>
      </c>
      <c r="L14" s="23">
        <v>6</v>
      </c>
      <c r="M14" s="23">
        <v>12</v>
      </c>
      <c r="N14" s="23">
        <v>14</v>
      </c>
      <c r="O14" s="23">
        <v>9</v>
      </c>
      <c r="P14" s="23">
        <v>11</v>
      </c>
      <c r="Q14" s="23">
        <v>2</v>
      </c>
      <c r="R14" s="23">
        <v>3</v>
      </c>
      <c r="S14" s="23">
        <v>8</v>
      </c>
      <c r="T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</row>
    <row r="15" spans="1:42" ht="15" x14ac:dyDescent="0.25">
      <c r="A15" s="37" t="s">
        <v>8</v>
      </c>
      <c r="B15" s="23">
        <v>7</v>
      </c>
      <c r="C15" s="23">
        <v>12</v>
      </c>
      <c r="D15" s="23">
        <v>15</v>
      </c>
      <c r="E15" s="23">
        <v>13</v>
      </c>
      <c r="F15" s="23">
        <v>18</v>
      </c>
      <c r="G15" s="23">
        <v>19</v>
      </c>
      <c r="H15" s="23">
        <v>15</v>
      </c>
      <c r="I15" s="23">
        <v>14</v>
      </c>
      <c r="J15" s="23">
        <v>21</v>
      </c>
      <c r="K15" s="23">
        <v>8</v>
      </c>
      <c r="L15" s="23">
        <v>17</v>
      </c>
      <c r="M15" s="23">
        <v>15</v>
      </c>
      <c r="N15" s="23">
        <v>18</v>
      </c>
      <c r="O15" s="23">
        <v>24</v>
      </c>
      <c r="P15" s="23">
        <v>12</v>
      </c>
      <c r="Q15" s="23">
        <v>9</v>
      </c>
      <c r="R15" s="23">
        <v>10</v>
      </c>
      <c r="S15" s="23">
        <v>10</v>
      </c>
    </row>
    <row r="16" spans="1:42" ht="15" x14ac:dyDescent="0.25">
      <c r="A16" s="37" t="s">
        <v>9</v>
      </c>
      <c r="B16" s="23">
        <v>11</v>
      </c>
      <c r="C16" s="23">
        <v>16</v>
      </c>
      <c r="D16" s="23">
        <v>14</v>
      </c>
      <c r="E16" s="23">
        <v>24</v>
      </c>
      <c r="F16" s="23">
        <v>20</v>
      </c>
      <c r="G16" s="23">
        <v>28</v>
      </c>
      <c r="H16" s="23">
        <v>11</v>
      </c>
      <c r="I16" s="23">
        <v>20</v>
      </c>
      <c r="J16" s="23">
        <v>26</v>
      </c>
      <c r="K16" s="23">
        <v>32</v>
      </c>
      <c r="L16" s="23">
        <v>29</v>
      </c>
      <c r="M16" s="23">
        <v>21</v>
      </c>
      <c r="N16" s="23">
        <v>23</v>
      </c>
      <c r="O16" s="23">
        <v>24</v>
      </c>
      <c r="P16" s="23">
        <v>20</v>
      </c>
      <c r="Q16" s="23">
        <v>17</v>
      </c>
      <c r="R16" s="23">
        <v>16</v>
      </c>
      <c r="S16" s="23">
        <v>20</v>
      </c>
    </row>
    <row r="17" spans="1:26" ht="15" x14ac:dyDescent="0.25">
      <c r="A17" s="38" t="s">
        <v>10</v>
      </c>
      <c r="B17" s="25">
        <v>1</v>
      </c>
      <c r="C17" s="25">
        <v>2</v>
      </c>
      <c r="D17" s="25">
        <v>1</v>
      </c>
      <c r="E17" s="25">
        <v>2</v>
      </c>
      <c r="F17" s="25">
        <v>2</v>
      </c>
      <c r="G17" s="25">
        <v>0</v>
      </c>
      <c r="H17" s="25">
        <v>0</v>
      </c>
      <c r="I17" s="25">
        <v>2</v>
      </c>
      <c r="J17" s="25">
        <v>0</v>
      </c>
      <c r="K17" s="25">
        <v>1</v>
      </c>
      <c r="L17" s="25">
        <v>1</v>
      </c>
      <c r="M17" s="25">
        <v>3</v>
      </c>
      <c r="N17" s="25">
        <v>3</v>
      </c>
      <c r="O17" s="25">
        <v>1</v>
      </c>
      <c r="P17" s="25">
        <v>0</v>
      </c>
      <c r="Q17" s="25">
        <v>0</v>
      </c>
      <c r="R17" s="25">
        <v>1</v>
      </c>
      <c r="S17" s="25">
        <v>0</v>
      </c>
    </row>
    <row r="18" spans="1:26" ht="15" x14ac:dyDescent="0.25">
      <c r="A18" s="37"/>
      <c r="B18" s="23"/>
      <c r="C18" s="23"/>
      <c r="D18" s="23"/>
      <c r="E18" s="23"/>
      <c r="F18" s="23"/>
      <c r="G18" s="24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V18" s="49"/>
      <c r="W18" s="49"/>
      <c r="X18" s="49"/>
      <c r="Y18" s="49"/>
      <c r="Z18" s="49"/>
    </row>
    <row r="19" spans="1:26" ht="15" x14ac:dyDescent="0.25">
      <c r="A19" s="39" t="s">
        <v>6</v>
      </c>
      <c r="B19" s="40">
        <v>6</v>
      </c>
      <c r="C19" s="40">
        <v>18</v>
      </c>
      <c r="D19" s="40">
        <v>23</v>
      </c>
      <c r="E19" s="40">
        <v>22</v>
      </c>
      <c r="F19" s="40">
        <v>28</v>
      </c>
      <c r="G19" s="40">
        <v>45</v>
      </c>
      <c r="H19" s="40">
        <v>27</v>
      </c>
      <c r="I19" s="40">
        <v>42</v>
      </c>
      <c r="J19" s="40">
        <v>35</v>
      </c>
      <c r="K19" s="40">
        <v>38</v>
      </c>
      <c r="L19" s="40">
        <v>34</v>
      </c>
      <c r="M19" s="40">
        <v>25</v>
      </c>
      <c r="N19" s="40">
        <v>30</v>
      </c>
      <c r="O19" s="40">
        <v>28</v>
      </c>
      <c r="P19" s="40">
        <v>32</v>
      </c>
      <c r="Q19" s="40">
        <v>27</v>
      </c>
      <c r="R19" s="40">
        <v>47</v>
      </c>
      <c r="S19" s="40">
        <v>60</v>
      </c>
    </row>
    <row r="20" spans="1:26" ht="15" x14ac:dyDescent="0.25">
      <c r="A20" s="18" t="s">
        <v>0</v>
      </c>
      <c r="B20" s="23">
        <v>3</v>
      </c>
      <c r="C20" s="23">
        <v>4</v>
      </c>
      <c r="D20" s="23">
        <v>1</v>
      </c>
      <c r="E20" s="23">
        <v>4</v>
      </c>
      <c r="F20" s="23">
        <v>0</v>
      </c>
      <c r="G20" s="23">
        <v>0</v>
      </c>
      <c r="H20" s="23">
        <v>1</v>
      </c>
      <c r="I20" s="23">
        <v>2</v>
      </c>
      <c r="J20" s="23">
        <v>0</v>
      </c>
      <c r="K20" s="23">
        <v>1</v>
      </c>
      <c r="L20" s="23">
        <v>1</v>
      </c>
      <c r="M20" s="23">
        <v>1</v>
      </c>
      <c r="N20" s="23">
        <v>3</v>
      </c>
      <c r="O20" s="23">
        <v>1</v>
      </c>
      <c r="P20" s="23">
        <v>0</v>
      </c>
      <c r="Q20" s="23">
        <v>0</v>
      </c>
      <c r="R20" s="23">
        <v>2</v>
      </c>
      <c r="S20" s="23">
        <v>0</v>
      </c>
    </row>
    <row r="21" spans="1:26" ht="15" x14ac:dyDescent="0.25">
      <c r="A21" s="18" t="s">
        <v>7</v>
      </c>
      <c r="B21" s="23">
        <v>39</v>
      </c>
      <c r="C21" s="23">
        <v>55</v>
      </c>
      <c r="D21" s="23">
        <v>68</v>
      </c>
      <c r="E21" s="23">
        <v>91</v>
      </c>
      <c r="F21" s="23">
        <v>103</v>
      </c>
      <c r="G21" s="23">
        <v>74</v>
      </c>
      <c r="H21" s="23">
        <v>88</v>
      </c>
      <c r="I21" s="23">
        <v>79</v>
      </c>
      <c r="J21" s="23">
        <v>86</v>
      </c>
      <c r="K21" s="23">
        <v>81</v>
      </c>
      <c r="L21" s="23">
        <v>74</v>
      </c>
      <c r="M21" s="23">
        <v>83</v>
      </c>
      <c r="N21" s="23">
        <v>82</v>
      </c>
      <c r="O21" s="23">
        <v>95</v>
      </c>
      <c r="P21" s="23">
        <v>86</v>
      </c>
      <c r="Q21" s="23">
        <v>70</v>
      </c>
      <c r="R21" s="23">
        <v>83</v>
      </c>
      <c r="S21" s="23">
        <v>48</v>
      </c>
    </row>
    <row r="22" spans="1:26" s="50" customFormat="1" ht="15" x14ac:dyDescent="0.25">
      <c r="A22" s="41" t="s">
        <v>18</v>
      </c>
      <c r="B22" s="42">
        <f>SUM(B19:B21)</f>
        <v>48</v>
      </c>
      <c r="C22" s="42">
        <f t="shared" ref="C22:N22" si="0">SUM(C19:C21)</f>
        <v>77</v>
      </c>
      <c r="D22" s="42">
        <f t="shared" si="0"/>
        <v>92</v>
      </c>
      <c r="E22" s="42">
        <f t="shared" si="0"/>
        <v>117</v>
      </c>
      <c r="F22" s="42">
        <f t="shared" si="0"/>
        <v>131</v>
      </c>
      <c r="G22" s="42">
        <f t="shared" si="0"/>
        <v>119</v>
      </c>
      <c r="H22" s="42">
        <f t="shared" si="0"/>
        <v>116</v>
      </c>
      <c r="I22" s="42">
        <f t="shared" si="0"/>
        <v>123</v>
      </c>
      <c r="J22" s="42">
        <f t="shared" si="0"/>
        <v>121</v>
      </c>
      <c r="K22" s="42">
        <f t="shared" si="0"/>
        <v>120</v>
      </c>
      <c r="L22" s="42">
        <f t="shared" si="0"/>
        <v>109</v>
      </c>
      <c r="M22" s="42">
        <f t="shared" si="0"/>
        <v>109</v>
      </c>
      <c r="N22" s="42">
        <f t="shared" si="0"/>
        <v>115</v>
      </c>
      <c r="O22" s="42">
        <v>124</v>
      </c>
      <c r="P22" s="42">
        <v>118</v>
      </c>
      <c r="Q22" s="42">
        <v>97</v>
      </c>
      <c r="R22" s="42">
        <v>132</v>
      </c>
      <c r="S22" s="42">
        <v>108</v>
      </c>
      <c r="U22" s="53"/>
      <c r="V22" s="51"/>
      <c r="W22" s="51"/>
      <c r="X22" s="51"/>
      <c r="Y22" s="51"/>
      <c r="Z22" s="51"/>
    </row>
    <row r="23" spans="1:26" s="50" customFormat="1" ht="15" x14ac:dyDescent="0.25">
      <c r="A23" s="20" t="s">
        <v>19</v>
      </c>
      <c r="B23" s="25">
        <f>B22-B24</f>
        <v>30</v>
      </c>
      <c r="C23" s="25">
        <f t="shared" ref="C23:N23" si="1">C22-C24</f>
        <v>54</v>
      </c>
      <c r="D23" s="25">
        <f t="shared" si="1"/>
        <v>70</v>
      </c>
      <c r="E23" s="25">
        <f t="shared" si="1"/>
        <v>89</v>
      </c>
      <c r="F23" s="25">
        <f t="shared" si="1"/>
        <v>86</v>
      </c>
      <c r="G23" s="25">
        <f t="shared" si="1"/>
        <v>92</v>
      </c>
      <c r="H23" s="25">
        <f t="shared" si="1"/>
        <v>74</v>
      </c>
      <c r="I23" s="25">
        <f t="shared" si="1"/>
        <v>88</v>
      </c>
      <c r="J23" s="25">
        <f t="shared" si="1"/>
        <v>83</v>
      </c>
      <c r="K23" s="25">
        <f t="shared" si="1"/>
        <v>86</v>
      </c>
      <c r="L23" s="25">
        <f t="shared" si="1"/>
        <v>84</v>
      </c>
      <c r="M23" s="25">
        <f t="shared" si="1"/>
        <v>79</v>
      </c>
      <c r="N23" s="25">
        <f t="shared" si="1"/>
        <v>87</v>
      </c>
      <c r="O23" s="25">
        <v>92</v>
      </c>
      <c r="P23" s="25">
        <v>91</v>
      </c>
      <c r="Q23" s="25">
        <v>50</v>
      </c>
      <c r="R23" s="25">
        <v>72</v>
      </c>
      <c r="S23" s="25">
        <v>77</v>
      </c>
      <c r="U23" s="53"/>
    </row>
    <row r="24" spans="1:26" ht="15" x14ac:dyDescent="0.25">
      <c r="A24" s="43" t="s">
        <v>20</v>
      </c>
      <c r="B24" s="23">
        <v>18</v>
      </c>
      <c r="C24" s="23">
        <v>23</v>
      </c>
      <c r="D24" s="23">
        <v>22</v>
      </c>
      <c r="E24" s="23">
        <v>28</v>
      </c>
      <c r="F24" s="23">
        <v>45</v>
      </c>
      <c r="G24" s="23">
        <v>27</v>
      </c>
      <c r="H24" s="23">
        <v>42</v>
      </c>
      <c r="I24" s="23">
        <v>35</v>
      </c>
      <c r="J24" s="23">
        <v>38</v>
      </c>
      <c r="K24" s="23">
        <v>34</v>
      </c>
      <c r="L24" s="23">
        <v>25</v>
      </c>
      <c r="M24" s="23">
        <v>30</v>
      </c>
      <c r="N24" s="23">
        <v>28</v>
      </c>
      <c r="O24" s="23">
        <v>32</v>
      </c>
      <c r="P24" s="45">
        <f>P22-P23</f>
        <v>27</v>
      </c>
      <c r="Q24" s="23">
        <v>47</v>
      </c>
      <c r="R24" s="23">
        <v>60</v>
      </c>
      <c r="S24" s="23">
        <v>31</v>
      </c>
      <c r="U24" s="54"/>
      <c r="V24" s="49"/>
      <c r="W24" s="49"/>
      <c r="X24" s="49"/>
      <c r="Y24" s="49"/>
      <c r="Z24" s="49"/>
    </row>
    <row r="25" spans="1:26" ht="3.75" customHeight="1" x14ac:dyDescent="0.25">
      <c r="A25" s="20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57"/>
      <c r="S25" s="57"/>
    </row>
    <row r="26" spans="1:26" ht="3.75" customHeight="1" x14ac:dyDescent="0.25">
      <c r="A26" s="4"/>
      <c r="B26" s="14"/>
      <c r="C26" s="14"/>
      <c r="D26" s="14"/>
      <c r="E26" s="14"/>
      <c r="F26" s="14"/>
      <c r="G26" s="14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26" ht="15" x14ac:dyDescent="0.25">
      <c r="A27" s="15" t="s">
        <v>26</v>
      </c>
    </row>
    <row r="28" spans="1:26" ht="15.75" customHeight="1" x14ac:dyDescent="0.25">
      <c r="A28" s="4"/>
      <c r="B28" s="14"/>
      <c r="C28" s="14"/>
      <c r="D28" s="14"/>
      <c r="E28" s="14"/>
      <c r="F28" s="14"/>
      <c r="G28" s="14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26" ht="13.9" customHeight="1" x14ac:dyDescent="0.25">
      <c r="A29" s="4" t="s">
        <v>15</v>
      </c>
      <c r="B29" s="5"/>
      <c r="C29" s="5"/>
      <c r="D29" s="5"/>
      <c r="E29" s="5"/>
      <c r="F29" s="46"/>
      <c r="G29" s="46"/>
      <c r="H29" s="47"/>
      <c r="I29" s="47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26" ht="15" x14ac:dyDescent="0.25">
      <c r="A30" s="15" t="s">
        <v>23</v>
      </c>
      <c r="B30" s="15"/>
      <c r="C30" s="15"/>
      <c r="D30" s="15"/>
      <c r="E30" s="16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26" ht="15.75" x14ac:dyDescent="0.25">
      <c r="A31" s="4" t="s">
        <v>17</v>
      </c>
      <c r="B31" s="5"/>
      <c r="C31" s="5"/>
      <c r="D31" s="5"/>
      <c r="E31" s="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3" spans="1:1" ht="15" x14ac:dyDescent="0.25">
      <c r="A33" s="4" t="s">
        <v>27</v>
      </c>
    </row>
  </sheetData>
  <pageMargins left="0.31496062992125984" right="0.70866141732283472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Zusammenfassung</vt:lpstr>
      <vt:lpstr>Detailtabelle</vt:lpstr>
      <vt:lpstr>Detailtabelle!Zone_d_impression</vt:lpstr>
      <vt:lpstr>Zusammenfassung!Zone_d_impression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Heer</dc:creator>
  <cp:lastModifiedBy>Postec Loïc BFS</cp:lastModifiedBy>
  <cp:lastPrinted>2017-06-14T08:32:12Z</cp:lastPrinted>
  <dcterms:created xsi:type="dcterms:W3CDTF">2012-05-25T11:48:10Z</dcterms:created>
  <dcterms:modified xsi:type="dcterms:W3CDTF">2017-07-11T08:36:34Z</dcterms:modified>
</cp:coreProperties>
</file>