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5\2023-0717\Tableaux\"/>
    </mc:Choice>
  </mc:AlternateContent>
  <xr:revisionPtr revIDLastSave="0" documentId="13_ncr:1_{4D186BD8-2888-47C6-8A87-D0DC21FA7B0F}" xr6:coauthVersionLast="47" xr6:coauthVersionMax="47" xr10:uidLastSave="{00000000-0000-0000-0000-000000000000}"/>
  <bookViews>
    <workbookView xWindow="-120" yWindow="-120" windowWidth="29040" windowHeight="15720" xr2:uid="{8EC78145-2574-4FEF-9216-5D66F59E53A3}"/>
  </bookViews>
  <sheets>
    <sheet name="Index" sheetId="54" r:id="rId1"/>
    <sheet name="G1" sheetId="39" r:id="rId2"/>
    <sheet name="G2" sheetId="40" r:id="rId3"/>
    <sheet name="G3" sheetId="41" r:id="rId4"/>
    <sheet name="G4" sheetId="42" r:id="rId5"/>
    <sheet name="G5" sheetId="43" r:id="rId6"/>
    <sheet name="G6" sheetId="45" r:id="rId7"/>
    <sheet name="G7" sheetId="51" r:id="rId8"/>
    <sheet name="G8" sheetId="46" r:id="rId9"/>
    <sheet name="G9" sheetId="49" r:id="rId10"/>
    <sheet name="G10" sheetId="50" r:id="rId11"/>
    <sheet name="G11" sheetId="52" r:id="rId12"/>
    <sheet name="G12" sheetId="53" r:id="rId13"/>
    <sheet name="T1" sheetId="55" r:id="rId14"/>
    <sheet name="T2" sheetId="57" r:id="rId15"/>
    <sheet name="T3" sheetId="59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54" l="1"/>
  <c r="B18" i="54"/>
  <c r="B17" i="54"/>
  <c r="G29" i="55"/>
  <c r="G28" i="55"/>
  <c r="G27" i="55"/>
  <c r="G26" i="55"/>
  <c r="G25" i="55"/>
  <c r="G24" i="55"/>
  <c r="G18" i="55"/>
  <c r="G17" i="55"/>
  <c r="G15" i="55"/>
  <c r="G14" i="55"/>
  <c r="G10" i="55"/>
  <c r="G9" i="55"/>
  <c r="B16" i="54"/>
  <c r="B15" i="54"/>
  <c r="B14" i="54"/>
  <c r="B13" i="54"/>
  <c r="B12" i="54"/>
  <c r="B11" i="54"/>
  <c r="B10" i="54"/>
  <c r="B9" i="54"/>
  <c r="B8" i="54"/>
  <c r="B7" i="54"/>
  <c r="B6" i="54"/>
  <c r="B5" i="54"/>
</calcChain>
</file>

<file path=xl/sharedStrings.xml><?xml version="1.0" encoding="utf-8"?>
<sst xmlns="http://schemas.openxmlformats.org/spreadsheetml/2006/main" count="478" uniqueCount="151">
  <si>
    <t>%</t>
  </si>
  <si>
    <t xml:space="preserve">Quelle: BFS – Mikrozensus Aus- und Weiterbildung 2021 </t>
  </si>
  <si>
    <t>Geschlecht</t>
  </si>
  <si>
    <t>Frauen</t>
  </si>
  <si>
    <t>Männer</t>
  </si>
  <si>
    <t>Bildungsstand</t>
  </si>
  <si>
    <t>obligatorische Schule</t>
  </si>
  <si>
    <t>Vor 1 bis 4 Jahren</t>
  </si>
  <si>
    <t>Weiss nicht/keine Antwort</t>
  </si>
  <si>
    <t>in den letzten 12 Monaten</t>
  </si>
  <si>
    <t>vor 1 bis 4 Jahren</t>
  </si>
  <si>
    <t>Migrationshintergrund</t>
  </si>
  <si>
    <t>ohne Migrationshintergrund</t>
  </si>
  <si>
    <t>Behinderungsstatus</t>
  </si>
  <si>
    <t>Arbeitsmarktstatus</t>
  </si>
  <si>
    <t>Erwerbstätige</t>
  </si>
  <si>
    <t>Erwerbslose nach ILO</t>
  </si>
  <si>
    <t>Nichterwerbspersonen</t>
  </si>
  <si>
    <t>Alter</t>
  </si>
  <si>
    <t>55-64 Jahre</t>
  </si>
  <si>
    <t>45-54 Jahre</t>
  </si>
  <si>
    <t>35-44 Jahre</t>
  </si>
  <si>
    <t>25-34 Jahre</t>
  </si>
  <si>
    <t>G4</t>
  </si>
  <si>
    <t>G5</t>
  </si>
  <si>
    <t>Behinderungstatus</t>
  </si>
  <si>
    <t>Zeitpunkt der letzten Weiterbildung</t>
  </si>
  <si>
    <t>G6</t>
  </si>
  <si>
    <t>letzte Weiterbildung vor 1 bis 4 Jahren</t>
  </si>
  <si>
    <t>Covid-19</t>
  </si>
  <si>
    <t>Zeitmangel</t>
  </si>
  <si>
    <t>Zeitpunkt formale Ausbildung</t>
  </si>
  <si>
    <t>G1</t>
  </si>
  <si>
    <r>
      <t>±</t>
    </r>
    <r>
      <rPr>
        <i/>
        <vertAlign val="superscript"/>
        <sz val="8"/>
        <rFont val="Arial"/>
        <family val="2"/>
      </rPr>
      <t>1</t>
    </r>
  </si>
  <si>
    <r>
      <rPr>
        <vertAlign val="superscript"/>
        <sz val="6.5"/>
        <color theme="1"/>
        <rFont val="Roboto Light"/>
      </rPr>
      <t>1</t>
    </r>
    <r>
      <rPr>
        <sz val="6.5"/>
        <color theme="1"/>
        <rFont val="Roboto Light"/>
      </rPr>
      <t xml:space="preserve"> 95% Konfidenzintervall</t>
    </r>
  </si>
  <si>
    <t>© BFS 2024</t>
  </si>
  <si>
    <t>Zeitpunkt der letzten Weiterbildung nach verschiedenen Merkmalen, 2021</t>
  </si>
  <si>
    <t>G2</t>
  </si>
  <si>
    <t>möchte Bildungsaktivitäten besuchen</t>
  </si>
  <si>
    <t>Vor 5 Jahren oder mehr</t>
  </si>
  <si>
    <t xml:space="preserve">vor 5 Jahren oder mehr </t>
  </si>
  <si>
    <t>mit Behinderung</t>
  </si>
  <si>
    <t>ohne Behinderung</t>
  </si>
  <si>
    <t>letzte Weiterbildung vor 5 Jahren oder mehr</t>
  </si>
  <si>
    <t>Total</t>
  </si>
  <si>
    <t>Hauptteilnahmehindernis nach Zeitpunkt der letzten Weiterbildung, 2021</t>
  </si>
  <si>
    <t>Hauptteilnahmehindernis nach Weiterbildungswunsch, 2021</t>
  </si>
  <si>
    <t>ständige Wohnbevölkerung</t>
  </si>
  <si>
    <t xml:space="preserve">letzte Weiterbildung vor 5 Jahren oder mehr </t>
  </si>
  <si>
    <t>In Prozent der jeweiligen Gruppe der ständigen Wohnbevölkerung im Alter von 25 – 64 Jahren, deren letzte Weiterbildung mehr als 12 Monate zurückliegt</t>
  </si>
  <si>
    <t>In Prozent der jeweiligen Gruppe der ständigen Wohnbevölkerung im Alter von 25 – 64 Jahren, deren letzte Weiterbildung mindestens 5 Jahre zurückliegt</t>
  </si>
  <si>
    <t>Weiterbildungswunsch in den letzten 12 Monaten, 2021</t>
  </si>
  <si>
    <t>G3</t>
  </si>
  <si>
    <t>G7</t>
  </si>
  <si>
    <t>G8</t>
  </si>
  <si>
    <t>G9</t>
  </si>
  <si>
    <t>G10</t>
  </si>
  <si>
    <t>G11</t>
  </si>
  <si>
    <t>G12</t>
  </si>
  <si>
    <t>Zusammensetzung der Bevölkerung nach Zeitpunkt der letzten Weiterbildung und Geschlecht, 2021</t>
  </si>
  <si>
    <t>Zusammensetzung der Bevölkerung nach Zeitpunkt der letzten Weiterbildung und Altersgruppe, 2021</t>
  </si>
  <si>
    <t>Zusammensetzung der Bevölkerung nach Zeitpunkt der letzten Weiterbildung und Behinderungsstatus, 2021</t>
  </si>
  <si>
    <t>Zusammensetzung der Bevölkerung nach Zeitpunkt der letzten Weiterbildung und Migrationsstatus, 2021</t>
  </si>
  <si>
    <t>Zusammensetzung der Bevölkerung nach Zeitpunkt der letzten Weiterbildung und Arbeitsmarktstatus, 2021</t>
  </si>
  <si>
    <t>Zeitpunkt der letzten Weiterbildung, 2021</t>
  </si>
  <si>
    <t>höhere Berufsbildung</t>
  </si>
  <si>
    <t>Hochschule</t>
  </si>
  <si>
    <t>Hochschulen</t>
  </si>
  <si>
    <t>vor 5 Jahren oder mehr</t>
  </si>
  <si>
    <t>weiss nicht/keine Antwort</t>
  </si>
  <si>
    <t>In Prozent der ständigen Wohnbevölkerung im Alter von 25 bis 64 Jahren</t>
  </si>
  <si>
    <t>In Prozent der jeweiligen Gruppe der ständigen Wohnbevölkerung im Alter von 25 bis 64 Jahren</t>
  </si>
  <si>
    <t>familiäre Beanspruchung</t>
  </si>
  <si>
    <t>Gesundheit</t>
  </si>
  <si>
    <t>andere persönliche Gründe</t>
  </si>
  <si>
    <t>zu hohe Kosten</t>
  </si>
  <si>
    <t>Zusammensetzung der Bevölkerung nach Zeitpunkt der letzten Weiterbildung und des höchsten Bildungsabschlusses, 2021</t>
  </si>
  <si>
    <t>Zusammensetzung der Bevölkerung nach Zeitpunkt der letzten Weiterbildung und Bildungsstand, 2021</t>
  </si>
  <si>
    <t>mit Migrationshintergrund 1. Generation</t>
  </si>
  <si>
    <t>mit Migrationshintergrund 2. Generation</t>
  </si>
  <si>
    <t>Ausbildung in den letzten 12 Monaten besucht</t>
  </si>
  <si>
    <t>höchste Ausbildung vor 1 bis 4 Jahren abgeschlossen</t>
  </si>
  <si>
    <t>höchste Ausbildung  vor 5 Jahren und mehr abgeschlossen</t>
  </si>
  <si>
    <t>Bildungswunsch</t>
  </si>
  <si>
    <t>Kein Bildungswunsch aus anderem Grund</t>
  </si>
  <si>
    <t>Kein Bildungswunsch, da kein Bedarf</t>
  </si>
  <si>
    <t>Kein Bildungswunsch aus anderem Grund als kein Bedarf</t>
  </si>
  <si>
    <t>Sekundarstufe II: Berufsbildung</t>
  </si>
  <si>
    <t>Sekundarstufe II: Allgemeinbildung</t>
  </si>
  <si>
    <t>In Prozent der jeweiligen Gruppe der ständigen Wohnbevölkerung im Alter von 25 bis 64 Jahren, ohne Weiterbildung in den letzten 12 Monaten</t>
  </si>
  <si>
    <t>Inhaltsverzeichnis</t>
  </si>
  <si>
    <t>Nichtteilnahme an Weiterbildung</t>
  </si>
  <si>
    <t>Quelle: BFS – Mikrozensus Aus- und Weiterbildung BFS 2021</t>
  </si>
  <si>
    <t>Auskunft: weiterbildung@bfs.admin.ch</t>
  </si>
  <si>
    <t>Publikation: BFS – Mikrozensus Aus- und Weiterbildung BFS 2021. Nichtteilnahme an Weiterbildung</t>
  </si>
  <si>
    <t>Logistische Regression zur Nichtteilnahme an Weiterbildungsaktivitäten in den letzten 5 Jahren</t>
  </si>
  <si>
    <t>Ständige Wohnbevölkerung im Alter von 25 bis 64 Jahren</t>
  </si>
  <si>
    <t>T 1</t>
  </si>
  <si>
    <t>soziodemografische Merkmale</t>
  </si>
  <si>
    <t>Odds ratio</t>
  </si>
  <si>
    <t>95% Konfidenzintervall</t>
  </si>
  <si>
    <t>p-Werte</t>
  </si>
  <si>
    <t>Männer (Referenz)</t>
  </si>
  <si>
    <t>Ref.</t>
  </si>
  <si>
    <t>*</t>
  </si>
  <si>
    <t>25–34 Jahre (Referenz)</t>
  </si>
  <si>
    <t>&lt;.0001</t>
  </si>
  <si>
    <t>***</t>
  </si>
  <si>
    <t>45–54 Jahre</t>
  </si>
  <si>
    <t>55–64 Jahre</t>
  </si>
  <si>
    <t>ohne Behinderung (Referenz)</t>
  </si>
  <si>
    <t>ohne Migrationshintergrund (Referenz)</t>
  </si>
  <si>
    <t>formale Ausbildung besucht in den letzten 12 Monaten</t>
  </si>
  <si>
    <t>Nein (Referenz)</t>
  </si>
  <si>
    <t>Ja</t>
  </si>
  <si>
    <t>obligatorische Schule (Referenz)</t>
  </si>
  <si>
    <t>Sekundarstufe II Berufsbildung</t>
  </si>
  <si>
    <t>Sekundarstufe II Allgemeinbildung</t>
  </si>
  <si>
    <t>Erwerbstätige (Referenz)</t>
  </si>
  <si>
    <t>n.s.</t>
  </si>
  <si>
    <t>Hinweis: Die Interpretation der Koeffizienten (Odds Ratio) erfolgt immer im Vergleich zu einer Referenzgruppe, wobei die anderen im Modell enthaltenen Faktoren ansonsten gleich bleiben. Ein Odds Ratio von 1 bedeutet keinen Unterschied, ein Wert kleiner als 1 eine geringere Chance und ein Wert größer als 1 eine höhere Chance. Das Quotenverhältnis bezieht sich immer auf die Referenzgruppe.</t>
  </si>
  <si>
    <t>n.s.: Kategorie, die sich statistisch nicht signifikant von der Referenzkategorie unterscheidet</t>
  </si>
  <si>
    <t>Signifikanzniveaus: *** p&lt;.0001; ** p&lt;0.001 ; * p&lt;0.05</t>
  </si>
  <si>
    <t>Abhängige Variable: 1 keine Weiterbildung besucht seit fünf Jahren oder mehr, 0 mindestens eine Weiterbildung besucht in den letzten vier Jahren</t>
  </si>
  <si>
    <t>Teilnahmewünsche (Mehrfachantworten möglich), 2021</t>
  </si>
  <si>
    <t>In Prozent der ständigen Wohnbevölkerung mit Weiterbildungswunsch im Alter von 25 bis 64 Jahren, deren letzte Weiterbildung mindestens 5 Jahre zurückliegt</t>
  </si>
  <si>
    <t>T 2</t>
  </si>
  <si>
    <t>Chancen verbessern, eine neue Arbeit zu finden / den Beruf zu wechseln</t>
  </si>
  <si>
    <t>Karrierechancen verbessern</t>
  </si>
  <si>
    <t>aus persönlichem Interesse am Thema</t>
  </si>
  <si>
    <t>Arbeit besser machen zu können</t>
  </si>
  <si>
    <t>Zertifikat, ein Diplom oder einen anderen Abschluss zu erwerben</t>
  </si>
  <si>
    <t>zum Vergnügen</t>
  </si>
  <si>
    <t>organisatorischer und technologischer Wandel am Arbeitsplatz</t>
  </si>
  <si>
    <t>weniger hohes Risiko zu haben, die Stelle zu verlieren</t>
  </si>
  <si>
    <t>Anderer Grund</t>
  </si>
  <si>
    <t>eigenes Unternehmen zu gründen</t>
  </si>
  <si>
    <t>Gesundheitsgründen</t>
  </si>
  <si>
    <t>Teilnahmehindernisse, 2021</t>
  </si>
  <si>
    <t>In Prozent der jeweiligen Gruppe der ständigen Wohnbevölkerung im Alter von 25 bis 64 Jahren, deren letzte Weiterbildung mindestens 5 Jahre zurückliegt</t>
  </si>
  <si>
    <t>T3</t>
  </si>
  <si>
    <t>25 – 34 Jahre</t>
  </si>
  <si>
    <t>35 – 44 Jahre</t>
  </si>
  <si>
    <t>45 – 54 Jahre</t>
  </si>
  <si>
    <t>55 – 64 Jahre</t>
  </si>
  <si>
    <t>Obligatorische Schule</t>
  </si>
  <si>
    <t>Arbeitsmarkstatus</t>
  </si>
  <si>
    <t>Daten zu den Grafiken und Tabellen</t>
  </si>
  <si>
    <t>T1</t>
  </si>
  <si>
    <t>T2</t>
  </si>
  <si>
    <t>ehrenamtliche Tätigkeiten / freiwillige Arbeit besser machen zu können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</si>
</sst>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6.5"/>
      <color theme="1"/>
      <name val="Roboto Medium"/>
    </font>
    <font>
      <b/>
      <sz val="9.5"/>
      <color theme="1"/>
      <name val="Roboto Medium"/>
    </font>
    <font>
      <sz val="6.5"/>
      <name val="Roboto Medium"/>
    </font>
    <font>
      <b/>
      <sz val="9.5"/>
      <name val="Roboto Medium"/>
    </font>
    <font>
      <sz val="6.5"/>
      <color theme="1"/>
      <name val="Roboto Light"/>
    </font>
    <font>
      <i/>
      <vertAlign val="superscript"/>
      <sz val="8"/>
      <name val="Arial"/>
      <family val="2"/>
    </font>
    <font>
      <vertAlign val="superscript"/>
      <sz val="6.5"/>
      <color theme="1"/>
      <name val="Roboto Light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9.5"/>
      <name val="Roboto Medium"/>
    </font>
    <font>
      <b/>
      <sz val="14"/>
      <color theme="1"/>
      <name val="Arial"/>
      <family val="2"/>
    </font>
    <font>
      <sz val="9"/>
      <name val="Arial"/>
      <family val="2"/>
    </font>
    <font>
      <sz val="11"/>
      <color theme="1"/>
      <name val="Roboto"/>
    </font>
    <font>
      <sz val="8.5"/>
      <color theme="1"/>
      <name val="Roboto Medium"/>
    </font>
    <font>
      <b/>
      <sz val="6.5"/>
      <color theme="4" tint="0.39997558519241921"/>
      <name val=" Roboto medium"/>
    </font>
    <font>
      <i/>
      <sz val="6.5"/>
      <color theme="1"/>
      <name val="Roboto Light"/>
    </font>
    <font>
      <sz val="8"/>
      <color theme="1"/>
      <name val="Roboto"/>
    </font>
    <font>
      <sz val="6.5"/>
      <name val="Roboto Light"/>
    </font>
    <font>
      <sz val="6.5"/>
      <color rgb="FFFF0000"/>
      <name val="Roboto Light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11"/>
      <name val="Roboto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dotted">
        <color auto="1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/>
  </cellStyleXfs>
  <cellXfs count="89">
    <xf numFmtId="0" fontId="0" fillId="0" borderId="0" xfId="0"/>
    <xf numFmtId="0" fontId="3" fillId="0" borderId="0" xfId="1" applyFont="1"/>
    <xf numFmtId="0" fontId="0" fillId="0" borderId="0" xfId="0"/>
    <xf numFmtId="0" fontId="4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7" fillId="0" borderId="0" xfId="0" applyFont="1" applyAlignment="1">
      <alignment vertical="top" wrapText="1"/>
    </xf>
    <xf numFmtId="164" fontId="8" fillId="0" borderId="0" xfId="0" applyNumberFormat="1" applyFont="1" applyAlignment="1">
      <alignment vertical="center"/>
    </xf>
    <xf numFmtId="164" fontId="8" fillId="0" borderId="3" xfId="0" applyNumberFormat="1" applyFont="1" applyBorder="1" applyAlignment="1">
      <alignment vertical="center"/>
    </xf>
    <xf numFmtId="164" fontId="8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/>
    </xf>
    <xf numFmtId="0" fontId="0" fillId="0" borderId="5" xfId="0" applyBorder="1"/>
    <xf numFmtId="164" fontId="8" fillId="0" borderId="0" xfId="0" applyNumberFormat="1" applyFont="1" applyAlignment="1">
      <alignment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/>
    </xf>
    <xf numFmtId="0" fontId="0" fillId="0" borderId="9" xfId="0" applyBorder="1"/>
    <xf numFmtId="0" fontId="6" fillId="0" borderId="0" xfId="0" applyFont="1" applyAlignment="1">
      <alignment horizontal="left" vertical="top" wrapText="1"/>
    </xf>
    <xf numFmtId="0" fontId="12" fillId="0" borderId="0" xfId="4"/>
    <xf numFmtId="0" fontId="13" fillId="0" borderId="0" xfId="0" applyFont="1" applyAlignment="1">
      <alignment vertical="top" wrapText="1"/>
    </xf>
    <xf numFmtId="0" fontId="11" fillId="0" borderId="0" xfId="0" applyFont="1"/>
    <xf numFmtId="0" fontId="14" fillId="0" borderId="0" xfId="0" applyFont="1"/>
    <xf numFmtId="0" fontId="15" fillId="3" borderId="0" xfId="0" applyFont="1" applyFill="1" applyAlignment="1">
      <alignment horizontal="left"/>
    </xf>
    <xf numFmtId="0" fontId="16" fillId="0" borderId="0" xfId="0" applyFont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17" fillId="0" borderId="4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6" fillId="0" borderId="4" xfId="0" applyFont="1" applyBorder="1" applyAlignment="1">
      <alignment horizontal="left" vertical="top"/>
    </xf>
    <xf numFmtId="0" fontId="16" fillId="0" borderId="4" xfId="0" applyFont="1" applyBorder="1" applyAlignment="1">
      <alignment horizontal="right" vertical="top"/>
    </xf>
    <xf numFmtId="0" fontId="17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2" fontId="8" fillId="0" borderId="0" xfId="0" applyNumberFormat="1" applyFont="1" applyAlignment="1">
      <alignment vertical="center"/>
    </xf>
    <xf numFmtId="165" fontId="8" fillId="0" borderId="0" xfId="0" applyNumberFormat="1" applyFont="1" applyAlignment="1">
      <alignment horizontal="right" vertical="center"/>
    </xf>
    <xf numFmtId="2" fontId="20" fillId="0" borderId="3" xfId="0" applyNumberFormat="1" applyFont="1" applyBorder="1" applyAlignment="1">
      <alignment vertical="center"/>
    </xf>
    <xf numFmtId="2" fontId="20" fillId="0" borderId="3" xfId="0" applyNumberFormat="1" applyFont="1" applyBorder="1" applyAlignment="1">
      <alignment horizontal="left" vertical="center"/>
    </xf>
    <xf numFmtId="0" fontId="20" fillId="0" borderId="3" xfId="0" applyFont="1" applyBorder="1" applyAlignment="1">
      <alignment horizontal="right" vertical="center"/>
    </xf>
    <xf numFmtId="2" fontId="19" fillId="0" borderId="0" xfId="0" applyNumberFormat="1" applyFont="1" applyAlignment="1">
      <alignment horizontal="right" vertical="center"/>
    </xf>
    <xf numFmtId="2" fontId="8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vertical="center"/>
    </xf>
    <xf numFmtId="2" fontId="0" fillId="0" borderId="0" xfId="0" applyNumberFormat="1"/>
    <xf numFmtId="2" fontId="18" fillId="0" borderId="3" xfId="0" applyNumberFormat="1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165" fontId="8" fillId="0" borderId="3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4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6" fillId="0" borderId="0" xfId="0" applyFont="1" applyAlignment="1">
      <alignment vertical="top" wrapText="1"/>
    </xf>
    <xf numFmtId="0" fontId="25" fillId="0" borderId="0" xfId="0" applyFont="1" applyAlignment="1">
      <alignment vertical="top"/>
    </xf>
    <xf numFmtId="0" fontId="25" fillId="0" borderId="0" xfId="0" applyFont="1" applyAlignment="1">
      <alignment horizontal="left" vertical="top"/>
    </xf>
    <xf numFmtId="0" fontId="25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26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4" fillId="2" borderId="12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right" vertical="center" wrapText="1"/>
    </xf>
    <xf numFmtId="0" fontId="8" fillId="0" borderId="11" xfId="0" applyFont="1" applyBorder="1" applyAlignment="1">
      <alignment horizontal="left" vertical="center" wrapText="1"/>
    </xf>
  </cellXfs>
  <cellStyles count="5">
    <cellStyle name="Link" xfId="4" builtinId="8"/>
    <cellStyle name="Normal 2" xfId="1" xr:uid="{655C5181-6108-4FB4-A87E-7C9919C93BA1}"/>
    <cellStyle name="Normal 2 2" xfId="3" xr:uid="{3883DA0A-7F43-4298-AE4B-1D9CBDED462D}"/>
    <cellStyle name="Normal 4" xfId="2" xr:uid="{88237A23-81BA-4B55-8B54-06CDBE0AE31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BFD8F-AB57-454D-8084-47B1FF0E061D}">
  <dimension ref="A1:D24"/>
  <sheetViews>
    <sheetView showGridLines="0" tabSelected="1" workbookViewId="0"/>
  </sheetViews>
  <sheetFormatPr baseColWidth="10" defaultRowHeight="14.25" x14ac:dyDescent="0.2"/>
  <sheetData>
    <row r="1" spans="1:4" ht="18" x14ac:dyDescent="0.25">
      <c r="A1" s="24" t="s">
        <v>91</v>
      </c>
    </row>
    <row r="2" spans="1:4" x14ac:dyDescent="0.2">
      <c r="A2" t="s">
        <v>147</v>
      </c>
    </row>
    <row r="3" spans="1:4" s="2" customFormat="1" x14ac:dyDescent="0.2"/>
    <row r="4" spans="1:4" ht="15" x14ac:dyDescent="0.25">
      <c r="A4" s="23" t="s">
        <v>90</v>
      </c>
    </row>
    <row r="5" spans="1:4" ht="15" x14ac:dyDescent="0.2">
      <c r="A5" s="21" t="s">
        <v>32</v>
      </c>
      <c r="B5" s="2" t="str">
        <f>'G1'!A1</f>
        <v>Zeitpunkt der letzten Weiterbildung, 2021</v>
      </c>
      <c r="C5" s="22"/>
      <c r="D5" s="22"/>
    </row>
    <row r="6" spans="1:4" x14ac:dyDescent="0.2">
      <c r="A6" s="21" t="s">
        <v>37</v>
      </c>
      <c r="B6" s="2" t="str">
        <f>'G2'!A1</f>
        <v>Zeitpunkt der letzten Weiterbildung nach verschiedenen Merkmalen, 2021</v>
      </c>
      <c r="C6" s="2"/>
    </row>
    <row r="7" spans="1:4" x14ac:dyDescent="0.2">
      <c r="A7" s="21" t="s">
        <v>52</v>
      </c>
      <c r="B7" s="2" t="str">
        <f>'G3'!A1</f>
        <v>Zusammensetzung der Bevölkerung nach Zeitpunkt der letzten Weiterbildung und Geschlecht, 2021</v>
      </c>
    </row>
    <row r="8" spans="1:4" x14ac:dyDescent="0.2">
      <c r="A8" s="21" t="s">
        <v>23</v>
      </c>
      <c r="B8" s="2" t="str">
        <f>'G4'!A1</f>
        <v>Zusammensetzung der Bevölkerung nach Zeitpunkt der letzten Weiterbildung und Altersgruppe, 2021</v>
      </c>
    </row>
    <row r="9" spans="1:4" x14ac:dyDescent="0.2">
      <c r="A9" s="21" t="s">
        <v>24</v>
      </c>
      <c r="B9" s="2" t="str">
        <f>'G5'!A1</f>
        <v>Zusammensetzung der Bevölkerung nach Zeitpunkt der letzten Weiterbildung und Behinderungsstatus, 2021</v>
      </c>
    </row>
    <row r="10" spans="1:4" x14ac:dyDescent="0.2">
      <c r="A10" s="21" t="s">
        <v>27</v>
      </c>
      <c r="B10" s="2" t="str">
        <f>'G6'!A1</f>
        <v>Zusammensetzung der Bevölkerung nach Zeitpunkt der letzten Weiterbildung und Migrationsstatus, 2021</v>
      </c>
    </row>
    <row r="11" spans="1:4" x14ac:dyDescent="0.2">
      <c r="A11" s="21" t="s">
        <v>53</v>
      </c>
      <c r="B11" s="2" t="str">
        <f>'G7'!A1</f>
        <v>Zusammensetzung der Bevölkerung nach Zeitpunkt der letzten Weiterbildung und des höchsten Bildungsabschlusses, 2021</v>
      </c>
    </row>
    <row r="12" spans="1:4" x14ac:dyDescent="0.2">
      <c r="A12" s="21" t="s">
        <v>54</v>
      </c>
      <c r="B12" s="2" t="str">
        <f>'G8'!A1</f>
        <v>Zusammensetzung der Bevölkerung nach Zeitpunkt der letzten Weiterbildung und Bildungsstand, 2021</v>
      </c>
    </row>
    <row r="13" spans="1:4" x14ac:dyDescent="0.2">
      <c r="A13" s="21" t="s">
        <v>55</v>
      </c>
      <c r="B13" s="2" t="str">
        <f>'G9'!A1</f>
        <v>Zusammensetzung der Bevölkerung nach Zeitpunkt der letzten Weiterbildung und Arbeitsmarktstatus, 2021</v>
      </c>
    </row>
    <row r="14" spans="1:4" x14ac:dyDescent="0.2">
      <c r="A14" s="21" t="s">
        <v>56</v>
      </c>
      <c r="B14" s="2" t="str">
        <f>'G10'!A1</f>
        <v>Weiterbildungswunsch in den letzten 12 Monaten, 2021</v>
      </c>
    </row>
    <row r="15" spans="1:4" x14ac:dyDescent="0.2">
      <c r="A15" s="21" t="s">
        <v>57</v>
      </c>
      <c r="B15" s="2" t="str">
        <f>'G11'!A1</f>
        <v>Hauptteilnahmehindernis nach Zeitpunkt der letzten Weiterbildung, 2021</v>
      </c>
    </row>
    <row r="16" spans="1:4" x14ac:dyDescent="0.2">
      <c r="A16" s="21" t="s">
        <v>58</v>
      </c>
      <c r="B16" s="2" t="str">
        <f>'G12'!A1</f>
        <v>Hauptteilnahmehindernis nach Weiterbildungswunsch, 2021</v>
      </c>
    </row>
    <row r="17" spans="1:2" s="2" customFormat="1" x14ac:dyDescent="0.2">
      <c r="A17" s="21" t="s">
        <v>148</v>
      </c>
      <c r="B17" s="2" t="str">
        <f>'T1'!A1</f>
        <v>Logistische Regression zur Nichtteilnahme an Weiterbildungsaktivitäten in den letzten 5 Jahren</v>
      </c>
    </row>
    <row r="18" spans="1:2" s="2" customFormat="1" x14ac:dyDescent="0.2">
      <c r="A18" s="21" t="s">
        <v>149</v>
      </c>
      <c r="B18" s="2" t="str">
        <f>'T2'!A1</f>
        <v>Teilnahmewünsche (Mehrfachantworten möglich), 2021</v>
      </c>
    </row>
    <row r="19" spans="1:2" x14ac:dyDescent="0.2">
      <c r="A19" s="21" t="s">
        <v>140</v>
      </c>
      <c r="B19" t="str">
        <f>'T3'!A1</f>
        <v>Teilnahmehindernisse, 2021</v>
      </c>
    </row>
    <row r="20" spans="1:2" s="2" customFormat="1" x14ac:dyDescent="0.2">
      <c r="A20" s="21"/>
    </row>
    <row r="21" spans="1:2" x14ac:dyDescent="0.2">
      <c r="A21" s="25" t="s">
        <v>94</v>
      </c>
    </row>
    <row r="22" spans="1:2" x14ac:dyDescent="0.2">
      <c r="A22" s="25" t="s">
        <v>92</v>
      </c>
    </row>
    <row r="23" spans="1:2" x14ac:dyDescent="0.2">
      <c r="A23" s="25" t="s">
        <v>93</v>
      </c>
    </row>
    <row r="24" spans="1:2" x14ac:dyDescent="0.2">
      <c r="A24" s="25" t="s">
        <v>35</v>
      </c>
    </row>
  </sheetData>
  <hyperlinks>
    <hyperlink ref="A5" location="G1_D!A1" display="G1_D" xr:uid="{3CA57974-5A2C-43F7-B38D-0EB697C794F3}"/>
    <hyperlink ref="A6" location="G2_D!A1" display="G2_D" xr:uid="{4236889C-1055-4F70-B9B8-DF5FA3D018F2}"/>
    <hyperlink ref="A7" location="G3_D!A1" display="G3_D" xr:uid="{557F7804-53E5-4917-BE99-F29E2CEC7075}"/>
    <hyperlink ref="A8" location="G4_D!A1" display="G4_D" xr:uid="{736F8F87-E92A-42E8-86FD-4FB52622CF2D}"/>
    <hyperlink ref="A9" location="G5_D!A1" display="G5_D" xr:uid="{8164AB13-B92F-408C-A170-43B47CE63339}"/>
    <hyperlink ref="A10" location="G6_D!A1" display="G6_D" xr:uid="{11B5B438-89C9-4BA4-B4B9-75FDB8DA30D4}"/>
    <hyperlink ref="A11" location="G7_D!A1" display="G7_D" xr:uid="{B8B0F635-AB93-4C6E-8244-EAEEDA512C5A}"/>
    <hyperlink ref="A12" location="G8_D!A1" display="G8_D" xr:uid="{C6F683B3-9AA6-4C0B-A860-53D69EF82C77}"/>
    <hyperlink ref="A13" location="G9_D!A1" display="G9_D" xr:uid="{41DDC772-EFBB-462D-9132-8ED77E7B0229}"/>
    <hyperlink ref="A14" location="G10_D!A1" display="G10_D" xr:uid="{52333075-619B-4D19-BB45-A480EDD4F8A7}"/>
    <hyperlink ref="A15" location="G11_D!A1" display="G11_D" xr:uid="{54C353F8-7BC9-4660-AD5B-CA8550921CE3}"/>
    <hyperlink ref="A16" location="G12_D!A1" display="G12_D" xr:uid="{24DD8187-C780-4802-BABC-81257279AE26}"/>
    <hyperlink ref="A17" location="T1_D!A1" display="T1_D" xr:uid="{933FF306-DC5B-43AD-87BB-83451EC9FA87}"/>
    <hyperlink ref="A18" location="T2_D!A1" display="T2_D" xr:uid="{D9195951-4037-40AF-AC4E-94378DA2863C}"/>
    <hyperlink ref="A19" location="T3_D!A1" display="T3_D" xr:uid="{DB992BDC-D6D2-475D-B855-93FF792A82EF}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833F3-BF41-47E6-B6AA-0149080C03AE}">
  <dimension ref="A1:M10"/>
  <sheetViews>
    <sheetView showGridLines="0" zoomScale="110" zoomScaleNormal="110" workbookViewId="0">
      <selection sqref="A1:C1"/>
    </sheetView>
  </sheetViews>
  <sheetFormatPr baseColWidth="10" defaultColWidth="10.625" defaultRowHeight="14.25" x14ac:dyDescent="0.2"/>
  <cols>
    <col min="1" max="1" width="16.25" style="2" customWidth="1"/>
    <col min="2" max="4" width="15.5" style="2" customWidth="1"/>
    <col min="5" max="16384" width="10.625" style="2"/>
  </cols>
  <sheetData>
    <row r="1" spans="1:13" ht="14.1" customHeight="1" x14ac:dyDescent="0.2">
      <c r="A1" s="77" t="s">
        <v>64</v>
      </c>
      <c r="B1" s="77"/>
      <c r="C1" s="77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1" customHeight="1" x14ac:dyDescent="0.3">
      <c r="A2" s="78" t="s">
        <v>70</v>
      </c>
      <c r="B2" s="78"/>
      <c r="C2" s="10" t="s">
        <v>32</v>
      </c>
    </row>
    <row r="3" spans="1:13" ht="7.5" customHeight="1" x14ac:dyDescent="0.3">
      <c r="A3" s="20"/>
      <c r="B3" s="20"/>
      <c r="C3" s="5"/>
    </row>
    <row r="4" spans="1:13" x14ac:dyDescent="0.2">
      <c r="A4" s="3"/>
      <c r="B4" s="4" t="s">
        <v>0</v>
      </c>
      <c r="C4" s="4" t="s">
        <v>33</v>
      </c>
    </row>
    <row r="5" spans="1:13" x14ac:dyDescent="0.2">
      <c r="A5" s="7" t="s">
        <v>9</v>
      </c>
      <c r="B5" s="7">
        <v>49.37</v>
      </c>
      <c r="C5" s="7">
        <v>1.01</v>
      </c>
    </row>
    <row r="6" spans="1:13" x14ac:dyDescent="0.2">
      <c r="A6" s="7" t="s">
        <v>10</v>
      </c>
      <c r="B6" s="7">
        <v>19.48</v>
      </c>
      <c r="C6" s="7">
        <v>0.8</v>
      </c>
    </row>
    <row r="7" spans="1:13" x14ac:dyDescent="0.2">
      <c r="A7" s="7" t="s">
        <v>68</v>
      </c>
      <c r="B7" s="7">
        <v>28.56</v>
      </c>
      <c r="C7" s="7">
        <v>0.91</v>
      </c>
    </row>
    <row r="8" spans="1:13" x14ac:dyDescent="0.2">
      <c r="A8" s="8" t="s">
        <v>69</v>
      </c>
      <c r="B8" s="8">
        <v>2.6</v>
      </c>
      <c r="C8" s="8">
        <v>0.33</v>
      </c>
    </row>
    <row r="9" spans="1:13" x14ac:dyDescent="0.2">
      <c r="A9" s="9" t="s">
        <v>34</v>
      </c>
      <c r="B9" s="9"/>
      <c r="C9" s="9"/>
    </row>
    <row r="10" spans="1:13" x14ac:dyDescent="0.2">
      <c r="A10" s="11" t="s">
        <v>1</v>
      </c>
      <c r="C10" s="12" t="s">
        <v>35</v>
      </c>
    </row>
  </sheetData>
  <mergeCells count="2">
    <mergeCell ref="A1:C1"/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0AF4D-A7D3-48D9-B88A-0273EFBB66F2}">
  <dimension ref="A1:M29"/>
  <sheetViews>
    <sheetView showGridLines="0" workbookViewId="0">
      <selection sqref="A1:J1"/>
    </sheetView>
  </sheetViews>
  <sheetFormatPr baseColWidth="10" defaultColWidth="10.625" defaultRowHeight="14.25" x14ac:dyDescent="0.2"/>
  <cols>
    <col min="1" max="1" width="15.25" style="2" customWidth="1"/>
    <col min="2" max="2" width="25.625" style="2" customWidth="1"/>
    <col min="3" max="10" width="8.5" style="2" customWidth="1"/>
    <col min="11" max="16384" width="10.625" style="2"/>
  </cols>
  <sheetData>
    <row r="1" spans="1:13" ht="14.45" customHeight="1" x14ac:dyDescent="0.2">
      <c r="A1" s="77" t="s">
        <v>36</v>
      </c>
      <c r="B1" s="77"/>
      <c r="C1" s="77"/>
      <c r="D1" s="77"/>
      <c r="E1" s="77"/>
      <c r="F1" s="77"/>
      <c r="G1" s="77"/>
      <c r="H1" s="77"/>
      <c r="I1" s="77"/>
      <c r="J1" s="77"/>
      <c r="K1" s="6"/>
      <c r="L1" s="6"/>
      <c r="M1" s="6"/>
    </row>
    <row r="2" spans="1:13" ht="14.1" customHeight="1" x14ac:dyDescent="0.3">
      <c r="A2" s="79" t="s">
        <v>71</v>
      </c>
      <c r="B2" s="79"/>
      <c r="C2" s="79"/>
      <c r="D2" s="79"/>
      <c r="E2" s="79"/>
      <c r="F2" s="79"/>
      <c r="G2" s="79"/>
      <c r="H2" s="79"/>
      <c r="I2" s="79"/>
      <c r="J2" s="5" t="s">
        <v>37</v>
      </c>
    </row>
    <row r="3" spans="1:13" s="15" customFormat="1" ht="7.5" customHeight="1" x14ac:dyDescent="0.3">
      <c r="A3" s="13"/>
      <c r="B3" s="13"/>
      <c r="C3" s="13"/>
      <c r="D3" s="13"/>
      <c r="E3" s="13"/>
      <c r="F3" s="13"/>
      <c r="G3" s="13"/>
      <c r="H3" s="13"/>
      <c r="I3" s="13"/>
      <c r="J3" s="14"/>
    </row>
    <row r="4" spans="1:13" ht="14.1" customHeight="1" x14ac:dyDescent="0.2">
      <c r="A4" s="3"/>
      <c r="B4" s="3"/>
      <c r="C4" s="80" t="s">
        <v>9</v>
      </c>
      <c r="D4" s="81"/>
      <c r="E4" s="80" t="s">
        <v>10</v>
      </c>
      <c r="F4" s="81"/>
      <c r="G4" s="80" t="s">
        <v>40</v>
      </c>
      <c r="H4" s="81"/>
      <c r="I4" s="80" t="s">
        <v>8</v>
      </c>
      <c r="J4" s="81"/>
    </row>
    <row r="5" spans="1:13" x14ac:dyDescent="0.2">
      <c r="A5" s="3"/>
      <c r="B5" s="3"/>
      <c r="C5" s="3" t="s">
        <v>0</v>
      </c>
      <c r="D5" s="4" t="s">
        <v>33</v>
      </c>
      <c r="E5" s="3" t="s">
        <v>0</v>
      </c>
      <c r="F5" s="4" t="s">
        <v>33</v>
      </c>
      <c r="G5" s="3" t="s">
        <v>0</v>
      </c>
      <c r="H5" s="4" t="s">
        <v>33</v>
      </c>
      <c r="I5" s="3" t="s">
        <v>0</v>
      </c>
      <c r="J5" s="4" t="s">
        <v>33</v>
      </c>
    </row>
    <row r="6" spans="1:13" x14ac:dyDescent="0.2">
      <c r="A6" s="7" t="s">
        <v>2</v>
      </c>
      <c r="B6" s="7" t="s">
        <v>3</v>
      </c>
      <c r="C6" s="7">
        <v>49.56</v>
      </c>
      <c r="D6" s="7">
        <v>1.42</v>
      </c>
      <c r="E6" s="7">
        <v>18.61</v>
      </c>
      <c r="F6" s="7">
        <v>1.1100000000000001</v>
      </c>
      <c r="G6" s="7">
        <v>28.8</v>
      </c>
      <c r="H6" s="7">
        <v>1.28</v>
      </c>
      <c r="I6" s="7">
        <v>3.03</v>
      </c>
      <c r="J6" s="7">
        <v>0.5</v>
      </c>
    </row>
    <row r="7" spans="1:13" x14ac:dyDescent="0.2">
      <c r="A7" s="8"/>
      <c r="B7" s="8" t="s">
        <v>4</v>
      </c>
      <c r="C7" s="8">
        <v>49.18</v>
      </c>
      <c r="D7" s="8">
        <v>1.44</v>
      </c>
      <c r="E7" s="8">
        <v>20.350000000000001</v>
      </c>
      <c r="F7" s="8">
        <v>1.1599999999999999</v>
      </c>
      <c r="G7" s="8">
        <v>28.31</v>
      </c>
      <c r="H7" s="8">
        <v>1.3</v>
      </c>
      <c r="I7" s="8">
        <v>2.16</v>
      </c>
      <c r="J7" s="8">
        <v>0.43</v>
      </c>
    </row>
    <row r="8" spans="1:13" x14ac:dyDescent="0.2">
      <c r="A8" s="7" t="s">
        <v>18</v>
      </c>
      <c r="B8" s="7" t="s">
        <v>22</v>
      </c>
      <c r="C8" s="7">
        <v>52.65</v>
      </c>
      <c r="D8" s="7">
        <v>2.17</v>
      </c>
      <c r="E8" s="7">
        <v>27.1</v>
      </c>
      <c r="F8" s="7">
        <v>1.94</v>
      </c>
      <c r="G8" s="7">
        <v>17.829999999999998</v>
      </c>
      <c r="H8" s="7">
        <v>1.66</v>
      </c>
      <c r="I8" s="7">
        <v>2.42</v>
      </c>
      <c r="J8" s="7">
        <v>0.68</v>
      </c>
    </row>
    <row r="9" spans="1:13" x14ac:dyDescent="0.2">
      <c r="A9" s="7"/>
      <c r="B9" s="7" t="s">
        <v>21</v>
      </c>
      <c r="C9" s="7">
        <v>53.01</v>
      </c>
      <c r="D9" s="7">
        <v>1.97</v>
      </c>
      <c r="E9" s="7">
        <v>18.47</v>
      </c>
      <c r="F9" s="7">
        <v>1.51</v>
      </c>
      <c r="G9" s="7">
        <v>26.14</v>
      </c>
      <c r="H9" s="7">
        <v>1.73</v>
      </c>
      <c r="I9" s="7">
        <v>2.38</v>
      </c>
      <c r="J9" s="7">
        <v>0.62</v>
      </c>
    </row>
    <row r="10" spans="1:13" x14ac:dyDescent="0.2">
      <c r="A10" s="7"/>
      <c r="B10" s="7" t="s">
        <v>20</v>
      </c>
      <c r="C10" s="7">
        <v>51.22</v>
      </c>
      <c r="D10" s="7">
        <v>1.93</v>
      </c>
      <c r="E10" s="7">
        <v>16</v>
      </c>
      <c r="F10" s="7">
        <v>1.43</v>
      </c>
      <c r="G10" s="7">
        <v>30.78</v>
      </c>
      <c r="H10" s="7">
        <v>1.78</v>
      </c>
      <c r="I10" s="7">
        <v>2</v>
      </c>
      <c r="J10" s="7">
        <v>0.53</v>
      </c>
    </row>
    <row r="11" spans="1:13" x14ac:dyDescent="0.2">
      <c r="A11" s="8"/>
      <c r="B11" s="8" t="s">
        <v>19</v>
      </c>
      <c r="C11" s="8">
        <v>40.42</v>
      </c>
      <c r="D11" s="8">
        <v>1.98</v>
      </c>
      <c r="E11" s="8">
        <v>16.690000000000001</v>
      </c>
      <c r="F11" s="8">
        <v>1.49</v>
      </c>
      <c r="G11" s="8">
        <v>39.25</v>
      </c>
      <c r="H11" s="8">
        <v>1.98</v>
      </c>
      <c r="I11" s="8">
        <v>3.63</v>
      </c>
      <c r="J11" s="8">
        <v>0.78</v>
      </c>
    </row>
    <row r="12" spans="1:13" x14ac:dyDescent="0.2">
      <c r="A12" s="7" t="s">
        <v>13</v>
      </c>
      <c r="B12" s="16" t="s">
        <v>41</v>
      </c>
      <c r="C12" s="7">
        <v>35.340000000000003</v>
      </c>
      <c r="D12" s="7">
        <v>2.6</v>
      </c>
      <c r="E12" s="7">
        <v>16.88</v>
      </c>
      <c r="F12" s="7">
        <v>2.0299999999999998</v>
      </c>
      <c r="G12" s="7">
        <v>43.51</v>
      </c>
      <c r="H12" s="7">
        <v>2.69</v>
      </c>
      <c r="I12" s="7">
        <v>4.2699999999999996</v>
      </c>
      <c r="J12" s="7">
        <v>1.1299999999999999</v>
      </c>
    </row>
    <row r="13" spans="1:13" x14ac:dyDescent="0.2">
      <c r="A13" s="8"/>
      <c r="B13" s="8" t="s">
        <v>42</v>
      </c>
      <c r="C13" s="8">
        <v>51.74</v>
      </c>
      <c r="D13" s="8">
        <v>1.0900000000000001</v>
      </c>
      <c r="E13" s="8">
        <v>19.920000000000002</v>
      </c>
      <c r="F13" s="8">
        <v>0.88</v>
      </c>
      <c r="G13" s="8">
        <v>26.14</v>
      </c>
      <c r="H13" s="8">
        <v>0.95</v>
      </c>
      <c r="I13" s="8">
        <v>2.21</v>
      </c>
      <c r="J13" s="8">
        <v>0.33</v>
      </c>
    </row>
    <row r="14" spans="1:13" x14ac:dyDescent="0.2">
      <c r="A14" s="7" t="s">
        <v>11</v>
      </c>
      <c r="B14" s="7" t="s">
        <v>78</v>
      </c>
      <c r="C14" s="7">
        <v>41.52</v>
      </c>
      <c r="D14" s="7">
        <v>1.64</v>
      </c>
      <c r="E14" s="7">
        <v>19.73</v>
      </c>
      <c r="F14" s="7">
        <v>1.33</v>
      </c>
      <c r="G14" s="7">
        <v>34.590000000000003</v>
      </c>
      <c r="H14" s="7">
        <v>1.58</v>
      </c>
      <c r="I14" s="7">
        <v>4.1500000000000004</v>
      </c>
      <c r="J14" s="7">
        <v>0.69</v>
      </c>
    </row>
    <row r="15" spans="1:13" x14ac:dyDescent="0.2">
      <c r="A15" s="7"/>
      <c r="B15" s="7" t="s">
        <v>79</v>
      </c>
      <c r="C15" s="7">
        <v>46.81</v>
      </c>
      <c r="D15" s="7">
        <v>3.62</v>
      </c>
      <c r="E15" s="7">
        <v>23.69</v>
      </c>
      <c r="F15" s="7">
        <v>3.12</v>
      </c>
      <c r="G15" s="7">
        <v>28.1</v>
      </c>
      <c r="H15" s="7">
        <v>3.21</v>
      </c>
      <c r="I15" s="7">
        <v>1.39</v>
      </c>
      <c r="J15" s="7">
        <v>0.84</v>
      </c>
    </row>
    <row r="16" spans="1:13" x14ac:dyDescent="0.2">
      <c r="A16" s="8"/>
      <c r="B16" s="8" t="s">
        <v>12</v>
      </c>
      <c r="C16" s="8">
        <v>55.3</v>
      </c>
      <c r="D16" s="8">
        <v>1.36</v>
      </c>
      <c r="E16" s="8">
        <v>18.670000000000002</v>
      </c>
      <c r="F16" s="8">
        <v>1.07</v>
      </c>
      <c r="G16" s="8">
        <v>24.56</v>
      </c>
      <c r="H16" s="8">
        <v>1.17</v>
      </c>
      <c r="I16" s="8">
        <v>1.47</v>
      </c>
      <c r="J16" s="8">
        <v>0.32</v>
      </c>
    </row>
    <row r="17" spans="1:10" x14ac:dyDescent="0.2">
      <c r="A17" s="7" t="s">
        <v>31</v>
      </c>
      <c r="B17" s="7" t="s">
        <v>80</v>
      </c>
      <c r="C17" s="7">
        <v>61.15</v>
      </c>
      <c r="D17" s="7">
        <v>3.4</v>
      </c>
      <c r="E17" s="7">
        <v>26.36</v>
      </c>
      <c r="F17" s="7">
        <v>3.08</v>
      </c>
      <c r="G17" s="7">
        <v>9.25</v>
      </c>
      <c r="H17" s="7">
        <v>2.02</v>
      </c>
      <c r="I17" s="7">
        <v>3.23</v>
      </c>
      <c r="J17" s="7">
        <v>1.26</v>
      </c>
    </row>
    <row r="18" spans="1:10" x14ac:dyDescent="0.2">
      <c r="A18" s="7"/>
      <c r="B18" s="7" t="s">
        <v>81</v>
      </c>
      <c r="C18" s="7">
        <v>65.84</v>
      </c>
      <c r="D18" s="7">
        <v>4.16</v>
      </c>
      <c r="E18" s="7">
        <v>30.42</v>
      </c>
      <c r="F18" s="7">
        <v>4.05</v>
      </c>
      <c r="G18" s="7">
        <v>3.4</v>
      </c>
      <c r="H18" s="7">
        <v>1.53</v>
      </c>
      <c r="I18" s="7">
        <v>0.34</v>
      </c>
      <c r="J18" s="7">
        <v>0.36</v>
      </c>
    </row>
    <row r="19" spans="1:10" x14ac:dyDescent="0.2">
      <c r="A19" s="8"/>
      <c r="B19" s="8" t="s">
        <v>82</v>
      </c>
      <c r="C19" s="8">
        <v>48.49</v>
      </c>
      <c r="D19" s="8">
        <v>1.1100000000000001</v>
      </c>
      <c r="E19" s="8">
        <v>18.04</v>
      </c>
      <c r="F19" s="8">
        <v>0.86</v>
      </c>
      <c r="G19" s="8">
        <v>31.5</v>
      </c>
      <c r="H19" s="8">
        <v>1.03</v>
      </c>
      <c r="I19" s="8">
        <v>1.96</v>
      </c>
      <c r="J19" s="8">
        <v>0.31</v>
      </c>
    </row>
    <row r="20" spans="1:10" x14ac:dyDescent="0.2">
      <c r="A20" s="7" t="s">
        <v>5</v>
      </c>
      <c r="B20" s="7" t="s">
        <v>6</v>
      </c>
      <c r="C20" s="7">
        <v>19.09</v>
      </c>
      <c r="D20" s="7">
        <v>2.25</v>
      </c>
      <c r="E20" s="7">
        <v>19.760000000000002</v>
      </c>
      <c r="F20" s="7">
        <v>2.2799999999999998</v>
      </c>
      <c r="G20" s="7">
        <v>51.5</v>
      </c>
      <c r="H20" s="7">
        <v>2.83</v>
      </c>
      <c r="I20" s="7">
        <v>9.65</v>
      </c>
      <c r="J20" s="7">
        <v>1.69</v>
      </c>
    </row>
    <row r="21" spans="1:10" x14ac:dyDescent="0.2">
      <c r="A21" s="7"/>
      <c r="B21" s="7" t="s">
        <v>87</v>
      </c>
      <c r="C21" s="7">
        <v>41.45</v>
      </c>
      <c r="D21" s="7">
        <v>1.73</v>
      </c>
      <c r="E21" s="7">
        <v>19.82</v>
      </c>
      <c r="F21" s="7">
        <v>1.4</v>
      </c>
      <c r="G21" s="7">
        <v>36.770000000000003</v>
      </c>
      <c r="H21" s="7">
        <v>1.68</v>
      </c>
      <c r="I21" s="7">
        <v>1.96</v>
      </c>
      <c r="J21" s="7">
        <v>0.49</v>
      </c>
    </row>
    <row r="22" spans="1:10" x14ac:dyDescent="0.2">
      <c r="A22" s="7"/>
      <c r="B22" s="7" t="s">
        <v>88</v>
      </c>
      <c r="C22" s="7">
        <v>46.42</v>
      </c>
      <c r="D22" s="7">
        <v>3.56</v>
      </c>
      <c r="E22" s="7">
        <v>19.489999999999998</v>
      </c>
      <c r="F22" s="7">
        <v>2.83</v>
      </c>
      <c r="G22" s="7">
        <v>32.42</v>
      </c>
      <c r="H22" s="7">
        <v>3.34</v>
      </c>
      <c r="I22" s="7">
        <v>1.67</v>
      </c>
      <c r="J22" s="7">
        <v>0.92</v>
      </c>
    </row>
    <row r="23" spans="1:10" x14ac:dyDescent="0.2">
      <c r="A23" s="7"/>
      <c r="B23" s="7" t="s">
        <v>65</v>
      </c>
      <c r="C23" s="7">
        <v>60.88</v>
      </c>
      <c r="D23" s="7">
        <v>2.57</v>
      </c>
      <c r="E23" s="7">
        <v>21.34</v>
      </c>
      <c r="F23" s="7">
        <v>2.19</v>
      </c>
      <c r="G23" s="7">
        <v>16.91</v>
      </c>
      <c r="H23" s="7">
        <v>1.93</v>
      </c>
      <c r="I23" s="7">
        <v>0.86</v>
      </c>
      <c r="J23" s="7">
        <v>0.48</v>
      </c>
    </row>
    <row r="24" spans="1:10" x14ac:dyDescent="0.2">
      <c r="A24" s="8"/>
      <c r="B24" s="8" t="s">
        <v>66</v>
      </c>
      <c r="C24" s="8">
        <v>67.209999999999994</v>
      </c>
      <c r="D24" s="8">
        <v>1.71</v>
      </c>
      <c r="E24" s="8">
        <v>18.07</v>
      </c>
      <c r="F24" s="8">
        <v>1.41</v>
      </c>
      <c r="G24" s="8">
        <v>13.76</v>
      </c>
      <c r="H24" s="8">
        <v>1.25</v>
      </c>
      <c r="I24" s="8">
        <v>0.95</v>
      </c>
      <c r="J24" s="8">
        <v>0.37</v>
      </c>
    </row>
    <row r="25" spans="1:10" x14ac:dyDescent="0.2">
      <c r="A25" s="7" t="s">
        <v>14</v>
      </c>
      <c r="B25" s="7" t="s">
        <v>15</v>
      </c>
      <c r="C25" s="7">
        <v>54.33</v>
      </c>
      <c r="D25" s="7">
        <v>1.1100000000000001</v>
      </c>
      <c r="E25" s="7">
        <v>19.48</v>
      </c>
      <c r="F25" s="7">
        <v>0.89</v>
      </c>
      <c r="G25" s="7">
        <v>24.19</v>
      </c>
      <c r="H25" s="7">
        <v>0.95</v>
      </c>
      <c r="I25" s="7">
        <v>2</v>
      </c>
      <c r="J25" s="7">
        <v>0.31</v>
      </c>
    </row>
    <row r="26" spans="1:10" x14ac:dyDescent="0.2">
      <c r="A26" s="7"/>
      <c r="B26" s="7" t="s">
        <v>16</v>
      </c>
      <c r="C26" s="7">
        <v>42.56</v>
      </c>
      <c r="D26" s="7">
        <v>5.14</v>
      </c>
      <c r="E26" s="7">
        <v>26.13</v>
      </c>
      <c r="F26" s="7">
        <v>4.62</v>
      </c>
      <c r="G26" s="7">
        <v>28.58</v>
      </c>
      <c r="H26" s="7">
        <v>4.6900000000000004</v>
      </c>
      <c r="I26" s="7">
        <v>2.73</v>
      </c>
      <c r="J26" s="7">
        <v>1.71</v>
      </c>
    </row>
    <row r="27" spans="1:10" x14ac:dyDescent="0.2">
      <c r="A27" s="8"/>
      <c r="B27" s="8" t="s">
        <v>17</v>
      </c>
      <c r="C27" s="8">
        <v>21</v>
      </c>
      <c r="D27" s="8">
        <v>2.2400000000000002</v>
      </c>
      <c r="E27" s="8">
        <v>17.55</v>
      </c>
      <c r="F27" s="8">
        <v>2.0699999999999998</v>
      </c>
      <c r="G27" s="8">
        <v>55.43</v>
      </c>
      <c r="H27" s="8">
        <v>2.73</v>
      </c>
      <c r="I27" s="8">
        <v>6.03</v>
      </c>
      <c r="J27" s="8">
        <v>1.37</v>
      </c>
    </row>
    <row r="28" spans="1:10" x14ac:dyDescent="0.2">
      <c r="A28" s="9" t="s">
        <v>34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x14ac:dyDescent="0.2">
      <c r="A29" s="11" t="s">
        <v>1</v>
      </c>
      <c r="J29" s="12" t="s">
        <v>35</v>
      </c>
    </row>
  </sheetData>
  <mergeCells count="6">
    <mergeCell ref="A1:J1"/>
    <mergeCell ref="A2:I2"/>
    <mergeCell ref="C4:D4"/>
    <mergeCell ref="E4:F4"/>
    <mergeCell ref="G4:H4"/>
    <mergeCell ref="I4:J4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5B0BD-638F-460C-ADE8-B55594234D18}">
  <dimension ref="A1:H9"/>
  <sheetViews>
    <sheetView showGridLines="0" workbookViewId="0">
      <selection sqref="A1:H1"/>
    </sheetView>
  </sheetViews>
  <sheetFormatPr baseColWidth="10" defaultColWidth="10.625" defaultRowHeight="14.25" x14ac:dyDescent="0.2"/>
  <cols>
    <col min="1" max="7" width="10.625" style="2"/>
    <col min="8" max="8" width="11.625" style="2" customWidth="1"/>
    <col min="9" max="16384" width="10.625" style="2"/>
  </cols>
  <sheetData>
    <row r="1" spans="1:8" ht="14.1" customHeight="1" x14ac:dyDescent="0.2">
      <c r="A1" s="77" t="s">
        <v>59</v>
      </c>
      <c r="B1" s="77"/>
      <c r="C1" s="77"/>
      <c r="D1" s="77"/>
      <c r="E1" s="77"/>
      <c r="F1" s="77"/>
      <c r="G1" s="77"/>
      <c r="H1" s="77"/>
    </row>
    <row r="2" spans="1:8" ht="14.1" customHeight="1" x14ac:dyDescent="0.3">
      <c r="A2" s="78" t="s">
        <v>71</v>
      </c>
      <c r="B2" s="78"/>
      <c r="C2" s="78"/>
      <c r="D2" s="78"/>
      <c r="E2" s="78"/>
      <c r="F2" s="78"/>
      <c r="G2" s="78"/>
      <c r="H2" s="10" t="s">
        <v>52</v>
      </c>
    </row>
    <row r="3" spans="1:8" ht="9.9499999999999993" customHeight="1" x14ac:dyDescent="0.2"/>
    <row r="4" spans="1:8" ht="30" customHeight="1" x14ac:dyDescent="0.2">
      <c r="A4" s="17"/>
      <c r="B4" s="17"/>
      <c r="C4" s="82" t="s">
        <v>47</v>
      </c>
      <c r="D4" s="83"/>
      <c r="E4" s="82" t="s">
        <v>28</v>
      </c>
      <c r="F4" s="83"/>
      <c r="G4" s="82" t="s">
        <v>48</v>
      </c>
      <c r="H4" s="83"/>
    </row>
    <row r="5" spans="1:8" x14ac:dyDescent="0.2">
      <c r="A5" s="17"/>
      <c r="B5" s="17"/>
      <c r="C5" s="17" t="s">
        <v>0</v>
      </c>
      <c r="D5" s="17" t="s">
        <v>33</v>
      </c>
      <c r="E5" s="17" t="s">
        <v>0</v>
      </c>
      <c r="F5" s="17" t="s">
        <v>33</v>
      </c>
      <c r="G5" s="17" t="s">
        <v>0</v>
      </c>
      <c r="H5" s="17" t="s">
        <v>33</v>
      </c>
    </row>
    <row r="6" spans="1:8" x14ac:dyDescent="0.2">
      <c r="A6" s="7" t="s">
        <v>2</v>
      </c>
      <c r="B6" s="7" t="s">
        <v>3</v>
      </c>
      <c r="C6" s="7">
        <v>50.237006659404898</v>
      </c>
      <c r="D6" s="7">
        <v>1.01169386544757</v>
      </c>
      <c r="E6" s="7">
        <v>48.011037811292603</v>
      </c>
      <c r="F6" s="7">
        <v>2.3005514870014201</v>
      </c>
      <c r="G6" s="7">
        <v>50.660771910494397</v>
      </c>
      <c r="H6" s="7">
        <v>1.8844807490609501</v>
      </c>
    </row>
    <row r="7" spans="1:8" x14ac:dyDescent="0.2">
      <c r="A7" s="8"/>
      <c r="B7" s="8" t="s">
        <v>4</v>
      </c>
      <c r="C7" s="8">
        <v>49.762993340595102</v>
      </c>
      <c r="D7" s="8">
        <v>1.01169386544757</v>
      </c>
      <c r="E7" s="8">
        <v>51.988962188707603</v>
      </c>
      <c r="F7" s="8">
        <v>2.3005514870014201</v>
      </c>
      <c r="G7" s="8">
        <v>49.339228089505497</v>
      </c>
      <c r="H7" s="8">
        <v>1.8844807490609501</v>
      </c>
    </row>
    <row r="8" spans="1:8" x14ac:dyDescent="0.2">
      <c r="A8" s="9" t="s">
        <v>34</v>
      </c>
      <c r="B8" s="9"/>
      <c r="C8" s="9"/>
      <c r="D8" s="9"/>
      <c r="E8" s="9"/>
      <c r="F8" s="9"/>
      <c r="G8" s="9"/>
      <c r="H8" s="9"/>
    </row>
    <row r="9" spans="1:8" x14ac:dyDescent="0.2">
      <c r="A9" s="11" t="s">
        <v>1</v>
      </c>
      <c r="H9" s="12" t="s">
        <v>35</v>
      </c>
    </row>
  </sheetData>
  <mergeCells count="5">
    <mergeCell ref="A1:H1"/>
    <mergeCell ref="A2:G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75753-310F-49BF-ADEF-CC1F735198EC}">
  <dimension ref="A1:N11"/>
  <sheetViews>
    <sheetView showGridLines="0" workbookViewId="0">
      <selection sqref="A1:H1"/>
    </sheetView>
  </sheetViews>
  <sheetFormatPr baseColWidth="10" defaultColWidth="10.625" defaultRowHeight="14.25" x14ac:dyDescent="0.2"/>
  <cols>
    <col min="1" max="16384" width="10.625" style="2"/>
  </cols>
  <sheetData>
    <row r="1" spans="1:14" ht="14.1" customHeight="1" x14ac:dyDescent="0.2">
      <c r="A1" s="77" t="s">
        <v>60</v>
      </c>
      <c r="B1" s="77"/>
      <c r="C1" s="77"/>
      <c r="D1" s="77"/>
      <c r="E1" s="77"/>
      <c r="F1" s="77"/>
      <c r="G1" s="77"/>
      <c r="H1" s="77"/>
      <c r="I1" s="6"/>
      <c r="J1" s="6"/>
      <c r="K1" s="6"/>
      <c r="L1" s="6"/>
      <c r="M1" s="6"/>
      <c r="N1" s="6"/>
    </row>
    <row r="2" spans="1:14" ht="15" customHeight="1" x14ac:dyDescent="0.3">
      <c r="A2" s="78" t="s">
        <v>71</v>
      </c>
      <c r="B2" s="78"/>
      <c r="C2" s="78"/>
      <c r="D2" s="78"/>
      <c r="E2" s="78"/>
      <c r="F2" s="78"/>
      <c r="G2" s="78"/>
      <c r="H2" s="10" t="s">
        <v>23</v>
      </c>
    </row>
    <row r="3" spans="1:14" ht="10.5" customHeight="1" x14ac:dyDescent="0.3">
      <c r="A3" s="20"/>
      <c r="B3" s="20"/>
      <c r="C3" s="20"/>
      <c r="D3" s="20"/>
      <c r="E3" s="20"/>
      <c r="F3" s="20"/>
      <c r="G3" s="20"/>
      <c r="H3" s="5"/>
    </row>
    <row r="4" spans="1:14" ht="30" customHeight="1" x14ac:dyDescent="0.2">
      <c r="A4" s="3"/>
      <c r="B4" s="4"/>
      <c r="C4" s="80" t="s">
        <v>47</v>
      </c>
      <c r="D4" s="81"/>
      <c r="E4" s="80" t="s">
        <v>28</v>
      </c>
      <c r="F4" s="81"/>
      <c r="G4" s="80" t="s">
        <v>48</v>
      </c>
      <c r="H4" s="81"/>
    </row>
    <row r="5" spans="1:14" x14ac:dyDescent="0.2">
      <c r="A5" s="3"/>
      <c r="B5" s="4"/>
      <c r="C5" s="3" t="s">
        <v>0</v>
      </c>
      <c r="D5" s="4" t="s">
        <v>33</v>
      </c>
      <c r="E5" s="3" t="s">
        <v>0</v>
      </c>
      <c r="F5" s="4" t="s">
        <v>33</v>
      </c>
      <c r="G5" s="3" t="s">
        <v>0</v>
      </c>
      <c r="H5" s="4" t="s">
        <v>33</v>
      </c>
    </row>
    <row r="6" spans="1:14" x14ac:dyDescent="0.2">
      <c r="A6" s="7" t="s">
        <v>18</v>
      </c>
      <c r="B6" s="7" t="s">
        <v>22</v>
      </c>
      <c r="C6" s="7">
        <v>24.166447789189199</v>
      </c>
      <c r="D6" s="7">
        <v>0.89833331308843001</v>
      </c>
      <c r="E6" s="7">
        <v>33.6317796205904</v>
      </c>
      <c r="F6" s="7">
        <v>2.2388595293527498</v>
      </c>
      <c r="G6" s="7">
        <v>15.088948991199601</v>
      </c>
      <c r="H6" s="7">
        <v>1.41814295997111</v>
      </c>
    </row>
    <row r="7" spans="1:14" x14ac:dyDescent="0.2">
      <c r="A7" s="7"/>
      <c r="B7" s="7" t="s">
        <v>21</v>
      </c>
      <c r="C7" s="7">
        <v>25.241077907450698</v>
      </c>
      <c r="D7" s="7">
        <v>0.86713960047215</v>
      </c>
      <c r="E7" s="7">
        <v>23.935261336097899</v>
      </c>
      <c r="F7" s="7">
        <v>1.91211493856337</v>
      </c>
      <c r="G7" s="7">
        <v>23.104312159523001</v>
      </c>
      <c r="H7" s="7">
        <v>1.57186354209002</v>
      </c>
    </row>
    <row r="8" spans="1:14" x14ac:dyDescent="0.2">
      <c r="A8" s="7"/>
      <c r="B8" s="7" t="s">
        <v>20</v>
      </c>
      <c r="C8" s="7">
        <v>26.0853196066946</v>
      </c>
      <c r="D8" s="7">
        <v>0.87692628966816</v>
      </c>
      <c r="E8" s="7">
        <v>21.4316021609419</v>
      </c>
      <c r="F8" s="7">
        <v>1.8607055893062401</v>
      </c>
      <c r="G8" s="7">
        <v>28.119898548253602</v>
      </c>
      <c r="H8" s="7">
        <v>1.6736658104414299</v>
      </c>
    </row>
    <row r="9" spans="1:14" x14ac:dyDescent="0.2">
      <c r="A9" s="8"/>
      <c r="B9" s="8" t="s">
        <v>19</v>
      </c>
      <c r="C9" s="8">
        <v>24.507154696665602</v>
      </c>
      <c r="D9" s="8">
        <v>0.86397137917606004</v>
      </c>
      <c r="E9" s="8">
        <v>21.001356882369901</v>
      </c>
      <c r="F9" s="8">
        <v>1.8401524742921</v>
      </c>
      <c r="G9" s="8">
        <v>33.6868403010237</v>
      </c>
      <c r="H9" s="8">
        <v>1.77740245356263</v>
      </c>
    </row>
    <row r="10" spans="1:14" x14ac:dyDescent="0.2">
      <c r="A10" s="9" t="s">
        <v>34</v>
      </c>
      <c r="B10" s="9"/>
      <c r="C10" s="9"/>
      <c r="D10" s="19"/>
      <c r="E10" s="19"/>
      <c r="F10" s="19"/>
      <c r="G10" s="19"/>
      <c r="H10" s="19"/>
    </row>
    <row r="11" spans="1:14" x14ac:dyDescent="0.2">
      <c r="A11" s="11" t="s">
        <v>1</v>
      </c>
      <c r="H11" s="18" t="s">
        <v>35</v>
      </c>
    </row>
  </sheetData>
  <mergeCells count="5">
    <mergeCell ref="A1:H1"/>
    <mergeCell ref="A2:G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A0D2C-552F-4B0C-A8E0-4BDE7273FFA3}">
  <dimension ref="A1:H9"/>
  <sheetViews>
    <sheetView showGridLines="0" workbookViewId="0">
      <selection sqref="A1:H1"/>
    </sheetView>
  </sheetViews>
  <sheetFormatPr baseColWidth="10" defaultColWidth="10.625" defaultRowHeight="14.25" x14ac:dyDescent="0.2"/>
  <cols>
    <col min="1" max="16384" width="10.625" style="2"/>
  </cols>
  <sheetData>
    <row r="1" spans="1:8" ht="15" x14ac:dyDescent="0.2">
      <c r="A1" s="77" t="s">
        <v>61</v>
      </c>
      <c r="B1" s="77"/>
      <c r="C1" s="77"/>
      <c r="D1" s="77"/>
      <c r="E1" s="77"/>
      <c r="F1" s="77"/>
      <c r="G1" s="77"/>
      <c r="H1" s="77"/>
    </row>
    <row r="2" spans="1:8" ht="14.45" customHeight="1" x14ac:dyDescent="0.3">
      <c r="A2" s="78" t="s">
        <v>71</v>
      </c>
      <c r="B2" s="78"/>
      <c r="C2" s="78"/>
      <c r="D2" s="78"/>
      <c r="E2" s="78"/>
      <c r="F2" s="78"/>
      <c r="G2" s="78"/>
      <c r="H2" s="10" t="s">
        <v>24</v>
      </c>
    </row>
    <row r="3" spans="1:8" ht="9" customHeight="1" x14ac:dyDescent="0.25">
      <c r="A3" s="1"/>
    </row>
    <row r="4" spans="1:8" ht="30" customHeight="1" x14ac:dyDescent="0.2">
      <c r="A4" s="3"/>
      <c r="B4" s="3"/>
      <c r="C4" s="80" t="s">
        <v>47</v>
      </c>
      <c r="D4" s="81"/>
      <c r="E4" s="80" t="s">
        <v>28</v>
      </c>
      <c r="F4" s="81"/>
      <c r="G4" s="80" t="s">
        <v>48</v>
      </c>
      <c r="H4" s="81"/>
    </row>
    <row r="5" spans="1:8" x14ac:dyDescent="0.2">
      <c r="A5" s="3"/>
      <c r="B5" s="3"/>
      <c r="C5" s="3" t="s">
        <v>0</v>
      </c>
      <c r="D5" s="3" t="s">
        <v>33</v>
      </c>
      <c r="E5" s="3" t="s">
        <v>0</v>
      </c>
      <c r="F5" s="3" t="s">
        <v>33</v>
      </c>
      <c r="G5" s="3" t="s">
        <v>0</v>
      </c>
      <c r="H5" s="3" t="s">
        <v>33</v>
      </c>
    </row>
    <row r="6" spans="1:8" x14ac:dyDescent="0.2">
      <c r="A6" s="7" t="s">
        <v>13</v>
      </c>
      <c r="B6" s="7" t="s">
        <v>41</v>
      </c>
      <c r="C6" s="7">
        <v>14.0854849817279</v>
      </c>
      <c r="D6" s="7">
        <v>0.70871954826585004</v>
      </c>
      <c r="E6" s="7">
        <v>12.2024119525343</v>
      </c>
      <c r="F6" s="7">
        <v>1.5092145265257</v>
      </c>
      <c r="G6" s="7">
        <v>21.439416930727901</v>
      </c>
      <c r="H6" s="7">
        <v>1.55463285799965</v>
      </c>
    </row>
    <row r="7" spans="1:8" x14ac:dyDescent="0.2">
      <c r="A7" s="8"/>
      <c r="B7" s="8" t="s">
        <v>42</v>
      </c>
      <c r="C7" s="8">
        <v>85.914515018272098</v>
      </c>
      <c r="D7" s="8">
        <v>0.70871954826585004</v>
      </c>
      <c r="E7" s="8">
        <v>87.797588047465695</v>
      </c>
      <c r="F7" s="8">
        <v>1.5092145265257</v>
      </c>
      <c r="G7" s="8">
        <v>78.560583069271999</v>
      </c>
      <c r="H7" s="8">
        <v>1.55463285799965</v>
      </c>
    </row>
    <row r="8" spans="1:8" x14ac:dyDescent="0.2">
      <c r="A8" s="9" t="s">
        <v>34</v>
      </c>
      <c r="B8" s="9"/>
      <c r="C8" s="9"/>
      <c r="D8" s="19"/>
      <c r="E8" s="19"/>
      <c r="F8" s="19"/>
      <c r="G8" s="19"/>
      <c r="H8" s="19"/>
    </row>
    <row r="9" spans="1:8" x14ac:dyDescent="0.2">
      <c r="A9" s="11" t="s">
        <v>1</v>
      </c>
      <c r="H9" s="18" t="s">
        <v>35</v>
      </c>
    </row>
  </sheetData>
  <mergeCells count="5">
    <mergeCell ref="A1:H1"/>
    <mergeCell ref="A2:G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75CE2-A622-4134-9A42-CA68CBB41885}">
  <dimension ref="A1:H10"/>
  <sheetViews>
    <sheetView showGridLines="0" workbookViewId="0">
      <selection sqref="A1:H1"/>
    </sheetView>
  </sheetViews>
  <sheetFormatPr baseColWidth="10" defaultColWidth="10.625" defaultRowHeight="14.25" x14ac:dyDescent="0.2"/>
  <cols>
    <col min="1" max="1" width="10.625" style="2"/>
    <col min="2" max="2" width="20.625" style="2" customWidth="1"/>
    <col min="3" max="16384" width="10.625" style="2"/>
  </cols>
  <sheetData>
    <row r="1" spans="1:8" ht="15" x14ac:dyDescent="0.2">
      <c r="A1" s="77" t="s">
        <v>62</v>
      </c>
      <c r="B1" s="77"/>
      <c r="C1" s="77"/>
      <c r="D1" s="77"/>
      <c r="E1" s="77"/>
      <c r="F1" s="77"/>
      <c r="G1" s="77"/>
      <c r="H1" s="77"/>
    </row>
    <row r="2" spans="1:8" ht="14.45" customHeight="1" x14ac:dyDescent="0.3">
      <c r="A2" s="78" t="s">
        <v>71</v>
      </c>
      <c r="B2" s="78"/>
      <c r="C2" s="78"/>
      <c r="D2" s="78"/>
      <c r="E2" s="78"/>
      <c r="F2" s="78"/>
      <c r="G2" s="78"/>
      <c r="H2" s="10" t="s">
        <v>27</v>
      </c>
    </row>
    <row r="3" spans="1:8" ht="6.6" customHeight="1" x14ac:dyDescent="0.25">
      <c r="A3" s="1"/>
    </row>
    <row r="4" spans="1:8" ht="30" customHeight="1" x14ac:dyDescent="0.2">
      <c r="A4" s="3"/>
      <c r="B4" s="3"/>
      <c r="C4" s="80" t="s">
        <v>47</v>
      </c>
      <c r="D4" s="81"/>
      <c r="E4" s="80" t="s">
        <v>28</v>
      </c>
      <c r="F4" s="81"/>
      <c r="G4" s="80" t="s">
        <v>48</v>
      </c>
      <c r="H4" s="81"/>
    </row>
    <row r="5" spans="1:8" x14ac:dyDescent="0.2">
      <c r="A5" s="3"/>
      <c r="B5" s="3"/>
      <c r="C5" s="3" t="s">
        <v>0</v>
      </c>
      <c r="D5" s="3" t="s">
        <v>33</v>
      </c>
      <c r="E5" s="3" t="s">
        <v>0</v>
      </c>
      <c r="F5" s="3" t="s">
        <v>33</v>
      </c>
      <c r="G5" s="3" t="s">
        <v>0</v>
      </c>
      <c r="H5" s="3" t="s">
        <v>33</v>
      </c>
    </row>
    <row r="6" spans="1:8" x14ac:dyDescent="0.2">
      <c r="A6" s="7" t="s">
        <v>11</v>
      </c>
      <c r="B6" s="7" t="s">
        <v>78</v>
      </c>
      <c r="C6" s="7">
        <v>37.570091189915999</v>
      </c>
      <c r="D6" s="7">
        <v>0.97368093377433995</v>
      </c>
      <c r="E6" s="7">
        <v>38.096899379426603</v>
      </c>
      <c r="F6" s="7">
        <v>2.24724102848278</v>
      </c>
      <c r="G6" s="7">
        <v>45.436714612128597</v>
      </c>
      <c r="H6" s="7">
        <v>1.87813597106677</v>
      </c>
    </row>
    <row r="7" spans="1:8" x14ac:dyDescent="0.2">
      <c r="A7" s="7"/>
      <c r="B7" s="7" t="s">
        <v>79</v>
      </c>
      <c r="C7" s="7">
        <v>7.7551742162870303</v>
      </c>
      <c r="D7" s="7">
        <v>0.53938377298064</v>
      </c>
      <c r="E7" s="7">
        <v>9.4408710282721096</v>
      </c>
      <c r="F7" s="7">
        <v>1.3617836291119301</v>
      </c>
      <c r="G7" s="7">
        <v>7.6207152699481604</v>
      </c>
      <c r="H7" s="7">
        <v>0.97723921267316005</v>
      </c>
    </row>
    <row r="8" spans="1:8" x14ac:dyDescent="0.2">
      <c r="A8" s="8"/>
      <c r="B8" s="8" t="s">
        <v>12</v>
      </c>
      <c r="C8" s="8">
        <v>54.674734593796899</v>
      </c>
      <c r="D8" s="8">
        <v>0.99557015874804999</v>
      </c>
      <c r="E8" s="8">
        <v>52.462229592301398</v>
      </c>
      <c r="F8" s="8">
        <v>2.30362108868185</v>
      </c>
      <c r="G8" s="8">
        <v>46.942570117923196</v>
      </c>
      <c r="H8" s="8">
        <v>1.8759640897343799</v>
      </c>
    </row>
    <row r="9" spans="1:8" x14ac:dyDescent="0.2">
      <c r="A9" s="9" t="s">
        <v>34</v>
      </c>
      <c r="B9" s="9"/>
      <c r="C9" s="9"/>
      <c r="D9" s="19"/>
      <c r="E9" s="19"/>
      <c r="F9" s="19"/>
      <c r="G9" s="19"/>
      <c r="H9" s="19"/>
    </row>
    <row r="10" spans="1:8" x14ac:dyDescent="0.2">
      <c r="A10" s="11" t="s">
        <v>1</v>
      </c>
      <c r="H10" s="18" t="s">
        <v>35</v>
      </c>
    </row>
  </sheetData>
  <mergeCells count="5">
    <mergeCell ref="A1:H1"/>
    <mergeCell ref="A2:G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15AE1-4168-46A0-BCD8-DE8271DA06E0}">
  <dimension ref="A1:H10"/>
  <sheetViews>
    <sheetView showGridLines="0" workbookViewId="0">
      <selection sqref="A1:H1"/>
    </sheetView>
  </sheetViews>
  <sheetFormatPr baseColWidth="10" defaultColWidth="10.625" defaultRowHeight="14.25" x14ac:dyDescent="0.2"/>
  <cols>
    <col min="1" max="1" width="10.625" style="2"/>
    <col min="2" max="2" width="30.25" style="2" customWidth="1"/>
    <col min="3" max="16384" width="10.625" style="2"/>
  </cols>
  <sheetData>
    <row r="1" spans="1:8" ht="24.95" customHeight="1" x14ac:dyDescent="0.2">
      <c r="A1" s="77" t="s">
        <v>76</v>
      </c>
      <c r="B1" s="77"/>
      <c r="C1" s="77"/>
      <c r="D1" s="77"/>
      <c r="E1" s="77"/>
      <c r="F1" s="77"/>
      <c r="G1" s="77"/>
      <c r="H1" s="77"/>
    </row>
    <row r="2" spans="1:8" ht="14.45" customHeight="1" x14ac:dyDescent="0.3">
      <c r="A2" s="78" t="s">
        <v>71</v>
      </c>
      <c r="B2" s="78"/>
      <c r="C2" s="78"/>
      <c r="D2" s="78"/>
      <c r="E2" s="78"/>
      <c r="F2" s="78"/>
      <c r="G2" s="78"/>
      <c r="H2" s="10" t="s">
        <v>53</v>
      </c>
    </row>
    <row r="3" spans="1:8" ht="9.9499999999999993" customHeight="1" x14ac:dyDescent="0.2"/>
    <row r="4" spans="1:8" ht="30" customHeight="1" x14ac:dyDescent="0.2">
      <c r="A4" s="3"/>
      <c r="B4" s="3"/>
      <c r="C4" s="80" t="s">
        <v>47</v>
      </c>
      <c r="D4" s="81"/>
      <c r="E4" s="80" t="s">
        <v>28</v>
      </c>
      <c r="F4" s="81"/>
      <c r="G4" s="80" t="s">
        <v>48</v>
      </c>
      <c r="H4" s="81"/>
    </row>
    <row r="5" spans="1:8" x14ac:dyDescent="0.2">
      <c r="A5" s="3"/>
      <c r="B5" s="3"/>
      <c r="C5" s="3" t="s">
        <v>0</v>
      </c>
      <c r="D5" s="3" t="s">
        <v>33</v>
      </c>
      <c r="E5" s="3" t="s">
        <v>0</v>
      </c>
      <c r="F5" s="3" t="s">
        <v>33</v>
      </c>
      <c r="G5" s="3" t="s">
        <v>0</v>
      </c>
      <c r="H5" s="3" t="s">
        <v>33</v>
      </c>
    </row>
    <row r="6" spans="1:8" x14ac:dyDescent="0.2">
      <c r="A6" s="7" t="s">
        <v>31</v>
      </c>
      <c r="B6" s="7" t="s">
        <v>80</v>
      </c>
      <c r="C6" s="7">
        <v>9.1822951526115606</v>
      </c>
      <c r="D6" s="7">
        <v>0.60542870722959996</v>
      </c>
      <c r="E6" s="7">
        <v>12.405923137749101</v>
      </c>
      <c r="F6" s="7">
        <v>1.5787185852645</v>
      </c>
      <c r="G6" s="7">
        <v>3.0490796207576301</v>
      </c>
      <c r="H6" s="7">
        <v>0.68858192593339995</v>
      </c>
    </row>
    <row r="7" spans="1:8" x14ac:dyDescent="0.2">
      <c r="A7" s="7"/>
      <c r="B7" s="7" t="s">
        <v>81</v>
      </c>
      <c r="C7" s="7">
        <v>5.7036982933376601</v>
      </c>
      <c r="D7" s="7">
        <v>0.48438568726906001</v>
      </c>
      <c r="E7" s="7">
        <v>8.8919521567172808</v>
      </c>
      <c r="F7" s="7">
        <v>1.3573903173772199</v>
      </c>
      <c r="G7" s="7">
        <v>0.69626231409585004</v>
      </c>
      <c r="H7" s="7">
        <v>0.31631874177162</v>
      </c>
    </row>
    <row r="8" spans="1:8" x14ac:dyDescent="0.2">
      <c r="A8" s="8"/>
      <c r="B8" s="8" t="s">
        <v>82</v>
      </c>
      <c r="C8" s="8">
        <v>85.114006554050704</v>
      </c>
      <c r="D8" s="8">
        <v>0.74376710384575995</v>
      </c>
      <c r="E8" s="8">
        <v>78.702124705533507</v>
      </c>
      <c r="F8" s="8">
        <v>1.9509537976612801</v>
      </c>
      <c r="G8" s="8">
        <v>96.2546580651466</v>
      </c>
      <c r="H8" s="8">
        <v>0.75338248886498005</v>
      </c>
    </row>
    <row r="9" spans="1:8" x14ac:dyDescent="0.2">
      <c r="A9" s="9" t="s">
        <v>34</v>
      </c>
      <c r="B9" s="9"/>
      <c r="C9" s="9"/>
      <c r="D9" s="19"/>
      <c r="E9" s="19"/>
      <c r="F9" s="19"/>
      <c r="G9" s="19"/>
      <c r="H9" s="19"/>
    </row>
    <row r="10" spans="1:8" x14ac:dyDescent="0.2">
      <c r="A10" s="11" t="s">
        <v>1</v>
      </c>
      <c r="H10" s="18" t="s">
        <v>35</v>
      </c>
    </row>
  </sheetData>
  <mergeCells count="5">
    <mergeCell ref="A1:H1"/>
    <mergeCell ref="A2:G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90036-152B-4B59-85F4-809A71516AA2}">
  <dimension ref="A1:H12"/>
  <sheetViews>
    <sheetView showGridLines="0" workbookViewId="0">
      <selection sqref="A1:H1"/>
    </sheetView>
  </sheetViews>
  <sheetFormatPr baseColWidth="10" defaultColWidth="10.625" defaultRowHeight="14.25" x14ac:dyDescent="0.2"/>
  <cols>
    <col min="1" max="1" width="10.625" style="2"/>
    <col min="2" max="2" width="18.125" style="2" customWidth="1"/>
    <col min="3" max="16384" width="10.625" style="2"/>
  </cols>
  <sheetData>
    <row r="1" spans="1:8" ht="15" x14ac:dyDescent="0.2">
      <c r="A1" s="77" t="s">
        <v>77</v>
      </c>
      <c r="B1" s="77"/>
      <c r="C1" s="77"/>
      <c r="D1" s="77"/>
      <c r="E1" s="77"/>
      <c r="F1" s="77"/>
      <c r="G1" s="77"/>
      <c r="H1" s="77"/>
    </row>
    <row r="2" spans="1:8" ht="14.45" customHeight="1" x14ac:dyDescent="0.3">
      <c r="A2" s="78" t="s">
        <v>71</v>
      </c>
      <c r="B2" s="78"/>
      <c r="C2" s="78"/>
      <c r="D2" s="78"/>
      <c r="E2" s="78"/>
      <c r="F2" s="78"/>
      <c r="G2" s="78"/>
      <c r="H2" s="10" t="s">
        <v>54</v>
      </c>
    </row>
    <row r="3" spans="1:8" ht="9.6" customHeight="1" x14ac:dyDescent="0.2"/>
    <row r="4" spans="1:8" ht="30" customHeight="1" x14ac:dyDescent="0.2">
      <c r="A4" s="3"/>
      <c r="B4" s="3"/>
      <c r="C4" s="80" t="s">
        <v>47</v>
      </c>
      <c r="D4" s="81"/>
      <c r="E4" s="80" t="s">
        <v>28</v>
      </c>
      <c r="F4" s="81"/>
      <c r="G4" s="80" t="s">
        <v>48</v>
      </c>
      <c r="H4" s="81"/>
    </row>
    <row r="5" spans="1:8" x14ac:dyDescent="0.2">
      <c r="A5" s="3"/>
      <c r="B5" s="3"/>
      <c r="C5" s="3" t="s">
        <v>0</v>
      </c>
      <c r="D5" s="3" t="s">
        <v>33</v>
      </c>
      <c r="E5" s="3" t="s">
        <v>0</v>
      </c>
      <c r="F5" s="3" t="s">
        <v>33</v>
      </c>
      <c r="G5" s="3" t="s">
        <v>0</v>
      </c>
      <c r="H5" s="3" t="s">
        <v>33</v>
      </c>
    </row>
    <row r="6" spans="1:8" x14ac:dyDescent="0.2">
      <c r="A6" s="7" t="s">
        <v>5</v>
      </c>
      <c r="B6" s="7" t="s">
        <v>6</v>
      </c>
      <c r="C6" s="7">
        <v>13.181189405887499</v>
      </c>
      <c r="D6" s="7">
        <v>0.69179282990357005</v>
      </c>
      <c r="E6" s="7">
        <v>13.3649741831735</v>
      </c>
      <c r="F6" s="7">
        <v>1.5982878196063399</v>
      </c>
      <c r="G6" s="7">
        <v>23.785030541685099</v>
      </c>
      <c r="H6" s="7">
        <v>1.61547902136262</v>
      </c>
    </row>
    <row r="7" spans="1:8" x14ac:dyDescent="0.2">
      <c r="A7" s="7"/>
      <c r="B7" s="7" t="s">
        <v>87</v>
      </c>
      <c r="C7" s="7">
        <v>33.994862968943799</v>
      </c>
      <c r="D7" s="7">
        <v>0.95875271783363003</v>
      </c>
      <c r="E7" s="7">
        <v>34.563492684644999</v>
      </c>
      <c r="F7" s="7">
        <v>2.1969842768488701</v>
      </c>
      <c r="G7" s="7">
        <v>43.7974850467197</v>
      </c>
      <c r="H7" s="7">
        <v>1.87042205536326</v>
      </c>
    </row>
    <row r="8" spans="1:8" x14ac:dyDescent="0.2">
      <c r="A8" s="7"/>
      <c r="B8" s="7" t="s">
        <v>88</v>
      </c>
      <c r="C8" s="7">
        <v>8.1011021542187507</v>
      </c>
      <c r="D8" s="7">
        <v>0.55397063404338998</v>
      </c>
      <c r="E8" s="7">
        <v>8.1001736418631793</v>
      </c>
      <c r="F8" s="7">
        <v>1.2540576177843299</v>
      </c>
      <c r="G8" s="7">
        <v>9.2040250799394894</v>
      </c>
      <c r="H8" s="7">
        <v>1.09730382952991</v>
      </c>
    </row>
    <row r="9" spans="1:8" x14ac:dyDescent="0.2">
      <c r="A9" s="7"/>
      <c r="B9" s="7" t="s">
        <v>65</v>
      </c>
      <c r="C9" s="7">
        <v>14.9135980082395</v>
      </c>
      <c r="D9" s="7">
        <v>0.72341395231377004</v>
      </c>
      <c r="E9" s="7">
        <v>16.330695291396999</v>
      </c>
      <c r="F9" s="7">
        <v>1.72476570052094</v>
      </c>
      <c r="G9" s="7">
        <v>8.8384543254800807</v>
      </c>
      <c r="H9" s="7">
        <v>1.05040180912037</v>
      </c>
    </row>
    <row r="10" spans="1:8" x14ac:dyDescent="0.2">
      <c r="A10" s="8"/>
      <c r="B10" s="8" t="s">
        <v>66</v>
      </c>
      <c r="C10" s="8">
        <v>29.809247462710498</v>
      </c>
      <c r="D10" s="8">
        <v>0.90583326723645996</v>
      </c>
      <c r="E10" s="8">
        <v>27.640664198921399</v>
      </c>
      <c r="F10" s="8">
        <v>2.0355339460284201</v>
      </c>
      <c r="G10" s="8">
        <v>14.3750050061756</v>
      </c>
      <c r="H10" s="8">
        <v>1.30115209919033</v>
      </c>
    </row>
    <row r="11" spans="1:8" x14ac:dyDescent="0.2">
      <c r="A11" s="9" t="s">
        <v>34</v>
      </c>
      <c r="B11" s="9"/>
      <c r="C11" s="9"/>
      <c r="D11" s="19"/>
      <c r="E11" s="19"/>
      <c r="F11" s="19"/>
      <c r="G11" s="19"/>
      <c r="H11" s="19"/>
    </row>
    <row r="12" spans="1:8" x14ac:dyDescent="0.2">
      <c r="A12" s="11" t="s">
        <v>1</v>
      </c>
      <c r="H12" s="18" t="s">
        <v>35</v>
      </c>
    </row>
  </sheetData>
  <mergeCells count="5">
    <mergeCell ref="A1:H1"/>
    <mergeCell ref="A2:G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7FF2-A519-4147-92E9-CCC7580E59D4}">
  <dimension ref="A1:H10"/>
  <sheetViews>
    <sheetView showGridLines="0" workbookViewId="0">
      <selection sqref="A1:H1"/>
    </sheetView>
  </sheetViews>
  <sheetFormatPr baseColWidth="10" defaultColWidth="10.625" defaultRowHeight="14.25" x14ac:dyDescent="0.2"/>
  <cols>
    <col min="1" max="16384" width="10.625" style="2"/>
  </cols>
  <sheetData>
    <row r="1" spans="1:8" ht="15" x14ac:dyDescent="0.2">
      <c r="A1" s="77" t="s">
        <v>63</v>
      </c>
      <c r="B1" s="77"/>
      <c r="C1" s="77"/>
      <c r="D1" s="77"/>
      <c r="E1" s="77"/>
      <c r="F1" s="77"/>
      <c r="G1" s="77"/>
      <c r="H1" s="77"/>
    </row>
    <row r="2" spans="1:8" ht="14.45" customHeight="1" x14ac:dyDescent="0.3">
      <c r="A2" s="78" t="s">
        <v>71</v>
      </c>
      <c r="B2" s="78"/>
      <c r="C2" s="78"/>
      <c r="D2" s="78"/>
      <c r="E2" s="78"/>
      <c r="F2" s="78"/>
      <c r="G2" s="78"/>
      <c r="H2" s="10" t="s">
        <v>55</v>
      </c>
    </row>
    <row r="3" spans="1:8" ht="8.4499999999999993" customHeight="1" x14ac:dyDescent="0.2"/>
    <row r="4" spans="1:8" ht="30" customHeight="1" x14ac:dyDescent="0.2">
      <c r="A4" s="3"/>
      <c r="B4" s="3"/>
      <c r="C4" s="80" t="s">
        <v>47</v>
      </c>
      <c r="D4" s="81"/>
      <c r="E4" s="80" t="s">
        <v>28</v>
      </c>
      <c r="F4" s="81"/>
      <c r="G4" s="80" t="s">
        <v>48</v>
      </c>
      <c r="H4" s="81"/>
    </row>
    <row r="5" spans="1:8" x14ac:dyDescent="0.2">
      <c r="A5" s="3"/>
      <c r="B5" s="3"/>
      <c r="C5" s="3" t="s">
        <v>0</v>
      </c>
      <c r="D5" s="3" t="s">
        <v>33</v>
      </c>
      <c r="E5" s="3" t="s">
        <v>0</v>
      </c>
      <c r="F5" s="3" t="s">
        <v>33</v>
      </c>
      <c r="G5" s="3" t="s">
        <v>0</v>
      </c>
      <c r="H5" s="3" t="s">
        <v>33</v>
      </c>
    </row>
    <row r="6" spans="1:8" x14ac:dyDescent="0.2">
      <c r="A6" s="7" t="s">
        <v>14</v>
      </c>
      <c r="B6" s="7" t="s">
        <v>15</v>
      </c>
      <c r="C6" s="7">
        <v>82.745796841508295</v>
      </c>
      <c r="D6" s="7">
        <v>0.76115590374112996</v>
      </c>
      <c r="E6" s="7">
        <v>82.745438934208806</v>
      </c>
      <c r="F6" s="7">
        <v>1.72776424532129</v>
      </c>
      <c r="G6" s="7">
        <v>70.144651900402394</v>
      </c>
      <c r="H6" s="7">
        <v>1.7216060103014801</v>
      </c>
    </row>
    <row r="7" spans="1:8" x14ac:dyDescent="0.2">
      <c r="A7" s="7"/>
      <c r="B7" s="7" t="s">
        <v>16</v>
      </c>
      <c r="C7" s="7">
        <v>3.8917409801995602</v>
      </c>
      <c r="D7" s="7">
        <v>0.39679387542624001</v>
      </c>
      <c r="E7" s="7">
        <v>5.2193413820611703</v>
      </c>
      <c r="F7" s="7">
        <v>1.0495648081107101</v>
      </c>
      <c r="G7" s="7">
        <v>3.8977108135742</v>
      </c>
      <c r="H7" s="7">
        <v>0.74032754299013004</v>
      </c>
    </row>
    <row r="8" spans="1:8" x14ac:dyDescent="0.2">
      <c r="A8" s="8"/>
      <c r="B8" s="8" t="s">
        <v>17</v>
      </c>
      <c r="C8" s="8">
        <v>13.3624621782921</v>
      </c>
      <c r="D8" s="8">
        <v>0.68293793686212001</v>
      </c>
      <c r="E8" s="8">
        <v>12.035219683729901</v>
      </c>
      <c r="F8" s="8">
        <v>1.4664396849835399</v>
      </c>
      <c r="G8" s="8">
        <v>25.957637286023299</v>
      </c>
      <c r="H8" s="8">
        <v>1.6461986185779101</v>
      </c>
    </row>
    <row r="9" spans="1:8" x14ac:dyDescent="0.2">
      <c r="A9" s="9" t="s">
        <v>34</v>
      </c>
      <c r="B9" s="9"/>
      <c r="C9" s="9"/>
      <c r="D9" s="19"/>
      <c r="E9" s="19"/>
      <c r="F9" s="19"/>
      <c r="G9" s="19"/>
      <c r="H9" s="19"/>
    </row>
    <row r="10" spans="1:8" x14ac:dyDescent="0.2">
      <c r="A10" s="11" t="s">
        <v>1</v>
      </c>
      <c r="H10" s="18" t="s">
        <v>35</v>
      </c>
    </row>
  </sheetData>
  <mergeCells count="5">
    <mergeCell ref="A1:H1"/>
    <mergeCell ref="A2:G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340E9-C6C2-4270-A691-FB8A1D5D38EB}">
  <dimension ref="A1:L29"/>
  <sheetViews>
    <sheetView showGridLines="0" workbookViewId="0">
      <selection sqref="A1:H1"/>
    </sheetView>
  </sheetViews>
  <sheetFormatPr baseColWidth="10" defaultColWidth="10.625" defaultRowHeight="14.25" x14ac:dyDescent="0.2"/>
  <cols>
    <col min="1" max="1" width="10.625" style="2"/>
    <col min="2" max="2" width="22.125" style="2" customWidth="1"/>
    <col min="3" max="16384" width="10.625" style="2"/>
  </cols>
  <sheetData>
    <row r="1" spans="1:12" ht="14.1" customHeight="1" x14ac:dyDescent="0.2">
      <c r="A1" s="77" t="s">
        <v>51</v>
      </c>
      <c r="B1" s="77"/>
      <c r="C1" s="77"/>
      <c r="D1" s="77"/>
      <c r="E1" s="77"/>
      <c r="F1" s="77"/>
      <c r="G1" s="77"/>
      <c r="H1" s="77"/>
      <c r="I1" s="6"/>
      <c r="J1" s="6"/>
      <c r="K1" s="6"/>
      <c r="L1" s="6"/>
    </row>
    <row r="2" spans="1:12" ht="12.6" customHeight="1" x14ac:dyDescent="0.3">
      <c r="A2" s="84" t="s">
        <v>89</v>
      </c>
      <c r="B2" s="84"/>
      <c r="C2" s="84"/>
      <c r="D2" s="84"/>
      <c r="E2" s="84"/>
      <c r="F2" s="84"/>
      <c r="G2" s="84"/>
      <c r="H2" s="10" t="s">
        <v>56</v>
      </c>
    </row>
    <row r="3" spans="1:12" ht="9" customHeight="1" x14ac:dyDescent="0.2"/>
    <row r="4" spans="1:12" ht="47.45" customHeight="1" x14ac:dyDescent="0.2">
      <c r="A4" s="3"/>
      <c r="B4" s="3"/>
      <c r="C4" s="80" t="s">
        <v>83</v>
      </c>
      <c r="D4" s="81"/>
      <c r="E4" s="80" t="s">
        <v>84</v>
      </c>
      <c r="F4" s="81"/>
      <c r="G4" s="80" t="s">
        <v>85</v>
      </c>
      <c r="H4" s="81"/>
    </row>
    <row r="5" spans="1:12" x14ac:dyDescent="0.2">
      <c r="A5" s="3"/>
      <c r="B5" s="3"/>
      <c r="C5" s="3" t="s">
        <v>0</v>
      </c>
      <c r="D5" s="4" t="s">
        <v>33</v>
      </c>
      <c r="E5" s="3" t="s">
        <v>0</v>
      </c>
      <c r="F5" s="4" t="s">
        <v>33</v>
      </c>
      <c r="G5" s="3" t="s">
        <v>0</v>
      </c>
      <c r="H5" s="4" t="s">
        <v>33</v>
      </c>
    </row>
    <row r="6" spans="1:12" x14ac:dyDescent="0.2">
      <c r="A6" s="8"/>
      <c r="B6" s="8" t="s">
        <v>44</v>
      </c>
      <c r="C6" s="8">
        <v>27.442299999999999</v>
      </c>
      <c r="D6" s="8">
        <v>1.279091</v>
      </c>
      <c r="E6" s="8">
        <v>32.309699999999999</v>
      </c>
      <c r="F6" s="8">
        <v>1.3374870000000001</v>
      </c>
      <c r="G6" s="8">
        <v>40.247999999999998</v>
      </c>
      <c r="H6" s="8">
        <v>1.3944909999999999</v>
      </c>
    </row>
    <row r="7" spans="1:12" x14ac:dyDescent="0.2">
      <c r="A7" s="7" t="s">
        <v>2</v>
      </c>
      <c r="B7" s="7" t="s">
        <v>3</v>
      </c>
      <c r="C7" s="7">
        <v>28.76</v>
      </c>
      <c r="D7" s="7">
        <v>1.82</v>
      </c>
      <c r="E7" s="7">
        <v>34.86</v>
      </c>
      <c r="F7" s="7">
        <v>1.91</v>
      </c>
      <c r="G7" s="7">
        <v>36.380000000000003</v>
      </c>
      <c r="H7" s="7">
        <v>1.92</v>
      </c>
    </row>
    <row r="8" spans="1:12" x14ac:dyDescent="0.2">
      <c r="A8" s="8"/>
      <c r="B8" s="8" t="s">
        <v>4</v>
      </c>
      <c r="C8" s="8">
        <v>26.12</v>
      </c>
      <c r="D8" s="8">
        <v>1.79</v>
      </c>
      <c r="E8" s="8">
        <v>29.76</v>
      </c>
      <c r="F8" s="8">
        <v>1.87</v>
      </c>
      <c r="G8" s="8">
        <v>44.13</v>
      </c>
      <c r="H8" s="8">
        <v>2.0099999999999998</v>
      </c>
    </row>
    <row r="9" spans="1:12" x14ac:dyDescent="0.2">
      <c r="A9" s="7" t="s">
        <v>18</v>
      </c>
      <c r="B9" s="7" t="s">
        <v>22</v>
      </c>
      <c r="C9" s="7">
        <v>37.15</v>
      </c>
      <c r="D9" s="7">
        <v>3.09</v>
      </c>
      <c r="E9" s="7">
        <v>30.72</v>
      </c>
      <c r="F9" s="7">
        <v>2.93</v>
      </c>
      <c r="G9" s="7">
        <v>32.14</v>
      </c>
      <c r="H9" s="7">
        <v>2.95</v>
      </c>
    </row>
    <row r="10" spans="1:12" x14ac:dyDescent="0.2">
      <c r="A10" s="7"/>
      <c r="B10" s="7" t="s">
        <v>21</v>
      </c>
      <c r="C10" s="7">
        <v>34.56</v>
      </c>
      <c r="D10" s="7">
        <v>2.74</v>
      </c>
      <c r="E10" s="7">
        <v>32.32</v>
      </c>
      <c r="F10" s="7">
        <v>2.7</v>
      </c>
      <c r="G10" s="7">
        <v>33.119999999999997</v>
      </c>
      <c r="H10" s="7">
        <v>2.71</v>
      </c>
    </row>
    <row r="11" spans="1:12" x14ac:dyDescent="0.2">
      <c r="A11" s="7"/>
      <c r="B11" s="7" t="s">
        <v>20</v>
      </c>
      <c r="C11" s="7">
        <v>26.68</v>
      </c>
      <c r="D11" s="7">
        <v>2.46</v>
      </c>
      <c r="E11" s="7">
        <v>33.159999999999997</v>
      </c>
      <c r="F11" s="7">
        <v>2.64</v>
      </c>
      <c r="G11" s="7">
        <v>40.159999999999997</v>
      </c>
      <c r="H11" s="7">
        <v>2.71</v>
      </c>
    </row>
    <row r="12" spans="1:12" x14ac:dyDescent="0.2">
      <c r="A12" s="8"/>
      <c r="B12" s="8" t="s">
        <v>19</v>
      </c>
      <c r="C12" s="8">
        <v>14.68</v>
      </c>
      <c r="D12" s="8">
        <v>1.85</v>
      </c>
      <c r="E12" s="8">
        <v>32.81</v>
      </c>
      <c r="F12" s="8">
        <v>2.48</v>
      </c>
      <c r="G12" s="8">
        <v>52.51</v>
      </c>
      <c r="H12" s="8">
        <v>2.63</v>
      </c>
    </row>
    <row r="13" spans="1:12" x14ac:dyDescent="0.2">
      <c r="A13" s="7" t="s">
        <v>25</v>
      </c>
      <c r="B13" s="7" t="s">
        <v>41</v>
      </c>
      <c r="C13" s="7">
        <v>24.29</v>
      </c>
      <c r="D13" s="7">
        <v>2.88</v>
      </c>
      <c r="E13" s="7">
        <v>43.19</v>
      </c>
      <c r="F13" s="7">
        <v>3.36</v>
      </c>
      <c r="G13" s="7">
        <v>32.520000000000003</v>
      </c>
      <c r="H13" s="7">
        <v>3.19</v>
      </c>
    </row>
    <row r="14" spans="1:12" x14ac:dyDescent="0.2">
      <c r="A14" s="8"/>
      <c r="B14" s="8" t="s">
        <v>42</v>
      </c>
      <c r="C14" s="8">
        <v>28.15</v>
      </c>
      <c r="D14" s="8">
        <v>1.42</v>
      </c>
      <c r="E14" s="8">
        <v>29.88</v>
      </c>
      <c r="F14" s="8">
        <v>1.45</v>
      </c>
      <c r="G14" s="8">
        <v>41.96</v>
      </c>
      <c r="H14" s="8">
        <v>1.55</v>
      </c>
    </row>
    <row r="15" spans="1:12" x14ac:dyDescent="0.2">
      <c r="A15" s="7" t="s">
        <v>11</v>
      </c>
      <c r="B15" s="7" t="s">
        <v>78</v>
      </c>
      <c r="C15" s="7">
        <v>34.14</v>
      </c>
      <c r="D15" s="7">
        <v>2.1</v>
      </c>
      <c r="E15" s="7">
        <v>32.51</v>
      </c>
      <c r="F15" s="7">
        <v>2.06</v>
      </c>
      <c r="G15" s="7">
        <v>33.340000000000003</v>
      </c>
      <c r="H15" s="7">
        <v>2.06</v>
      </c>
    </row>
    <row r="16" spans="1:12" x14ac:dyDescent="0.2">
      <c r="A16" s="7"/>
      <c r="B16" s="7" t="s">
        <v>79</v>
      </c>
      <c r="C16" s="7">
        <v>28.93</v>
      </c>
      <c r="D16" s="7">
        <v>4.51</v>
      </c>
      <c r="E16" s="7">
        <v>32.85</v>
      </c>
      <c r="F16" s="7">
        <v>4.6399999999999997</v>
      </c>
      <c r="G16" s="7">
        <v>38.21</v>
      </c>
      <c r="H16" s="7">
        <v>4.8099999999999996</v>
      </c>
    </row>
    <row r="17" spans="1:8" x14ac:dyDescent="0.2">
      <c r="A17" s="8"/>
      <c r="B17" s="8" t="s">
        <v>12</v>
      </c>
      <c r="C17" s="8">
        <v>21.15</v>
      </c>
      <c r="D17" s="8">
        <v>1.66</v>
      </c>
      <c r="E17" s="8">
        <v>31.97</v>
      </c>
      <c r="F17" s="8">
        <v>1.91</v>
      </c>
      <c r="G17" s="8">
        <v>46.88</v>
      </c>
      <c r="H17" s="8">
        <v>2.0299999999999998</v>
      </c>
    </row>
    <row r="18" spans="1:8" x14ac:dyDescent="0.2">
      <c r="A18" s="7" t="s">
        <v>5</v>
      </c>
      <c r="B18" s="7" t="s">
        <v>6</v>
      </c>
      <c r="C18" s="7">
        <v>24.64</v>
      </c>
      <c r="D18" s="7">
        <v>2.73</v>
      </c>
      <c r="E18" s="7">
        <v>38.340000000000003</v>
      </c>
      <c r="F18" s="7">
        <v>3.08</v>
      </c>
      <c r="G18" s="7">
        <v>37.03</v>
      </c>
      <c r="H18" s="7">
        <v>3.03</v>
      </c>
    </row>
    <row r="19" spans="1:8" x14ac:dyDescent="0.2">
      <c r="A19" s="7"/>
      <c r="B19" s="7" t="s">
        <v>87</v>
      </c>
      <c r="C19" s="7">
        <v>23.69</v>
      </c>
      <c r="D19" s="7">
        <v>1.94</v>
      </c>
      <c r="E19" s="7">
        <v>32.64</v>
      </c>
      <c r="F19" s="7">
        <v>2.16</v>
      </c>
      <c r="G19" s="7">
        <v>43.68</v>
      </c>
      <c r="H19" s="7">
        <v>2.2599999999999998</v>
      </c>
    </row>
    <row r="20" spans="1:8" x14ac:dyDescent="0.2">
      <c r="A20" s="7"/>
      <c r="B20" s="7" t="s">
        <v>88</v>
      </c>
      <c r="C20" s="7">
        <v>33.28</v>
      </c>
      <c r="D20" s="7">
        <v>4.68</v>
      </c>
      <c r="E20" s="7">
        <v>32.24</v>
      </c>
      <c r="F20" s="7">
        <v>4.49</v>
      </c>
      <c r="G20" s="7">
        <v>34.479999999999997</v>
      </c>
      <c r="H20" s="7">
        <v>4.62</v>
      </c>
    </row>
    <row r="21" spans="1:8" x14ac:dyDescent="0.2">
      <c r="A21" s="7"/>
      <c r="B21" s="7" t="s">
        <v>65</v>
      </c>
      <c r="C21" s="7">
        <v>27.34</v>
      </c>
      <c r="D21" s="7">
        <v>3.8</v>
      </c>
      <c r="E21" s="7">
        <v>33.68</v>
      </c>
      <c r="F21" s="7">
        <v>4</v>
      </c>
      <c r="G21" s="7">
        <v>38.979999999999997</v>
      </c>
      <c r="H21" s="7">
        <v>4.09</v>
      </c>
    </row>
    <row r="22" spans="1:8" x14ac:dyDescent="0.2">
      <c r="A22" s="8"/>
      <c r="B22" s="8" t="s">
        <v>67</v>
      </c>
      <c r="C22" s="8">
        <v>36.020000000000003</v>
      </c>
      <c r="D22" s="8">
        <v>3.08</v>
      </c>
      <c r="E22" s="8">
        <v>23.84</v>
      </c>
      <c r="F22" s="8">
        <v>2.68</v>
      </c>
      <c r="G22" s="8">
        <v>40.14</v>
      </c>
      <c r="H22" s="8">
        <v>3.14</v>
      </c>
    </row>
    <row r="23" spans="1:8" x14ac:dyDescent="0.2">
      <c r="A23" s="7" t="s">
        <v>14</v>
      </c>
      <c r="B23" s="7" t="s">
        <v>15</v>
      </c>
      <c r="C23" s="7">
        <v>28.58</v>
      </c>
      <c r="D23" s="7">
        <v>1.5</v>
      </c>
      <c r="E23" s="7">
        <v>30.1</v>
      </c>
      <c r="F23" s="7">
        <v>1.52</v>
      </c>
      <c r="G23" s="7">
        <v>41.32</v>
      </c>
      <c r="H23" s="7">
        <v>1.62</v>
      </c>
    </row>
    <row r="24" spans="1:8" x14ac:dyDescent="0.2">
      <c r="A24" s="7"/>
      <c r="B24" s="7" t="s">
        <v>16</v>
      </c>
      <c r="C24" s="7">
        <v>55.62</v>
      </c>
      <c r="D24" s="7">
        <v>6.86</v>
      </c>
      <c r="E24" s="7">
        <v>23.27</v>
      </c>
      <c r="F24" s="7">
        <v>5.78</v>
      </c>
      <c r="G24" s="7">
        <v>21.1</v>
      </c>
      <c r="H24" s="7">
        <v>5.7</v>
      </c>
    </row>
    <row r="25" spans="1:8" x14ac:dyDescent="0.2">
      <c r="A25" s="8"/>
      <c r="B25" s="8" t="s">
        <v>17</v>
      </c>
      <c r="C25" s="8">
        <v>17.52</v>
      </c>
      <c r="D25" s="8">
        <v>2.35</v>
      </c>
      <c r="E25" s="8">
        <v>42.2</v>
      </c>
      <c r="F25" s="8">
        <v>3.07</v>
      </c>
      <c r="G25" s="8">
        <v>40.29</v>
      </c>
      <c r="H25" s="8">
        <v>3.03</v>
      </c>
    </row>
    <row r="26" spans="1:8" x14ac:dyDescent="0.2">
      <c r="A26" s="7" t="s">
        <v>26</v>
      </c>
      <c r="B26" s="7" t="s">
        <v>7</v>
      </c>
      <c r="C26" s="7">
        <v>36.369999999999997</v>
      </c>
      <c r="D26" s="7">
        <v>2.23</v>
      </c>
      <c r="E26" s="7">
        <v>30.34</v>
      </c>
      <c r="F26" s="7">
        <v>2.11</v>
      </c>
      <c r="G26" s="7">
        <v>33.29</v>
      </c>
      <c r="H26" s="7">
        <v>2.16</v>
      </c>
    </row>
    <row r="27" spans="1:8" x14ac:dyDescent="0.2">
      <c r="A27" s="8"/>
      <c r="B27" s="8" t="s">
        <v>39</v>
      </c>
      <c r="C27" s="8">
        <v>22.37</v>
      </c>
      <c r="D27" s="8">
        <v>1.57</v>
      </c>
      <c r="E27" s="8">
        <v>33.159999999999997</v>
      </c>
      <c r="F27" s="8">
        <v>1.78</v>
      </c>
      <c r="G27" s="8">
        <v>44.47</v>
      </c>
      <c r="H27" s="8">
        <v>1.87</v>
      </c>
    </row>
    <row r="28" spans="1:8" x14ac:dyDescent="0.2">
      <c r="A28" s="9" t="s">
        <v>34</v>
      </c>
      <c r="B28" s="9"/>
      <c r="C28" s="9"/>
      <c r="D28" s="9"/>
      <c r="E28" s="9"/>
      <c r="F28" s="9"/>
      <c r="G28" s="9"/>
      <c r="H28" s="9"/>
    </row>
    <row r="29" spans="1:8" x14ac:dyDescent="0.2">
      <c r="A29" s="11" t="s">
        <v>1</v>
      </c>
      <c r="H29" s="12" t="s">
        <v>35</v>
      </c>
    </row>
  </sheetData>
  <mergeCells count="5">
    <mergeCell ref="A1:H1"/>
    <mergeCell ref="A2:G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F52CB-43A0-4BF2-8939-C024737487E3}">
  <dimension ref="A1:N16"/>
  <sheetViews>
    <sheetView showGridLines="0" workbookViewId="0">
      <selection sqref="A1:D1"/>
    </sheetView>
  </sheetViews>
  <sheetFormatPr baseColWidth="10" defaultColWidth="10.625" defaultRowHeight="14.25" x14ac:dyDescent="0.2"/>
  <cols>
    <col min="1" max="1" width="18.875" style="2" customWidth="1"/>
    <col min="2" max="2" width="19" style="2" customWidth="1"/>
    <col min="3" max="16384" width="10.625" style="2"/>
  </cols>
  <sheetData>
    <row r="1" spans="1:14" ht="25.5" customHeight="1" x14ac:dyDescent="0.2">
      <c r="A1" s="77" t="s">
        <v>45</v>
      </c>
      <c r="B1" s="77"/>
      <c r="C1" s="77"/>
      <c r="D1" s="77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23.45" customHeight="1" x14ac:dyDescent="0.3">
      <c r="A2" s="78" t="s">
        <v>49</v>
      </c>
      <c r="B2" s="78"/>
      <c r="C2" s="78"/>
      <c r="D2" s="10" t="s">
        <v>57</v>
      </c>
    </row>
    <row r="3" spans="1:14" ht="7.5" customHeight="1" x14ac:dyDescent="0.3">
      <c r="A3" s="20"/>
      <c r="B3" s="20"/>
      <c r="C3" s="20"/>
      <c r="D3" s="5"/>
    </row>
    <row r="4" spans="1:14" x14ac:dyDescent="0.2">
      <c r="A4" s="3"/>
      <c r="B4" s="3"/>
      <c r="C4" s="3" t="s">
        <v>0</v>
      </c>
      <c r="D4" s="4" t="s">
        <v>33</v>
      </c>
    </row>
    <row r="5" spans="1:14" x14ac:dyDescent="0.2">
      <c r="A5" s="7" t="s">
        <v>28</v>
      </c>
      <c r="B5" s="7" t="s">
        <v>29</v>
      </c>
      <c r="C5" s="7">
        <v>30.81</v>
      </c>
      <c r="D5" s="7">
        <v>2.61</v>
      </c>
    </row>
    <row r="6" spans="1:14" x14ac:dyDescent="0.2">
      <c r="A6" s="7"/>
      <c r="B6" s="7" t="s">
        <v>30</v>
      </c>
      <c r="C6" s="7">
        <v>15.53</v>
      </c>
      <c r="D6" s="7">
        <v>2.0699999999999998</v>
      </c>
    </row>
    <row r="7" spans="1:14" x14ac:dyDescent="0.2">
      <c r="A7" s="7"/>
      <c r="B7" s="7" t="s">
        <v>72</v>
      </c>
      <c r="C7" s="7">
        <v>11.47</v>
      </c>
      <c r="D7" s="7">
        <v>1.82</v>
      </c>
    </row>
    <row r="8" spans="1:14" x14ac:dyDescent="0.2">
      <c r="A8" s="7"/>
      <c r="B8" s="7" t="s">
        <v>75</v>
      </c>
      <c r="C8" s="7">
        <v>10.92</v>
      </c>
      <c r="D8" s="7">
        <v>1.76</v>
      </c>
    </row>
    <row r="9" spans="1:14" x14ac:dyDescent="0.2">
      <c r="A9" s="8"/>
      <c r="B9" s="8" t="s">
        <v>74</v>
      </c>
      <c r="C9" s="8">
        <v>7.75</v>
      </c>
      <c r="D9" s="8">
        <v>1.58</v>
      </c>
    </row>
    <row r="10" spans="1:14" x14ac:dyDescent="0.2">
      <c r="A10" s="7" t="s">
        <v>43</v>
      </c>
      <c r="B10" s="7" t="s">
        <v>72</v>
      </c>
      <c r="C10" s="7">
        <v>15.11</v>
      </c>
      <c r="D10" s="7">
        <v>1.8</v>
      </c>
    </row>
    <row r="11" spans="1:14" x14ac:dyDescent="0.2">
      <c r="A11" s="7"/>
      <c r="B11" s="7" t="s">
        <v>75</v>
      </c>
      <c r="C11" s="7">
        <v>13.91</v>
      </c>
      <c r="D11" s="7">
        <v>1.79</v>
      </c>
    </row>
    <row r="12" spans="1:14" x14ac:dyDescent="0.2">
      <c r="A12" s="7"/>
      <c r="B12" s="7" t="s">
        <v>30</v>
      </c>
      <c r="C12" s="7">
        <v>13.37</v>
      </c>
      <c r="D12" s="7">
        <v>1.74</v>
      </c>
    </row>
    <row r="13" spans="1:14" x14ac:dyDescent="0.2">
      <c r="A13" s="7"/>
      <c r="B13" s="7" t="s">
        <v>73</v>
      </c>
      <c r="C13" s="7">
        <v>12.88</v>
      </c>
      <c r="D13" s="7">
        <v>1.7</v>
      </c>
    </row>
    <row r="14" spans="1:14" x14ac:dyDescent="0.2">
      <c r="A14" s="8"/>
      <c r="B14" s="8" t="s">
        <v>74</v>
      </c>
      <c r="C14" s="8">
        <v>12.55</v>
      </c>
      <c r="D14" s="8">
        <v>1.69</v>
      </c>
    </row>
    <row r="15" spans="1:14" x14ac:dyDescent="0.2">
      <c r="A15" s="9" t="s">
        <v>34</v>
      </c>
      <c r="B15" s="9"/>
      <c r="C15" s="9"/>
      <c r="D15" s="9"/>
    </row>
    <row r="16" spans="1:14" x14ac:dyDescent="0.2">
      <c r="A16" s="11" t="s">
        <v>1</v>
      </c>
      <c r="D16" s="12" t="s">
        <v>35</v>
      </c>
    </row>
  </sheetData>
  <mergeCells count="2">
    <mergeCell ref="A1:D1"/>
    <mergeCell ref="A2:C2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B9B0E-78E6-40B4-87B4-474F8250E105}">
  <dimension ref="A1:N16"/>
  <sheetViews>
    <sheetView showGridLines="0" workbookViewId="0">
      <selection activeCell="A22" sqref="A22"/>
    </sheetView>
  </sheetViews>
  <sheetFormatPr baseColWidth="10" defaultColWidth="10.625" defaultRowHeight="14.25" x14ac:dyDescent="0.2"/>
  <cols>
    <col min="1" max="1" width="32.875" style="2" customWidth="1"/>
    <col min="2" max="2" width="18.375" style="2" customWidth="1"/>
    <col min="3" max="16384" width="10.625" style="2"/>
  </cols>
  <sheetData>
    <row r="1" spans="1:14" ht="14.1" customHeight="1" x14ac:dyDescent="0.2">
      <c r="A1" s="77" t="s">
        <v>46</v>
      </c>
      <c r="B1" s="77"/>
      <c r="C1" s="77"/>
      <c r="D1" s="77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20.100000000000001" customHeight="1" x14ac:dyDescent="0.3">
      <c r="A2" s="78" t="s">
        <v>50</v>
      </c>
      <c r="B2" s="78"/>
      <c r="C2" s="78"/>
      <c r="D2" s="10" t="s">
        <v>58</v>
      </c>
    </row>
    <row r="3" spans="1:14" ht="9" customHeight="1" x14ac:dyDescent="0.3">
      <c r="A3" s="20"/>
      <c r="B3" s="20"/>
      <c r="C3" s="20"/>
      <c r="D3" s="5"/>
    </row>
    <row r="4" spans="1:14" x14ac:dyDescent="0.2">
      <c r="A4" s="3"/>
      <c r="B4" s="3"/>
      <c r="C4" s="3" t="s">
        <v>0</v>
      </c>
      <c r="D4" s="4" t="s">
        <v>33</v>
      </c>
    </row>
    <row r="5" spans="1:14" x14ac:dyDescent="0.2">
      <c r="A5" s="16" t="s">
        <v>38</v>
      </c>
      <c r="B5" s="7" t="s">
        <v>75</v>
      </c>
      <c r="C5" s="7">
        <v>23.99</v>
      </c>
      <c r="D5" s="7">
        <v>3.46</v>
      </c>
    </row>
    <row r="6" spans="1:14" x14ac:dyDescent="0.2">
      <c r="A6" s="7"/>
      <c r="B6" s="7" t="s">
        <v>29</v>
      </c>
      <c r="C6" s="7">
        <v>13.84</v>
      </c>
      <c r="D6" s="7">
        <v>2.8</v>
      </c>
    </row>
    <row r="7" spans="1:14" x14ac:dyDescent="0.2">
      <c r="A7" s="7"/>
      <c r="B7" s="7" t="s">
        <v>30</v>
      </c>
      <c r="C7" s="7">
        <v>13.49</v>
      </c>
      <c r="D7" s="7">
        <v>2.74</v>
      </c>
    </row>
    <row r="8" spans="1:14" x14ac:dyDescent="0.2">
      <c r="A8" s="7"/>
      <c r="B8" s="7" t="s">
        <v>72</v>
      </c>
      <c r="C8" s="7">
        <v>13.35</v>
      </c>
      <c r="D8" s="7">
        <v>2.73</v>
      </c>
    </row>
    <row r="9" spans="1:14" x14ac:dyDescent="0.2">
      <c r="A9" s="8"/>
      <c r="B9" s="8" t="s">
        <v>73</v>
      </c>
      <c r="C9" s="8">
        <v>7.31</v>
      </c>
      <c r="D9" s="8">
        <v>2.04</v>
      </c>
    </row>
    <row r="10" spans="1:14" x14ac:dyDescent="0.2">
      <c r="A10" s="16" t="s">
        <v>86</v>
      </c>
      <c r="B10" s="7" t="s">
        <v>74</v>
      </c>
      <c r="C10" s="7">
        <v>16.61</v>
      </c>
      <c r="D10" s="7">
        <v>2.46</v>
      </c>
    </row>
    <row r="11" spans="1:14" x14ac:dyDescent="0.2">
      <c r="A11" s="7"/>
      <c r="B11" s="7" t="s">
        <v>73</v>
      </c>
      <c r="C11" s="7">
        <v>16.59</v>
      </c>
      <c r="D11" s="7">
        <v>2.46</v>
      </c>
    </row>
    <row r="12" spans="1:14" x14ac:dyDescent="0.2">
      <c r="A12" s="7"/>
      <c r="B12" s="7" t="s">
        <v>72</v>
      </c>
      <c r="C12" s="7">
        <v>16.36</v>
      </c>
      <c r="D12" s="7">
        <v>2.4</v>
      </c>
    </row>
    <row r="13" spans="1:14" x14ac:dyDescent="0.2">
      <c r="A13" s="7"/>
      <c r="B13" s="7" t="s">
        <v>18</v>
      </c>
      <c r="C13" s="7">
        <v>13.93</v>
      </c>
      <c r="D13" s="7">
        <v>2.34</v>
      </c>
    </row>
    <row r="14" spans="1:14" x14ac:dyDescent="0.2">
      <c r="A14" s="8"/>
      <c r="B14" s="8" t="s">
        <v>30</v>
      </c>
      <c r="C14" s="8">
        <v>13.31</v>
      </c>
      <c r="D14" s="8">
        <v>2.25</v>
      </c>
    </row>
    <row r="15" spans="1:14" x14ac:dyDescent="0.2">
      <c r="A15" s="9" t="s">
        <v>34</v>
      </c>
      <c r="B15" s="9"/>
      <c r="C15" s="9"/>
      <c r="D15" s="9"/>
    </row>
    <row r="16" spans="1:14" x14ac:dyDescent="0.2">
      <c r="A16" s="11" t="s">
        <v>1</v>
      </c>
      <c r="D16" s="12" t="s">
        <v>35</v>
      </c>
    </row>
  </sheetData>
  <mergeCells count="2">
    <mergeCell ref="A1:D1"/>
    <mergeCell ref="A2:C2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1A4DC-EC87-4881-A400-EE60A52CE6FA}">
  <dimension ref="A1:G39"/>
  <sheetViews>
    <sheetView showGridLines="0" workbookViewId="0">
      <selection sqref="A1:G1"/>
    </sheetView>
  </sheetViews>
  <sheetFormatPr baseColWidth="10" defaultColWidth="10.625" defaultRowHeight="14.25" x14ac:dyDescent="0.2"/>
  <cols>
    <col min="1" max="1" width="10.625" style="2"/>
    <col min="2" max="2" width="20.375" style="2" customWidth="1"/>
    <col min="3" max="3" width="15.75" style="2" customWidth="1"/>
    <col min="4" max="4" width="8.375" style="2" customWidth="1"/>
    <col min="5" max="5" width="6.125" style="2" customWidth="1"/>
    <col min="6" max="6" width="5.75" style="2" customWidth="1"/>
    <col min="7" max="7" width="3.375" style="2" customWidth="1"/>
    <col min="8" max="16384" width="10.625" style="2"/>
  </cols>
  <sheetData>
    <row r="1" spans="1:7" ht="26.45" customHeight="1" x14ac:dyDescent="0.2">
      <c r="A1" s="85" t="s">
        <v>95</v>
      </c>
      <c r="B1" s="85"/>
      <c r="C1" s="85"/>
      <c r="D1" s="85"/>
      <c r="E1" s="85"/>
      <c r="F1" s="85"/>
      <c r="G1" s="85"/>
    </row>
    <row r="2" spans="1:7" ht="16.5" x14ac:dyDescent="0.2">
      <c r="A2" s="86" t="s">
        <v>96</v>
      </c>
      <c r="B2" s="86"/>
      <c r="C2" s="86"/>
      <c r="D2" s="86"/>
      <c r="E2" s="86"/>
      <c r="F2" s="26"/>
      <c r="G2" s="27" t="s">
        <v>97</v>
      </c>
    </row>
    <row r="3" spans="1:7" ht="6.6" customHeight="1" x14ac:dyDescent="0.2">
      <c r="A3" s="28"/>
      <c r="B3" s="28"/>
      <c r="C3" s="29"/>
      <c r="D3" s="29"/>
      <c r="E3" s="30"/>
      <c r="F3" s="31"/>
      <c r="G3" s="31"/>
    </row>
    <row r="4" spans="1:7" ht="12" customHeight="1" x14ac:dyDescent="0.2">
      <c r="A4" s="32"/>
      <c r="B4" s="32"/>
      <c r="C4" s="33"/>
      <c r="D4" s="33"/>
      <c r="E4" s="34"/>
      <c r="F4" s="26"/>
      <c r="G4" s="26"/>
    </row>
    <row r="5" spans="1:7" x14ac:dyDescent="0.2">
      <c r="A5" s="35" t="s">
        <v>98</v>
      </c>
      <c r="B5" s="35"/>
      <c r="C5" s="36" t="s">
        <v>99</v>
      </c>
      <c r="D5" s="87" t="s">
        <v>100</v>
      </c>
      <c r="E5" s="87"/>
      <c r="F5" s="37" t="s">
        <v>101</v>
      </c>
      <c r="G5" s="38"/>
    </row>
    <row r="6" spans="1:7" x14ac:dyDescent="0.2">
      <c r="A6" s="39" t="s">
        <v>2</v>
      </c>
      <c r="B6" s="39"/>
      <c r="C6" s="39"/>
      <c r="D6" s="39"/>
      <c r="E6" s="39"/>
      <c r="F6" s="39"/>
      <c r="G6" s="39"/>
    </row>
    <row r="7" spans="1:7" x14ac:dyDescent="0.2">
      <c r="A7" s="40"/>
      <c r="B7" s="41" t="s">
        <v>102</v>
      </c>
      <c r="C7" s="42" t="s">
        <v>103</v>
      </c>
      <c r="D7" s="43"/>
      <c r="E7" s="44"/>
      <c r="F7" s="45"/>
      <c r="G7" s="46"/>
    </row>
    <row r="8" spans="1:7" x14ac:dyDescent="0.2">
      <c r="A8" s="47"/>
      <c r="B8" s="47" t="s">
        <v>3</v>
      </c>
      <c r="C8" s="48">
        <v>0.85899999999999999</v>
      </c>
      <c r="D8" s="48">
        <v>0.77600000000000002</v>
      </c>
      <c r="E8" s="48">
        <v>0.95099999999999996</v>
      </c>
      <c r="F8" s="49">
        <v>3.3999999999999998E-3</v>
      </c>
      <c r="G8" s="49" t="s">
        <v>104</v>
      </c>
    </row>
    <row r="9" spans="1:7" x14ac:dyDescent="0.2">
      <c r="A9" s="39" t="s">
        <v>18</v>
      </c>
      <c r="B9" s="39"/>
      <c r="C9" s="50"/>
      <c r="D9" s="50"/>
      <c r="E9" s="51"/>
      <c r="F9" s="52"/>
      <c r="G9" s="52" t="str">
        <f>IF(ISBLANK(F9),"",IF(F9="&lt;.0001","***",IF(F9&lt;0.01,"**",IF(F9&lt;0.05,"*","ns"))))</f>
        <v/>
      </c>
    </row>
    <row r="10" spans="1:7" x14ac:dyDescent="0.2">
      <c r="A10" s="47"/>
      <c r="B10" s="41" t="s">
        <v>105</v>
      </c>
      <c r="C10" s="53" t="s">
        <v>103</v>
      </c>
      <c r="D10" s="48"/>
      <c r="E10" s="54"/>
      <c r="F10" s="46"/>
      <c r="G10" s="46" t="str">
        <f>IF(ISBLANK(F10),"",IF(F10="&lt;.0001","***",IF(F10&lt;0.01,"**",IF(F10&lt;0.05,"*","ns"))))</f>
        <v/>
      </c>
    </row>
    <row r="11" spans="1:7" x14ac:dyDescent="0.2">
      <c r="A11" s="47"/>
      <c r="B11" s="47" t="s">
        <v>21</v>
      </c>
      <c r="C11" s="48">
        <v>1.4570000000000001</v>
      </c>
      <c r="D11" s="48">
        <v>1.244</v>
      </c>
      <c r="E11" s="48">
        <v>1.7070000000000001</v>
      </c>
      <c r="F11" s="49" t="s">
        <v>106</v>
      </c>
      <c r="G11" s="49" t="s">
        <v>107</v>
      </c>
    </row>
    <row r="12" spans="1:7" x14ac:dyDescent="0.2">
      <c r="A12" s="47"/>
      <c r="B12" s="47" t="s">
        <v>108</v>
      </c>
      <c r="C12" s="48">
        <v>1.5860000000000001</v>
      </c>
      <c r="D12" s="48">
        <v>1.361</v>
      </c>
      <c r="E12" s="48">
        <v>1.849</v>
      </c>
      <c r="F12" s="49" t="s">
        <v>106</v>
      </c>
      <c r="G12" s="49" t="s">
        <v>107</v>
      </c>
    </row>
    <row r="13" spans="1:7" x14ac:dyDescent="0.2">
      <c r="A13" s="47"/>
      <c r="B13" s="47" t="s">
        <v>109</v>
      </c>
      <c r="C13" s="48">
        <v>1.9670000000000001</v>
      </c>
      <c r="D13" s="48">
        <v>1.6819999999999999</v>
      </c>
      <c r="E13" s="48">
        <v>2.3010000000000002</v>
      </c>
      <c r="F13" s="49" t="s">
        <v>106</v>
      </c>
      <c r="G13" s="49" t="s">
        <v>107</v>
      </c>
    </row>
    <row r="14" spans="1:7" x14ac:dyDescent="0.2">
      <c r="A14" s="39" t="s">
        <v>13</v>
      </c>
      <c r="B14" s="39"/>
      <c r="C14" s="50"/>
      <c r="D14" s="50"/>
      <c r="E14" s="51"/>
      <c r="F14" s="52"/>
      <c r="G14" s="52" t="str">
        <f>IF(ISBLANK(F14),"",IF(F14="&lt;.0001","***",IF(F14&lt;0.01,"**",IF(F14&lt;0.05,"*","ns"))))</f>
        <v/>
      </c>
    </row>
    <row r="15" spans="1:7" x14ac:dyDescent="0.2">
      <c r="A15" s="47"/>
      <c r="B15" s="41" t="s">
        <v>110</v>
      </c>
      <c r="C15" s="53" t="s">
        <v>103</v>
      </c>
      <c r="D15" s="48"/>
      <c r="E15" s="54"/>
      <c r="F15" s="46"/>
      <c r="G15" s="46" t="str">
        <f>IF(ISBLANK(F15),"",IF(F15="&lt;.0001","***",IF(F15&lt;0.01,"**",IF(F15&lt;0.05,"*","ns"))))</f>
        <v/>
      </c>
    </row>
    <row r="16" spans="1:7" x14ac:dyDescent="0.2">
      <c r="A16" s="47"/>
      <c r="B16" s="47" t="s">
        <v>41</v>
      </c>
      <c r="C16" s="48">
        <v>1.371</v>
      </c>
      <c r="D16" s="48">
        <v>1.19</v>
      </c>
      <c r="E16" s="48">
        <v>1.5780000000000001</v>
      </c>
      <c r="F16" s="55" t="s">
        <v>106</v>
      </c>
      <c r="G16" s="55" t="s">
        <v>107</v>
      </c>
    </row>
    <row r="17" spans="1:7" x14ac:dyDescent="0.2">
      <c r="A17" s="39" t="s">
        <v>11</v>
      </c>
      <c r="B17" s="39"/>
      <c r="C17" s="50"/>
      <c r="D17" s="50"/>
      <c r="E17" s="51"/>
      <c r="F17" s="52"/>
      <c r="G17" s="52" t="str">
        <f>IF(ISBLANK(F17),"",IF(F17="&lt;.0001","***",IF(F17&lt;0.01,"**",IF(F17&lt;0.05,"*","ns"))))</f>
        <v/>
      </c>
    </row>
    <row r="18" spans="1:7" x14ac:dyDescent="0.2">
      <c r="A18" s="47"/>
      <c r="B18" s="41" t="s">
        <v>111</v>
      </c>
      <c r="C18" s="53" t="s">
        <v>103</v>
      </c>
      <c r="D18" s="48"/>
      <c r="E18" s="48"/>
      <c r="F18" s="49"/>
      <c r="G18" s="46" t="str">
        <f>IF(ISBLANK(F18),"",IF(F18="&lt;.0001","***",IF(F18&lt;0.01,"**",IF(F18&lt;0.05,"*","ns"))))</f>
        <v/>
      </c>
    </row>
    <row r="19" spans="1:7" x14ac:dyDescent="0.2">
      <c r="A19" s="47"/>
      <c r="B19" s="47" t="s">
        <v>78</v>
      </c>
      <c r="C19" s="48">
        <v>1.569</v>
      </c>
      <c r="D19" s="48">
        <v>1.397</v>
      </c>
      <c r="E19" s="48">
        <v>1.7609999999999999</v>
      </c>
      <c r="F19" s="49" t="s">
        <v>106</v>
      </c>
      <c r="G19" s="46" t="s">
        <v>107</v>
      </c>
    </row>
    <row r="20" spans="1:7" x14ac:dyDescent="0.2">
      <c r="A20" s="47"/>
      <c r="B20" s="47" t="s">
        <v>79</v>
      </c>
      <c r="C20" s="48">
        <v>1.264</v>
      </c>
      <c r="D20" s="48">
        <v>1.048</v>
      </c>
      <c r="E20" s="48">
        <v>1.5249999999999999</v>
      </c>
      <c r="F20" s="56">
        <v>1.44E-2</v>
      </c>
      <c r="G20" s="46" t="s">
        <v>104</v>
      </c>
    </row>
    <row r="21" spans="1:7" x14ac:dyDescent="0.2">
      <c r="A21" s="39" t="s">
        <v>112</v>
      </c>
      <c r="B21" s="39"/>
      <c r="C21" s="50"/>
      <c r="D21" s="50"/>
      <c r="E21" s="51"/>
      <c r="F21" s="52"/>
      <c r="G21" s="52"/>
    </row>
    <row r="22" spans="1:7" x14ac:dyDescent="0.2">
      <c r="B22" s="41" t="s">
        <v>113</v>
      </c>
      <c r="C22" s="53" t="s">
        <v>103</v>
      </c>
      <c r="D22" s="57"/>
      <c r="E22" s="57"/>
    </row>
    <row r="23" spans="1:7" x14ac:dyDescent="0.2">
      <c r="B23" s="47" t="s">
        <v>114</v>
      </c>
      <c r="C23" s="48">
        <v>0.34300000000000003</v>
      </c>
      <c r="D23" s="48">
        <v>0.26100000000000001</v>
      </c>
      <c r="E23" s="48">
        <v>0.45</v>
      </c>
      <c r="F23" s="55" t="s">
        <v>106</v>
      </c>
      <c r="G23" s="55" t="s">
        <v>107</v>
      </c>
    </row>
    <row r="24" spans="1:7" x14ac:dyDescent="0.2">
      <c r="A24" s="39" t="s">
        <v>5</v>
      </c>
      <c r="B24" s="39"/>
      <c r="C24" s="50"/>
      <c r="D24" s="50"/>
      <c r="E24" s="51"/>
      <c r="F24" s="52"/>
      <c r="G24" s="52" t="str">
        <f>IF(ISBLANK(F24),"",IF(F24="&lt;.0001","***",IF(F24&lt;0.01,"**",IF(F24&lt;0.05,"*","ns"))))</f>
        <v/>
      </c>
    </row>
    <row r="25" spans="1:7" x14ac:dyDescent="0.2">
      <c r="A25" s="47"/>
      <c r="B25" s="41" t="s">
        <v>115</v>
      </c>
      <c r="C25" s="53" t="s">
        <v>103</v>
      </c>
      <c r="D25" s="48"/>
      <c r="E25" s="48"/>
      <c r="F25" s="49"/>
      <c r="G25" s="46" t="str">
        <f>IF(ISBLANK(F25),"",IF(F25="&lt;.0001","***",IF(F25&lt;0.01,"**",IF(F25&lt;0.05,"*","ns"))))</f>
        <v/>
      </c>
    </row>
    <row r="26" spans="1:7" x14ac:dyDescent="0.2">
      <c r="A26" s="47"/>
      <c r="B26" s="47" t="s">
        <v>116</v>
      </c>
      <c r="C26" s="48">
        <v>0.65300000000000002</v>
      </c>
      <c r="D26" s="48">
        <v>0.55500000000000005</v>
      </c>
      <c r="E26" s="48">
        <v>0.76700000000000002</v>
      </c>
      <c r="F26" s="49" t="s">
        <v>106</v>
      </c>
      <c r="G26" s="46" t="str">
        <f>IF(ISBLANK(F26),"",IF(F26="&lt;.0001","***",IF(F26&lt;0.01,"**",IF(F26&lt;0.05,"*","n.r."))))</f>
        <v>***</v>
      </c>
    </row>
    <row r="27" spans="1:7" x14ac:dyDescent="0.2">
      <c r="A27" s="47"/>
      <c r="B27" s="47" t="s">
        <v>117</v>
      </c>
      <c r="C27" s="48">
        <v>0.52800000000000002</v>
      </c>
      <c r="D27" s="48">
        <v>0.42699999999999999</v>
      </c>
      <c r="E27" s="48">
        <v>0.65300000000000002</v>
      </c>
      <c r="F27" s="49" t="s">
        <v>106</v>
      </c>
      <c r="G27" s="46" t="str">
        <f>IF(ISBLANK(F27),"",IF(F27="&lt;.0001","***",IF(F27&lt;0.01,"**",IF(F27&lt;0.05,"*","n.r."))))</f>
        <v>***</v>
      </c>
    </row>
    <row r="28" spans="1:7" x14ac:dyDescent="0.2">
      <c r="A28" s="47"/>
      <c r="B28" s="47" t="s">
        <v>65</v>
      </c>
      <c r="C28" s="48">
        <v>0.24399999999999999</v>
      </c>
      <c r="D28" s="48">
        <v>0.2</v>
      </c>
      <c r="E28" s="48">
        <v>0.29699999999999999</v>
      </c>
      <c r="F28" s="49" t="s">
        <v>106</v>
      </c>
      <c r="G28" s="46" t="str">
        <f>IF(ISBLANK(F28),"",IF(F28="&lt;.0001","***",IF(F28&lt;0.01,"**",IF(F28&lt;0.05,"*","n.r."))))</f>
        <v>***</v>
      </c>
    </row>
    <row r="29" spans="1:7" x14ac:dyDescent="0.2">
      <c r="A29" s="47"/>
      <c r="B29" s="47" t="s">
        <v>66</v>
      </c>
      <c r="C29" s="48">
        <v>0.17899999999999999</v>
      </c>
      <c r="D29" s="48">
        <v>0.151</v>
      </c>
      <c r="E29" s="48">
        <v>0.21299999999999999</v>
      </c>
      <c r="F29" s="49" t="s">
        <v>106</v>
      </c>
      <c r="G29" s="46" t="str">
        <f>IF(ISBLANK(F29),"",IF(F29="&lt;.0001","***",IF(F29&lt;0.01,"**",IF(F29&lt;0.05,"*","n.r."))))</f>
        <v>***</v>
      </c>
    </row>
    <row r="30" spans="1:7" x14ac:dyDescent="0.2">
      <c r="A30" s="39" t="s">
        <v>14</v>
      </c>
      <c r="B30" s="39"/>
      <c r="C30" s="58"/>
      <c r="D30" s="58"/>
      <c r="E30" s="58"/>
      <c r="F30" s="39"/>
      <c r="G30" s="39"/>
    </row>
    <row r="31" spans="1:7" x14ac:dyDescent="0.2">
      <c r="B31" s="41" t="s">
        <v>118</v>
      </c>
      <c r="C31" s="53" t="s">
        <v>103</v>
      </c>
      <c r="D31" s="57"/>
      <c r="E31" s="57"/>
    </row>
    <row r="32" spans="1:7" x14ac:dyDescent="0.2">
      <c r="B32" s="47" t="s">
        <v>16</v>
      </c>
      <c r="C32" s="48">
        <v>0.88700000000000001</v>
      </c>
      <c r="D32" s="48">
        <v>0.67100000000000004</v>
      </c>
      <c r="E32" s="48">
        <v>1.173</v>
      </c>
      <c r="F32" s="49">
        <v>0.40210000000000001</v>
      </c>
      <c r="G32" s="49" t="s">
        <v>119</v>
      </c>
    </row>
    <row r="33" spans="1:7" x14ac:dyDescent="0.2">
      <c r="B33" s="47" t="s">
        <v>17</v>
      </c>
      <c r="C33" s="48">
        <v>3.2370000000000001</v>
      </c>
      <c r="D33" s="48">
        <v>2.7890000000000001</v>
      </c>
      <c r="E33" s="48">
        <v>3.7559999999999998</v>
      </c>
      <c r="F33" s="49" t="s">
        <v>106</v>
      </c>
      <c r="G33" s="49" t="s">
        <v>107</v>
      </c>
    </row>
    <row r="34" spans="1:7" x14ac:dyDescent="0.2">
      <c r="A34" s="59"/>
      <c r="B34" s="59"/>
      <c r="C34" s="8"/>
      <c r="D34" s="8"/>
      <c r="E34" s="8"/>
      <c r="F34" s="60"/>
      <c r="G34" s="61"/>
    </row>
    <row r="35" spans="1:7" ht="34.5" customHeight="1" x14ac:dyDescent="0.2">
      <c r="A35" s="88" t="s">
        <v>120</v>
      </c>
      <c r="B35" s="88"/>
      <c r="C35" s="88"/>
      <c r="D35" s="88"/>
      <c r="E35" s="88"/>
      <c r="F35" s="88"/>
      <c r="G35" s="88"/>
    </row>
    <row r="36" spans="1:7" x14ac:dyDescent="0.2">
      <c r="A36" s="62" t="s">
        <v>121</v>
      </c>
      <c r="B36" s="63"/>
      <c r="C36" s="43"/>
      <c r="D36" s="43"/>
      <c r="E36" s="44"/>
      <c r="F36" s="45"/>
      <c r="G36" s="45"/>
    </row>
    <row r="37" spans="1:7" x14ac:dyDescent="0.2">
      <c r="A37" s="62" t="s">
        <v>122</v>
      </c>
      <c r="B37" s="47"/>
      <c r="C37" s="43"/>
      <c r="D37" s="43"/>
      <c r="E37" s="44"/>
      <c r="F37" s="45"/>
      <c r="G37" s="45"/>
    </row>
    <row r="38" spans="1:7" x14ac:dyDescent="0.2">
      <c r="A38" s="62" t="s">
        <v>123</v>
      </c>
      <c r="B38" s="64"/>
      <c r="C38" s="65"/>
      <c r="D38" s="65"/>
      <c r="E38" s="66"/>
      <c r="F38" s="67"/>
      <c r="G38" s="67"/>
    </row>
    <row r="39" spans="1:7" x14ac:dyDescent="0.2">
      <c r="A39" s="11" t="s">
        <v>1</v>
      </c>
      <c r="B39" s="11"/>
      <c r="C39" s="11"/>
      <c r="D39" s="11"/>
      <c r="E39" s="11"/>
      <c r="F39" s="11"/>
      <c r="G39" s="12" t="s">
        <v>35</v>
      </c>
    </row>
  </sheetData>
  <mergeCells count="4">
    <mergeCell ref="A1:G1"/>
    <mergeCell ref="A2:E2"/>
    <mergeCell ref="D5:E5"/>
    <mergeCell ref="A35:G3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74554-4009-46EB-AAAF-270BE863D583}">
  <dimension ref="A1:N19"/>
  <sheetViews>
    <sheetView showGridLines="0" workbookViewId="0">
      <selection sqref="A1:N1"/>
    </sheetView>
  </sheetViews>
  <sheetFormatPr baseColWidth="10" defaultColWidth="4.875" defaultRowHeight="14.25" x14ac:dyDescent="0.2"/>
  <cols>
    <col min="1" max="1" width="36.625" style="2" customWidth="1"/>
    <col min="2" max="3" width="5.5" style="2" customWidth="1"/>
    <col min="4" max="16384" width="4.875" style="2"/>
  </cols>
  <sheetData>
    <row r="1" spans="1:14" ht="19.5" customHeight="1" x14ac:dyDescent="0.2">
      <c r="A1" s="77" t="s">
        <v>124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ht="27" x14ac:dyDescent="0.3">
      <c r="A2" s="68" t="s">
        <v>125</v>
      </c>
      <c r="B2" s="69"/>
      <c r="C2" s="5" t="s">
        <v>126</v>
      </c>
      <c r="D2" s="70"/>
      <c r="E2" s="71"/>
      <c r="F2" s="72"/>
      <c r="G2" s="6"/>
      <c r="H2" s="6"/>
      <c r="I2" s="6"/>
      <c r="J2" s="6"/>
      <c r="K2" s="6"/>
      <c r="L2" s="73"/>
      <c r="M2" s="73"/>
      <c r="N2" s="73"/>
    </row>
    <row r="3" spans="1:14" ht="3.6" customHeight="1" x14ac:dyDescent="0.2"/>
    <row r="4" spans="1:14" ht="9" customHeight="1" x14ac:dyDescent="0.2">
      <c r="A4" s="15"/>
      <c r="B4" s="15"/>
      <c r="C4" s="15"/>
    </row>
    <row r="5" spans="1:14" s="74" customFormat="1" ht="24.6" customHeight="1" x14ac:dyDescent="0.2">
      <c r="A5" s="3"/>
      <c r="B5" s="3" t="s">
        <v>0</v>
      </c>
      <c r="C5" s="4" t="s">
        <v>33</v>
      </c>
    </row>
    <row r="6" spans="1:14" x14ac:dyDescent="0.2">
      <c r="A6" s="7" t="s">
        <v>127</v>
      </c>
      <c r="B6" s="7">
        <v>42.646528989501</v>
      </c>
      <c r="C6" s="7">
        <v>3.9858006813550007</v>
      </c>
    </row>
    <row r="7" spans="1:14" s="75" customFormat="1" ht="13.5" customHeight="1" x14ac:dyDescent="0.2">
      <c r="A7" s="7" t="s">
        <v>128</v>
      </c>
      <c r="B7" s="7">
        <v>41.329372181059995</v>
      </c>
      <c r="C7" s="7">
        <v>3.9755124013610033</v>
      </c>
    </row>
    <row r="8" spans="1:14" s="75" customFormat="1" ht="13.5" customHeight="1" x14ac:dyDescent="0.2">
      <c r="A8" s="7" t="s">
        <v>129</v>
      </c>
      <c r="B8" s="7">
        <v>36.804761297001996</v>
      </c>
      <c r="C8" s="7">
        <v>3.8687282326740013</v>
      </c>
    </row>
    <row r="9" spans="1:14" s="75" customFormat="1" ht="13.5" customHeight="1" x14ac:dyDescent="0.2">
      <c r="A9" s="7" t="s">
        <v>130</v>
      </c>
      <c r="B9" s="7">
        <v>31.858020893446</v>
      </c>
      <c r="C9" s="7">
        <v>3.7321338443320027</v>
      </c>
    </row>
    <row r="10" spans="1:14" s="75" customFormat="1" ht="13.5" customHeight="1" x14ac:dyDescent="0.2">
      <c r="A10" s="7" t="s">
        <v>131</v>
      </c>
      <c r="B10" s="7">
        <v>27.725564362783999</v>
      </c>
      <c r="C10" s="7">
        <v>3.6122036117950005</v>
      </c>
    </row>
    <row r="11" spans="1:14" s="75" customFormat="1" ht="13.5" customHeight="1" x14ac:dyDescent="0.2">
      <c r="A11" s="7" t="s">
        <v>132</v>
      </c>
      <c r="B11" s="7">
        <v>16.739751273302002</v>
      </c>
      <c r="C11" s="7">
        <v>2.9250799547690001</v>
      </c>
    </row>
    <row r="12" spans="1:14" s="75" customFormat="1" ht="13.5" customHeight="1" x14ac:dyDescent="0.2">
      <c r="A12" s="7" t="s">
        <v>133</v>
      </c>
      <c r="B12" s="7">
        <v>15.272553545781999</v>
      </c>
      <c r="C12" s="7">
        <v>2.8862424398120008</v>
      </c>
    </row>
    <row r="13" spans="1:14" s="47" customFormat="1" ht="9" x14ac:dyDescent="0.2">
      <c r="A13" s="7" t="s">
        <v>134</v>
      </c>
      <c r="B13" s="7">
        <v>12.348207770685001</v>
      </c>
      <c r="C13" s="7">
        <v>2.6436769302769987</v>
      </c>
    </row>
    <row r="14" spans="1:14" x14ac:dyDescent="0.2">
      <c r="A14" s="7" t="s">
        <v>135</v>
      </c>
      <c r="B14" s="7">
        <v>7.473318694634</v>
      </c>
      <c r="C14" s="7">
        <v>2.0923215971819995</v>
      </c>
    </row>
    <row r="15" spans="1:14" x14ac:dyDescent="0.2">
      <c r="A15" s="7" t="s">
        <v>136</v>
      </c>
      <c r="B15" s="7">
        <v>6.2327276489349996</v>
      </c>
      <c r="C15" s="7">
        <v>1.9250472133560008</v>
      </c>
    </row>
    <row r="16" spans="1:14" x14ac:dyDescent="0.2">
      <c r="A16" s="7" t="s">
        <v>137</v>
      </c>
      <c r="B16" s="7">
        <v>5.3804771040589996</v>
      </c>
      <c r="C16" s="7">
        <v>1.8706961597149998</v>
      </c>
    </row>
    <row r="17" spans="1:3" x14ac:dyDescent="0.2">
      <c r="A17" s="8" t="s">
        <v>150</v>
      </c>
      <c r="B17" s="8">
        <v>4.83270544284</v>
      </c>
      <c r="C17" s="8">
        <v>1.7285417455330001</v>
      </c>
    </row>
    <row r="18" spans="1:3" x14ac:dyDescent="0.2">
      <c r="A18" s="9" t="s">
        <v>34</v>
      </c>
      <c r="B18" s="9"/>
      <c r="C18" s="9"/>
    </row>
    <row r="19" spans="1:3" x14ac:dyDescent="0.2">
      <c r="A19" s="11" t="s">
        <v>1</v>
      </c>
      <c r="C19" s="12" t="s">
        <v>35</v>
      </c>
    </row>
  </sheetData>
  <mergeCells count="1">
    <mergeCell ref="A1:N1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88972-CDC0-472F-822B-289A9D4D82F0}">
  <dimension ref="A1:E62"/>
  <sheetViews>
    <sheetView showGridLines="0" workbookViewId="0">
      <selection sqref="A1:E1"/>
    </sheetView>
  </sheetViews>
  <sheetFormatPr baseColWidth="10" defaultRowHeight="14.25" x14ac:dyDescent="0.2"/>
  <cols>
    <col min="2" max="2" width="19.875" customWidth="1"/>
    <col min="3" max="3" width="15.75" customWidth="1"/>
  </cols>
  <sheetData>
    <row r="1" spans="1:5" ht="15" x14ac:dyDescent="0.2">
      <c r="A1" s="77" t="s">
        <v>138</v>
      </c>
      <c r="B1" s="77"/>
      <c r="C1" s="77"/>
      <c r="D1" s="77"/>
      <c r="E1" s="77"/>
    </row>
    <row r="2" spans="1:5" ht="21.95" customHeight="1" x14ac:dyDescent="0.3">
      <c r="A2" s="79" t="s">
        <v>139</v>
      </c>
      <c r="B2" s="79"/>
      <c r="C2" s="79"/>
      <c r="D2" s="79"/>
      <c r="E2" s="5" t="s">
        <v>140</v>
      </c>
    </row>
    <row r="3" spans="1:5" x14ac:dyDescent="0.2">
      <c r="A3" s="17"/>
      <c r="B3" s="17"/>
      <c r="C3" s="17"/>
      <c r="D3" s="17" t="s">
        <v>0</v>
      </c>
      <c r="E3" s="76" t="s">
        <v>33</v>
      </c>
    </row>
    <row r="4" spans="1:5" x14ac:dyDescent="0.2">
      <c r="A4" s="7" t="s">
        <v>2</v>
      </c>
      <c r="B4" s="7" t="s">
        <v>3</v>
      </c>
      <c r="C4" s="7" t="s">
        <v>72</v>
      </c>
      <c r="D4" s="7">
        <v>21.9</v>
      </c>
      <c r="E4" s="7">
        <v>2.8</v>
      </c>
    </row>
    <row r="5" spans="1:5" x14ac:dyDescent="0.2">
      <c r="A5" s="7"/>
      <c r="B5" s="7"/>
      <c r="C5" s="7" t="s">
        <v>75</v>
      </c>
      <c r="D5" s="7">
        <v>15.4</v>
      </c>
      <c r="E5" s="7">
        <v>2.5</v>
      </c>
    </row>
    <row r="6" spans="1:5" x14ac:dyDescent="0.2">
      <c r="A6" s="7"/>
      <c r="B6" s="7"/>
      <c r="C6" s="7" t="s">
        <v>73</v>
      </c>
      <c r="D6" s="7">
        <v>12.7</v>
      </c>
      <c r="E6" s="7">
        <v>2.2999999999999998</v>
      </c>
    </row>
    <row r="7" spans="1:5" x14ac:dyDescent="0.2">
      <c r="A7" s="7"/>
      <c r="B7" s="7" t="s">
        <v>4</v>
      </c>
      <c r="C7" s="7" t="s">
        <v>30</v>
      </c>
      <c r="D7" s="7">
        <v>18.600000000000001</v>
      </c>
      <c r="E7" s="7">
        <v>3</v>
      </c>
    </row>
    <row r="8" spans="1:5" x14ac:dyDescent="0.2">
      <c r="A8" s="7"/>
      <c r="B8" s="7"/>
      <c r="C8" s="7" t="s">
        <v>74</v>
      </c>
      <c r="D8" s="7">
        <v>14.3</v>
      </c>
      <c r="E8" s="7">
        <v>2.7</v>
      </c>
    </row>
    <row r="9" spans="1:5" x14ac:dyDescent="0.2">
      <c r="A9" s="8"/>
      <c r="B9" s="8"/>
      <c r="C9" s="8" t="s">
        <v>73</v>
      </c>
      <c r="D9" s="8">
        <v>13.1</v>
      </c>
      <c r="E9" s="8">
        <v>2.5</v>
      </c>
    </row>
    <row r="10" spans="1:5" x14ac:dyDescent="0.2">
      <c r="A10" s="7" t="s">
        <v>18</v>
      </c>
      <c r="B10" s="7" t="s">
        <v>141</v>
      </c>
      <c r="C10" s="7" t="s">
        <v>75</v>
      </c>
      <c r="D10" s="7">
        <v>22.4</v>
      </c>
      <c r="E10" s="7">
        <v>5.5</v>
      </c>
    </row>
    <row r="11" spans="1:5" x14ac:dyDescent="0.2">
      <c r="A11" s="7"/>
      <c r="B11" s="7"/>
      <c r="C11" s="7" t="s">
        <v>72</v>
      </c>
      <c r="D11" s="7">
        <v>21.3</v>
      </c>
      <c r="E11" s="7">
        <v>5.0999999999999996</v>
      </c>
    </row>
    <row r="12" spans="1:5" x14ac:dyDescent="0.2">
      <c r="A12" s="7"/>
      <c r="B12" s="7"/>
      <c r="C12" s="7" t="s">
        <v>30</v>
      </c>
      <c r="D12" s="7">
        <v>16.5</v>
      </c>
      <c r="E12" s="7">
        <v>4.7</v>
      </c>
    </row>
    <row r="13" spans="1:5" x14ac:dyDescent="0.2">
      <c r="A13" s="7"/>
      <c r="B13" s="7" t="s">
        <v>142</v>
      </c>
      <c r="C13" s="7" t="s">
        <v>72</v>
      </c>
      <c r="D13" s="7">
        <v>21.7</v>
      </c>
      <c r="E13" s="7">
        <v>4</v>
      </c>
    </row>
    <row r="14" spans="1:5" x14ac:dyDescent="0.2">
      <c r="A14" s="7"/>
      <c r="B14" s="7"/>
      <c r="C14" s="7" t="s">
        <v>75</v>
      </c>
      <c r="D14" s="7">
        <v>17.7</v>
      </c>
      <c r="E14" s="7">
        <v>3.7</v>
      </c>
    </row>
    <row r="15" spans="1:5" x14ac:dyDescent="0.2">
      <c r="A15" s="7"/>
      <c r="B15" s="7"/>
      <c r="C15" s="7" t="s">
        <v>30</v>
      </c>
      <c r="D15" s="7">
        <v>15.6</v>
      </c>
      <c r="E15" s="7">
        <v>3.5</v>
      </c>
    </row>
    <row r="16" spans="1:5" x14ac:dyDescent="0.2">
      <c r="A16" s="7"/>
      <c r="B16" s="7" t="s">
        <v>143</v>
      </c>
      <c r="C16" s="7" t="s">
        <v>73</v>
      </c>
      <c r="D16" s="7">
        <v>17.8</v>
      </c>
      <c r="E16" s="7">
        <v>3.7</v>
      </c>
    </row>
    <row r="17" spans="1:5" x14ac:dyDescent="0.2">
      <c r="A17" s="7"/>
      <c r="B17" s="7"/>
      <c r="C17" s="7" t="s">
        <v>30</v>
      </c>
      <c r="D17" s="7">
        <v>14.9</v>
      </c>
      <c r="E17" s="7">
        <v>3.3</v>
      </c>
    </row>
    <row r="18" spans="1:5" x14ac:dyDescent="0.2">
      <c r="A18" s="7"/>
      <c r="B18" s="7"/>
      <c r="C18" s="7" t="s">
        <v>74</v>
      </c>
      <c r="D18" s="7">
        <v>14.1</v>
      </c>
      <c r="E18" s="7">
        <v>3.4</v>
      </c>
    </row>
    <row r="19" spans="1:5" x14ac:dyDescent="0.2">
      <c r="A19" s="7"/>
      <c r="B19" s="7" t="s">
        <v>144</v>
      </c>
      <c r="C19" s="7" t="s">
        <v>18</v>
      </c>
      <c r="D19" s="7">
        <v>25.6</v>
      </c>
      <c r="E19" s="7">
        <v>4.3</v>
      </c>
    </row>
    <row r="20" spans="1:5" x14ac:dyDescent="0.2">
      <c r="A20" s="7"/>
      <c r="B20" s="7"/>
      <c r="C20" s="7" t="s">
        <v>73</v>
      </c>
      <c r="D20" s="7">
        <v>20.8</v>
      </c>
      <c r="E20" s="7">
        <v>3.9</v>
      </c>
    </row>
    <row r="21" spans="1:5" x14ac:dyDescent="0.2">
      <c r="A21" s="8"/>
      <c r="B21" s="8"/>
      <c r="C21" s="8" t="s">
        <v>74</v>
      </c>
      <c r="D21" s="8">
        <v>12.3</v>
      </c>
      <c r="E21" s="8">
        <v>3.1</v>
      </c>
    </row>
    <row r="22" spans="1:5" x14ac:dyDescent="0.2">
      <c r="A22" s="7" t="s">
        <v>13</v>
      </c>
      <c r="B22" s="7" t="s">
        <v>41</v>
      </c>
      <c r="C22" s="7" t="s">
        <v>73</v>
      </c>
      <c r="D22" s="7">
        <v>45.3</v>
      </c>
      <c r="E22" s="7">
        <v>5</v>
      </c>
    </row>
    <row r="23" spans="1:5" x14ac:dyDescent="0.2">
      <c r="A23" s="7"/>
      <c r="B23" s="7"/>
      <c r="C23" s="7" t="s">
        <v>18</v>
      </c>
      <c r="D23" s="7">
        <v>10.7</v>
      </c>
      <c r="E23" s="7">
        <v>3.1</v>
      </c>
    </row>
    <row r="24" spans="1:5" x14ac:dyDescent="0.2">
      <c r="A24" s="7"/>
      <c r="B24" s="7"/>
      <c r="C24" s="7" t="s">
        <v>74</v>
      </c>
      <c r="D24" s="7">
        <v>9.9</v>
      </c>
      <c r="E24" s="7">
        <v>3</v>
      </c>
    </row>
    <row r="25" spans="1:5" x14ac:dyDescent="0.2">
      <c r="A25" s="7"/>
      <c r="B25" s="7" t="s">
        <v>42</v>
      </c>
      <c r="C25" s="7" t="s">
        <v>72</v>
      </c>
      <c r="D25" s="7">
        <v>17.8</v>
      </c>
      <c r="E25" s="7">
        <v>2.2000000000000002</v>
      </c>
    </row>
    <row r="26" spans="1:5" x14ac:dyDescent="0.2">
      <c r="A26" s="7"/>
      <c r="B26" s="7"/>
      <c r="C26" s="7" t="s">
        <v>30</v>
      </c>
      <c r="D26" s="7">
        <v>16</v>
      </c>
      <c r="E26" s="7">
        <v>2.2000000000000002</v>
      </c>
    </row>
    <row r="27" spans="1:5" x14ac:dyDescent="0.2">
      <c r="A27" s="8"/>
      <c r="B27" s="8"/>
      <c r="C27" s="8" t="s">
        <v>75</v>
      </c>
      <c r="D27" s="8">
        <v>15.5</v>
      </c>
      <c r="E27" s="8">
        <v>2.2000000000000002</v>
      </c>
    </row>
    <row r="28" spans="1:5" x14ac:dyDescent="0.2">
      <c r="A28" s="7" t="s">
        <v>11</v>
      </c>
      <c r="B28" s="7" t="s">
        <v>78</v>
      </c>
      <c r="C28" s="7" t="s">
        <v>75</v>
      </c>
      <c r="D28" s="7">
        <v>15.6</v>
      </c>
      <c r="E28" s="7">
        <v>2.6</v>
      </c>
    </row>
    <row r="29" spans="1:5" x14ac:dyDescent="0.2">
      <c r="A29" s="7"/>
      <c r="B29" s="7"/>
      <c r="C29" s="7" t="s">
        <v>72</v>
      </c>
      <c r="D29" s="7">
        <v>14.9</v>
      </c>
      <c r="E29" s="7">
        <v>2.5</v>
      </c>
    </row>
    <row r="30" spans="1:5" x14ac:dyDescent="0.2">
      <c r="A30" s="7"/>
      <c r="B30" s="7"/>
      <c r="C30" s="7" t="s">
        <v>30</v>
      </c>
      <c r="D30" s="7">
        <v>14.1</v>
      </c>
      <c r="E30" s="7">
        <v>2.5</v>
      </c>
    </row>
    <row r="31" spans="1:5" x14ac:dyDescent="0.2">
      <c r="A31" s="7"/>
      <c r="B31" s="7" t="s">
        <v>79</v>
      </c>
      <c r="C31" s="7" t="s">
        <v>72</v>
      </c>
      <c r="D31" s="7">
        <v>20.6</v>
      </c>
      <c r="E31" s="7">
        <v>7.3</v>
      </c>
    </row>
    <row r="32" spans="1:5" x14ac:dyDescent="0.2">
      <c r="A32" s="7"/>
      <c r="B32" s="7"/>
      <c r="C32" s="7" t="s">
        <v>30</v>
      </c>
      <c r="D32" s="7">
        <v>15.8</v>
      </c>
      <c r="E32" s="7">
        <v>6.6</v>
      </c>
    </row>
    <row r="33" spans="1:5" x14ac:dyDescent="0.2">
      <c r="A33" s="7"/>
      <c r="B33" s="7"/>
      <c r="C33" s="7" t="s">
        <v>75</v>
      </c>
      <c r="D33" s="7">
        <v>12</v>
      </c>
      <c r="E33" s="7">
        <v>5.4</v>
      </c>
    </row>
    <row r="34" spans="1:5" x14ac:dyDescent="0.2">
      <c r="A34" s="7"/>
      <c r="B34" s="7" t="s">
        <v>12</v>
      </c>
      <c r="C34" s="7" t="s">
        <v>73</v>
      </c>
      <c r="D34" s="7">
        <v>16</v>
      </c>
      <c r="E34" s="7">
        <v>2.9</v>
      </c>
    </row>
    <row r="35" spans="1:5" x14ac:dyDescent="0.2">
      <c r="A35" s="7"/>
      <c r="B35" s="7"/>
      <c r="C35" s="7" t="s">
        <v>72</v>
      </c>
      <c r="D35" s="7">
        <v>14.5</v>
      </c>
      <c r="E35" s="7">
        <v>2.7</v>
      </c>
    </row>
    <row r="36" spans="1:5" x14ac:dyDescent="0.2">
      <c r="A36" s="8"/>
      <c r="B36" s="8"/>
      <c r="C36" s="8" t="s">
        <v>74</v>
      </c>
      <c r="D36" s="8">
        <v>12.7</v>
      </c>
      <c r="E36" s="8">
        <v>2.7</v>
      </c>
    </row>
    <row r="37" spans="1:5" x14ac:dyDescent="0.2">
      <c r="A37" s="7" t="s">
        <v>5</v>
      </c>
      <c r="B37" s="7" t="s">
        <v>145</v>
      </c>
      <c r="C37" s="7" t="s">
        <v>73</v>
      </c>
      <c r="D37" s="7">
        <v>18.899999999999999</v>
      </c>
      <c r="E37" s="7">
        <v>4</v>
      </c>
    </row>
    <row r="38" spans="1:5" x14ac:dyDescent="0.2">
      <c r="A38" s="7"/>
      <c r="B38" s="7"/>
      <c r="C38" s="7" t="s">
        <v>72</v>
      </c>
      <c r="D38" s="7">
        <v>16.2</v>
      </c>
      <c r="E38" s="7">
        <v>3.9</v>
      </c>
    </row>
    <row r="39" spans="1:5" x14ac:dyDescent="0.2">
      <c r="A39" s="7"/>
      <c r="B39" s="7"/>
      <c r="C39" s="7" t="s">
        <v>74</v>
      </c>
      <c r="D39" s="7">
        <v>15.3</v>
      </c>
      <c r="E39" s="7">
        <v>3.6</v>
      </c>
    </row>
    <row r="40" spans="1:5" x14ac:dyDescent="0.2">
      <c r="A40" s="7"/>
      <c r="B40" s="7" t="s">
        <v>116</v>
      </c>
      <c r="C40" s="7" t="s">
        <v>75</v>
      </c>
      <c r="D40" s="7">
        <v>15.2</v>
      </c>
      <c r="E40" s="7">
        <v>2.9</v>
      </c>
    </row>
    <row r="41" spans="1:5" x14ac:dyDescent="0.2">
      <c r="A41" s="7"/>
      <c r="B41" s="7"/>
      <c r="C41" s="7" t="s">
        <v>72</v>
      </c>
      <c r="D41" s="7">
        <v>13.8</v>
      </c>
      <c r="E41" s="7">
        <v>2.7</v>
      </c>
    </row>
    <row r="42" spans="1:5" x14ac:dyDescent="0.2">
      <c r="A42" s="7"/>
      <c r="B42" s="7"/>
      <c r="C42" s="7" t="s">
        <v>74</v>
      </c>
      <c r="D42" s="7">
        <v>13.5</v>
      </c>
      <c r="E42" s="7">
        <v>2.8</v>
      </c>
    </row>
    <row r="43" spans="1:5" x14ac:dyDescent="0.2">
      <c r="A43" s="7"/>
      <c r="B43" s="7" t="s">
        <v>117</v>
      </c>
      <c r="C43" s="7" t="s">
        <v>75</v>
      </c>
      <c r="D43" s="7">
        <v>19.399999999999999</v>
      </c>
      <c r="E43" s="7">
        <v>6.6</v>
      </c>
    </row>
    <row r="44" spans="1:5" x14ac:dyDescent="0.2">
      <c r="A44" s="7"/>
      <c r="B44" s="7"/>
      <c r="C44" s="7" t="s">
        <v>30</v>
      </c>
      <c r="D44" s="7">
        <v>15</v>
      </c>
      <c r="E44" s="7">
        <v>5.5</v>
      </c>
    </row>
    <row r="45" spans="1:5" x14ac:dyDescent="0.2">
      <c r="A45" s="7"/>
      <c r="B45" s="7"/>
      <c r="C45" s="7" t="s">
        <v>72</v>
      </c>
      <c r="D45" s="7">
        <v>14</v>
      </c>
      <c r="E45" s="7">
        <v>5.3</v>
      </c>
    </row>
    <row r="46" spans="1:5" x14ac:dyDescent="0.2">
      <c r="A46" s="7"/>
      <c r="B46" s="7" t="s">
        <v>65</v>
      </c>
      <c r="C46" s="7" t="s">
        <v>72</v>
      </c>
      <c r="D46" s="7">
        <v>21.3</v>
      </c>
      <c r="E46" s="7">
        <v>6.6</v>
      </c>
    </row>
    <row r="47" spans="1:5" x14ac:dyDescent="0.2">
      <c r="A47" s="7"/>
      <c r="B47" s="7"/>
      <c r="C47" s="7" t="s">
        <v>30</v>
      </c>
      <c r="D47" s="7">
        <v>17.5</v>
      </c>
      <c r="E47" s="7">
        <v>7</v>
      </c>
    </row>
    <row r="48" spans="1:5" x14ac:dyDescent="0.2">
      <c r="A48" s="7"/>
      <c r="B48" s="7"/>
      <c r="C48" s="7" t="s">
        <v>73</v>
      </c>
      <c r="D48" s="7">
        <v>12.7</v>
      </c>
      <c r="E48" s="7">
        <v>5.7</v>
      </c>
    </row>
    <row r="49" spans="1:5" x14ac:dyDescent="0.2">
      <c r="A49" s="7"/>
      <c r="B49" s="7" t="s">
        <v>66</v>
      </c>
      <c r="C49" s="7" t="s">
        <v>30</v>
      </c>
      <c r="D49" s="7">
        <v>25.3</v>
      </c>
      <c r="E49" s="7">
        <v>5.9</v>
      </c>
    </row>
    <row r="50" spans="1:5" x14ac:dyDescent="0.2">
      <c r="A50" s="7"/>
      <c r="B50" s="7"/>
      <c r="C50" s="7" t="s">
        <v>72</v>
      </c>
      <c r="D50" s="7">
        <v>14.5</v>
      </c>
      <c r="E50" s="7">
        <v>4.5</v>
      </c>
    </row>
    <row r="51" spans="1:5" x14ac:dyDescent="0.2">
      <c r="A51" s="8"/>
      <c r="B51" s="8"/>
      <c r="C51" s="8" t="s">
        <v>29</v>
      </c>
      <c r="D51" s="8">
        <v>13.9</v>
      </c>
      <c r="E51" s="8">
        <v>4.5999999999999996</v>
      </c>
    </row>
    <row r="52" spans="1:5" x14ac:dyDescent="0.2">
      <c r="A52" s="7" t="s">
        <v>146</v>
      </c>
      <c r="B52" s="7" t="s">
        <v>15</v>
      </c>
      <c r="C52" s="7" t="s">
        <v>30</v>
      </c>
      <c r="D52" s="7">
        <v>18.100000000000001</v>
      </c>
      <c r="E52" s="7">
        <v>2.4</v>
      </c>
    </row>
    <row r="53" spans="1:5" x14ac:dyDescent="0.2">
      <c r="A53" s="7"/>
      <c r="B53" s="7"/>
      <c r="C53" s="7" t="s">
        <v>75</v>
      </c>
      <c r="D53" s="7">
        <v>15.8</v>
      </c>
      <c r="E53" s="7">
        <v>2.2999999999999998</v>
      </c>
    </row>
    <row r="54" spans="1:5" x14ac:dyDescent="0.2">
      <c r="A54" s="7"/>
      <c r="B54" s="7"/>
      <c r="C54" s="7" t="s">
        <v>72</v>
      </c>
      <c r="D54" s="7">
        <v>14</v>
      </c>
      <c r="E54" s="7">
        <v>2.1</v>
      </c>
    </row>
    <row r="55" spans="1:5" x14ac:dyDescent="0.2">
      <c r="A55" s="7"/>
      <c r="B55" s="7" t="s">
        <v>16</v>
      </c>
      <c r="C55" s="7" t="s">
        <v>75</v>
      </c>
      <c r="D55" s="7">
        <v>31.9</v>
      </c>
      <c r="E55" s="7">
        <v>10.199999999999999</v>
      </c>
    </row>
    <row r="56" spans="1:5" x14ac:dyDescent="0.2">
      <c r="A56" s="7"/>
      <c r="B56" s="7"/>
      <c r="C56" s="7" t="s">
        <v>72</v>
      </c>
      <c r="D56" s="7">
        <v>13.9</v>
      </c>
      <c r="E56" s="7">
        <v>8.3000000000000007</v>
      </c>
    </row>
    <row r="57" spans="1:5" x14ac:dyDescent="0.2">
      <c r="A57" s="7"/>
      <c r="B57" s="7"/>
      <c r="C57" s="7" t="s">
        <v>29</v>
      </c>
      <c r="D57" s="7">
        <v>12.8</v>
      </c>
      <c r="E57" s="7">
        <v>7.5</v>
      </c>
    </row>
    <row r="58" spans="1:5" x14ac:dyDescent="0.2">
      <c r="A58" s="7"/>
      <c r="B58" s="7" t="s">
        <v>17</v>
      </c>
      <c r="C58" s="7" t="s">
        <v>73</v>
      </c>
      <c r="D58" s="7">
        <v>33</v>
      </c>
      <c r="E58" s="7">
        <v>4.5</v>
      </c>
    </row>
    <row r="59" spans="1:5" x14ac:dyDescent="0.2">
      <c r="A59" s="7"/>
      <c r="B59" s="7"/>
      <c r="C59" s="7" t="s">
        <v>72</v>
      </c>
      <c r="D59" s="7">
        <v>18.100000000000001</v>
      </c>
      <c r="E59" s="7">
        <v>3.6</v>
      </c>
    </row>
    <row r="60" spans="1:5" x14ac:dyDescent="0.2">
      <c r="A60" s="8"/>
      <c r="B60" s="8"/>
      <c r="C60" s="8" t="s">
        <v>74</v>
      </c>
      <c r="D60" s="8">
        <v>12.3</v>
      </c>
      <c r="E60" s="8">
        <v>3.1</v>
      </c>
    </row>
    <row r="61" spans="1:5" x14ac:dyDescent="0.2">
      <c r="A61" s="9" t="s">
        <v>34</v>
      </c>
      <c r="B61" s="9"/>
      <c r="C61" s="9"/>
      <c r="D61" s="9"/>
      <c r="E61" s="9"/>
    </row>
    <row r="62" spans="1:5" x14ac:dyDescent="0.2">
      <c r="A62" s="11" t="s">
        <v>1</v>
      </c>
      <c r="B62" s="2"/>
      <c r="C62" s="2"/>
      <c r="D62" s="2"/>
      <c r="E62" s="12" t="s">
        <v>35</v>
      </c>
    </row>
  </sheetData>
  <mergeCells count="2">
    <mergeCell ref="A1:E1"/>
    <mergeCell ref="A2:D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Index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T1</vt:lpstr>
      <vt:lpstr>T2</vt:lpstr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Streit Nadia BFS</dc:creator>
  <cp:lastModifiedBy>von Erlach Emanuel BFS</cp:lastModifiedBy>
  <cp:lastPrinted>2023-12-21T09:14:45Z</cp:lastPrinted>
  <dcterms:created xsi:type="dcterms:W3CDTF">2023-10-31T12:07:15Z</dcterms:created>
  <dcterms:modified xsi:type="dcterms:W3CDTF">2024-02-27T15:09:46Z</dcterms:modified>
</cp:coreProperties>
</file>