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0\2024-0465\Appendix\"/>
    </mc:Choice>
  </mc:AlternateContent>
  <xr:revisionPtr revIDLastSave="0" documentId="13_ncr:1_{8F62B276-614A-4E8E-AAE1-D027AD2B8021}" xr6:coauthVersionLast="47" xr6:coauthVersionMax="47" xr10:uidLastSave="{00000000-0000-0000-0000-000000000000}"/>
  <bookViews>
    <workbookView xWindow="-120" yWindow="-120" windowWidth="38640" windowHeight="21120" tabRatio="921" activeTab="9" xr2:uid="{00000000-000D-0000-FFFF-FFFF00000000}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2.2.3a" sheetId="15" r:id="rId8"/>
    <sheet name="T2.2.3b" sheetId="116" r:id="rId9"/>
    <sheet name="T2.2.4a" sheetId="113" r:id="rId10"/>
    <sheet name="T2.2.4b" sheetId="114" r:id="rId11"/>
    <sheet name="T2.2.5a-f" sheetId="10" r:id="rId12"/>
    <sheet name="T2.2.6" sheetId="12" r:id="rId13"/>
    <sheet name="T2.2.7a" sheetId="4" r:id="rId14"/>
    <sheet name="T2.2.7b" sheetId="115" r:id="rId15"/>
    <sheet name="T2.2.8" sheetId="5" r:id="rId16"/>
    <sheet name="T2.2.9" sheetId="48" r:id="rId17"/>
    <sheet name="T2.3.1" sheetId="84" r:id="rId18"/>
    <sheet name="T2.3.2.1" sheetId="87" r:id="rId19"/>
    <sheet name="T2.3.2.2" sheetId="90" r:id="rId20"/>
    <sheet name="T2.3.3" sheetId="93" r:id="rId21"/>
    <sheet name="T2.3.4" sheetId="96" r:id="rId22"/>
    <sheet name="T2.3.5" sheetId="99" r:id="rId23"/>
    <sheet name="T3.1" sheetId="111" r:id="rId24"/>
    <sheet name="T3.2" sheetId="112" r:id="rId25"/>
    <sheet name="T4.1" sheetId="104" r:id="rId26"/>
    <sheet name="T4.2" sheetId="105" r:id="rId27"/>
    <sheet name="T4.3" sheetId="106" r:id="rId28"/>
    <sheet name="T5.1" sheetId="36" r:id="rId29"/>
    <sheet name="T5.2" sheetId="37" r:id="rId30"/>
    <sheet name="T5.3" sheetId="38" r:id="rId31"/>
    <sheet name="T5.4" sheetId="39" r:id="rId32"/>
    <sheet name="T5.5" sheetId="40" r:id="rId33"/>
    <sheet name="T5.6" sheetId="44" r:id="rId34"/>
  </sheets>
  <externalReferences>
    <externalReference r:id="rId35"/>
  </externalReferences>
  <definedNames>
    <definedName name="_xlnm._FilterDatabase" localSheetId="6" hidden="1">'T2.2.2'!#REF!</definedName>
    <definedName name="_Toc264206218" localSheetId="11">'T2.2.5a-f'!#REF!</definedName>
    <definedName name="NRData" localSheetId="2">#REF!</definedName>
    <definedName name="NRData" localSheetId="9">#REF!</definedName>
    <definedName name="NRData" localSheetId="10">#REF!</definedName>
    <definedName name="NRData">#REF!</definedName>
    <definedName name="Table1">'[1]Tbl1 Nights _Share'!$A$4:$G$18</definedName>
    <definedName name="Table2" localSheetId="2">#REF!</definedName>
    <definedName name="Table2" localSheetId="9">#REF!</definedName>
    <definedName name="Table2" localSheetId="10">#REF!</definedName>
    <definedName name="Table2">#REF!</definedName>
    <definedName name="_xlnm.Print_Area" localSheetId="0">T0!$A$1:$G$5</definedName>
    <definedName name="_xlnm.Print_Area" localSheetId="4">'T2.1.4'!$A$1:$J$13</definedName>
    <definedName name="_xlnm.Print_Area" localSheetId="7">'T2.2.3a'!$A$1:$D$14</definedName>
    <definedName name="_xlnm.Print_Area" localSheetId="8">'T2.2.3b'!$A$1:$D$17</definedName>
    <definedName name="_xlnm.Print_Area" localSheetId="9">'T2.2.4a'!$A$1:$D$14</definedName>
    <definedName name="_xlnm.Print_Area" localSheetId="10">'T2.2.4b'!$A$1:$D$14</definedName>
    <definedName name="_xlnm.Print_Area" localSheetId="25">'T4.1'!$A$1:$I$33</definedName>
    <definedName name="_xlnm.Print_Area" localSheetId="26">'T4.2'!$A$1:$H$31</definedName>
    <definedName name="_xlnm.Print_Area" localSheetId="27">'T4.3'!$A$1:$H$33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04" l="1"/>
  <c r="F18" i="104"/>
  <c r="E18" i="104"/>
  <c r="T61" i="90"/>
  <c r="Y68" i="90"/>
  <c r="X68" i="90"/>
  <c r="W68" i="90"/>
  <c r="V68" i="90"/>
  <c r="U68" i="90"/>
  <c r="T68" i="90"/>
  <c r="Y67" i="90"/>
  <c r="X67" i="90"/>
  <c r="W67" i="90"/>
  <c r="V67" i="90"/>
  <c r="U67" i="90"/>
  <c r="T67" i="90"/>
  <c r="Y66" i="90"/>
  <c r="X66" i="90"/>
  <c r="W66" i="90"/>
  <c r="V66" i="90"/>
  <c r="U66" i="90"/>
  <c r="T66" i="90"/>
  <c r="Y65" i="90"/>
  <c r="X65" i="90"/>
  <c r="W65" i="90"/>
  <c r="V65" i="90"/>
  <c r="U65" i="90"/>
  <c r="T65" i="90"/>
  <c r="Y64" i="90"/>
  <c r="X64" i="90"/>
  <c r="W64" i="90"/>
  <c r="V64" i="90"/>
  <c r="U64" i="90"/>
  <c r="T64" i="90"/>
  <c r="Y63" i="90"/>
  <c r="X63" i="90"/>
  <c r="W63" i="90"/>
  <c r="V63" i="90"/>
  <c r="U63" i="90"/>
  <c r="T63" i="90"/>
  <c r="Y62" i="90"/>
  <c r="X62" i="90"/>
  <c r="W62" i="90"/>
  <c r="V62" i="90"/>
  <c r="U62" i="90"/>
  <c r="T62" i="90"/>
  <c r="Y61" i="90"/>
  <c r="X61" i="90"/>
  <c r="W61" i="90"/>
  <c r="V61" i="90"/>
  <c r="U61" i="90"/>
  <c r="Q5" i="12"/>
  <c r="H25" i="87"/>
  <c r="H24" i="87"/>
  <c r="H23" i="87"/>
  <c r="H22" i="87"/>
  <c r="H17" i="87"/>
  <c r="H16" i="87"/>
  <c r="H15" i="87"/>
  <c r="H14" i="87"/>
  <c r="H8" i="87"/>
  <c r="H7" i="87"/>
  <c r="H6" i="87"/>
  <c r="G23" i="106"/>
  <c r="F23" i="106"/>
  <c r="E23" i="106"/>
  <c r="G22" i="106"/>
  <c r="F22" i="106"/>
  <c r="E22" i="106"/>
  <c r="G21" i="106"/>
  <c r="F21" i="106"/>
  <c r="E21" i="106"/>
  <c r="G20" i="106"/>
  <c r="F20" i="106"/>
  <c r="E20" i="106"/>
  <c r="G19" i="106"/>
  <c r="F19" i="106"/>
  <c r="E19" i="106"/>
  <c r="G18" i="106"/>
  <c r="F18" i="106"/>
  <c r="E18" i="106"/>
  <c r="G17" i="106"/>
  <c r="F17" i="106"/>
  <c r="E17" i="106"/>
  <c r="G16" i="106"/>
  <c r="F16" i="106"/>
  <c r="E16" i="106"/>
  <c r="G15" i="106"/>
  <c r="F15" i="106"/>
  <c r="E15" i="106"/>
  <c r="G14" i="106"/>
  <c r="F14" i="106"/>
  <c r="E14" i="106"/>
  <c r="G13" i="106"/>
  <c r="F13" i="106"/>
  <c r="E13" i="106"/>
  <c r="G12" i="106"/>
  <c r="F12" i="106"/>
  <c r="E12" i="106"/>
  <c r="G11" i="106"/>
  <c r="F11" i="106"/>
  <c r="E11" i="106"/>
  <c r="G10" i="106"/>
  <c r="F10" i="106"/>
  <c r="E10" i="106"/>
  <c r="D9" i="106"/>
  <c r="G9" i="106"/>
  <c r="C9" i="106"/>
  <c r="B9" i="106"/>
  <c r="G23" i="105"/>
  <c r="F23" i="105"/>
  <c r="E23" i="105"/>
  <c r="G22" i="105"/>
  <c r="F22" i="105"/>
  <c r="E22" i="105"/>
  <c r="G21" i="105"/>
  <c r="F21" i="105"/>
  <c r="E21" i="105"/>
  <c r="G20" i="105"/>
  <c r="F20" i="105"/>
  <c r="E20" i="105"/>
  <c r="G19" i="105"/>
  <c r="F19" i="105"/>
  <c r="E19" i="105"/>
  <c r="G18" i="105"/>
  <c r="F18" i="105"/>
  <c r="E18" i="105"/>
  <c r="G17" i="105"/>
  <c r="F17" i="105"/>
  <c r="E17" i="105"/>
  <c r="G16" i="105"/>
  <c r="F16" i="105"/>
  <c r="E16" i="105"/>
  <c r="G15" i="105"/>
  <c r="F15" i="105"/>
  <c r="E15" i="105"/>
  <c r="G14" i="105"/>
  <c r="F14" i="105"/>
  <c r="E14" i="105"/>
  <c r="G13" i="105"/>
  <c r="F13" i="105"/>
  <c r="E13" i="105"/>
  <c r="G12" i="105"/>
  <c r="F12" i="105"/>
  <c r="E12" i="105"/>
  <c r="G11" i="105"/>
  <c r="F11" i="105"/>
  <c r="E11" i="105"/>
  <c r="G10" i="105"/>
  <c r="F10" i="105"/>
  <c r="E10" i="105"/>
  <c r="D9" i="105"/>
  <c r="C9" i="105"/>
  <c r="B9" i="105"/>
  <c r="G23" i="104"/>
  <c r="F23" i="104"/>
  <c r="E23" i="104"/>
  <c r="G22" i="104"/>
  <c r="F22" i="104"/>
  <c r="E22" i="104"/>
  <c r="G21" i="104"/>
  <c r="F21" i="104"/>
  <c r="E21" i="104"/>
  <c r="G20" i="104"/>
  <c r="F20" i="104"/>
  <c r="E20" i="104"/>
  <c r="G19" i="104"/>
  <c r="F19" i="104"/>
  <c r="E19" i="104"/>
  <c r="G17" i="104"/>
  <c r="F17" i="104"/>
  <c r="E17" i="104"/>
  <c r="G16" i="104"/>
  <c r="F16" i="104"/>
  <c r="E16" i="104"/>
  <c r="G15" i="104"/>
  <c r="F15" i="104"/>
  <c r="E15" i="104"/>
  <c r="G14" i="104"/>
  <c r="F14" i="104"/>
  <c r="E14" i="104"/>
  <c r="G13" i="104"/>
  <c r="F13" i="104"/>
  <c r="E13" i="104"/>
  <c r="G12" i="104"/>
  <c r="F12" i="104"/>
  <c r="E12" i="104"/>
  <c r="G11" i="104"/>
  <c r="F11" i="104"/>
  <c r="E11" i="104"/>
  <c r="G10" i="104"/>
  <c r="F10" i="104"/>
  <c r="E10" i="104"/>
  <c r="D9" i="104"/>
  <c r="C9" i="104"/>
  <c r="B9" i="104"/>
  <c r="M13" i="96"/>
  <c r="I13" i="96"/>
  <c r="E13" i="96"/>
  <c r="M12" i="96"/>
  <c r="I12" i="96"/>
  <c r="E12" i="96"/>
  <c r="M11" i="96"/>
  <c r="I11" i="96"/>
  <c r="E11" i="96"/>
  <c r="M10" i="96"/>
  <c r="I10" i="96"/>
  <c r="E10" i="96"/>
  <c r="M9" i="96"/>
  <c r="I9" i="96"/>
  <c r="E9" i="96"/>
  <c r="M8" i="96"/>
  <c r="I8" i="96"/>
  <c r="E8" i="96"/>
  <c r="M7" i="96"/>
  <c r="I7" i="96"/>
  <c r="E7" i="96"/>
  <c r="M6" i="96"/>
  <c r="I6" i="96"/>
  <c r="E6" i="96"/>
  <c r="E9" i="106"/>
  <c r="F9" i="106"/>
  <c r="E9" i="104"/>
  <c r="G9" i="104"/>
  <c r="E9" i="105"/>
  <c r="G9" i="105"/>
  <c r="F9" i="105"/>
  <c r="F9" i="104"/>
  <c r="K33" i="14"/>
  <c r="J33" i="14"/>
  <c r="I33" i="14"/>
  <c r="H33" i="14"/>
  <c r="K32" i="14"/>
  <c r="J32" i="14"/>
  <c r="I32" i="14"/>
  <c r="H32" i="14"/>
  <c r="K31" i="14"/>
  <c r="J31" i="14"/>
  <c r="I31" i="14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J12" i="84"/>
  <c r="G12" i="84"/>
  <c r="D12" i="84"/>
  <c r="J11" i="84"/>
  <c r="G11" i="84"/>
  <c r="D11" i="84"/>
  <c r="J10" i="84"/>
  <c r="G10" i="84"/>
  <c r="D10" i="84"/>
  <c r="J9" i="84"/>
  <c r="G9" i="84"/>
  <c r="D9" i="84"/>
  <c r="J8" i="84"/>
  <c r="G8" i="84"/>
  <c r="D8" i="84"/>
  <c r="J7" i="84"/>
  <c r="G7" i="84"/>
  <c r="D7" i="84"/>
  <c r="J6" i="84"/>
  <c r="G6" i="84"/>
  <c r="D6" i="84"/>
  <c r="J5" i="84"/>
  <c r="G5" i="84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T28" i="10"/>
  <c r="S28" i="10"/>
  <c r="R28" i="10"/>
  <c r="Q28" i="10"/>
  <c r="P28" i="10"/>
  <c r="O28" i="10"/>
  <c r="N28" i="10"/>
  <c r="M28" i="10"/>
  <c r="L28" i="10"/>
  <c r="T27" i="10"/>
  <c r="S27" i="10"/>
  <c r="R27" i="10"/>
  <c r="Q27" i="10"/>
  <c r="P27" i="10"/>
  <c r="O27" i="10"/>
  <c r="N27" i="10"/>
  <c r="M27" i="10"/>
  <c r="L27" i="10"/>
  <c r="T26" i="10"/>
  <c r="S26" i="10"/>
  <c r="R26" i="10"/>
  <c r="Q26" i="10"/>
  <c r="P26" i="10"/>
  <c r="O26" i="10"/>
  <c r="N26" i="10"/>
  <c r="M26" i="10"/>
  <c r="L26" i="10"/>
  <c r="T25" i="10"/>
  <c r="S25" i="10"/>
  <c r="R25" i="10"/>
  <c r="Q25" i="10"/>
  <c r="P25" i="10"/>
  <c r="O25" i="10"/>
  <c r="N25" i="10"/>
  <c r="M25" i="10"/>
  <c r="L25" i="10"/>
  <c r="T24" i="10"/>
  <c r="S24" i="10"/>
  <c r="R24" i="10"/>
  <c r="Q24" i="10"/>
  <c r="P24" i="10"/>
  <c r="O24" i="10"/>
  <c r="N24" i="10"/>
  <c r="M24" i="10"/>
  <c r="L24" i="10"/>
  <c r="T23" i="10"/>
  <c r="S23" i="10"/>
  <c r="R23" i="10"/>
  <c r="Q23" i="10"/>
  <c r="P23" i="10"/>
  <c r="O23" i="10"/>
  <c r="N23" i="10"/>
  <c r="M23" i="10"/>
  <c r="L23" i="10"/>
  <c r="T22" i="10"/>
  <c r="S22" i="10"/>
  <c r="R22" i="10"/>
  <c r="Q22" i="10"/>
  <c r="P22" i="10"/>
  <c r="O22" i="10"/>
  <c r="N22" i="10"/>
  <c r="M22" i="10"/>
  <c r="L22" i="10"/>
  <c r="T21" i="10"/>
  <c r="S21" i="10"/>
  <c r="R21" i="10"/>
  <c r="Q21" i="10"/>
  <c r="P21" i="10"/>
  <c r="O21" i="10"/>
  <c r="N21" i="10"/>
  <c r="M21" i="10"/>
  <c r="L21" i="10"/>
  <c r="T20" i="10"/>
  <c r="S20" i="10"/>
  <c r="R20" i="10"/>
  <c r="Q20" i="10"/>
  <c r="P20" i="10"/>
  <c r="O20" i="10"/>
  <c r="N20" i="10"/>
  <c r="M20" i="10"/>
  <c r="L20" i="10"/>
  <c r="T19" i="10"/>
  <c r="S19" i="10"/>
  <c r="R19" i="10"/>
  <c r="Q19" i="10"/>
  <c r="P19" i="10"/>
  <c r="O19" i="10"/>
  <c r="N19" i="10"/>
  <c r="M19" i="10"/>
  <c r="L19" i="10"/>
  <c r="T18" i="10"/>
  <c r="S18" i="10"/>
  <c r="R18" i="10"/>
  <c r="Q18" i="10"/>
  <c r="P18" i="10"/>
  <c r="O18" i="10"/>
  <c r="N18" i="10"/>
  <c r="M18" i="10"/>
  <c r="L18" i="10"/>
  <c r="T17" i="10"/>
  <c r="S17" i="10"/>
  <c r="R17" i="10"/>
  <c r="Q17" i="10"/>
  <c r="P17" i="10"/>
  <c r="O17" i="10"/>
  <c r="N17" i="10"/>
  <c r="M17" i="10"/>
  <c r="L17" i="10"/>
  <c r="T16" i="10"/>
  <c r="S16" i="10"/>
  <c r="R16" i="10"/>
  <c r="Q16" i="10"/>
  <c r="P16" i="10"/>
  <c r="O16" i="10"/>
  <c r="N16" i="10"/>
  <c r="M16" i="10"/>
  <c r="L16" i="10"/>
  <c r="T15" i="10"/>
  <c r="S15" i="10"/>
  <c r="R15" i="10"/>
  <c r="Q15" i="10"/>
  <c r="P15" i="10"/>
  <c r="O15" i="10"/>
  <c r="N15" i="10"/>
  <c r="M15" i="10"/>
  <c r="L15" i="10"/>
  <c r="T14" i="10"/>
  <c r="S14" i="10"/>
  <c r="R14" i="10"/>
  <c r="Q14" i="10"/>
  <c r="P14" i="10"/>
  <c r="O14" i="10"/>
  <c r="N14" i="10"/>
  <c r="M14" i="10"/>
  <c r="L14" i="10"/>
  <c r="T13" i="10"/>
  <c r="S13" i="10"/>
  <c r="R13" i="10"/>
  <c r="Q13" i="10"/>
  <c r="P13" i="10"/>
  <c r="O13" i="10"/>
  <c r="N13" i="10"/>
  <c r="M13" i="10"/>
  <c r="L13" i="10"/>
  <c r="T12" i="10"/>
  <c r="S12" i="10"/>
  <c r="R12" i="10"/>
  <c r="Q12" i="10"/>
  <c r="P12" i="10"/>
  <c r="O12" i="10"/>
  <c r="N12" i="10"/>
  <c r="M12" i="10"/>
  <c r="L12" i="10"/>
  <c r="T11" i="10"/>
  <c r="S11" i="10"/>
  <c r="R11" i="10"/>
  <c r="Q11" i="10"/>
  <c r="P11" i="10"/>
  <c r="O11" i="10"/>
  <c r="N11" i="10"/>
  <c r="M11" i="10"/>
  <c r="L11" i="10"/>
  <c r="T10" i="10"/>
  <c r="S10" i="10"/>
  <c r="R10" i="10"/>
  <c r="Q10" i="10"/>
  <c r="P10" i="10"/>
  <c r="O10" i="10"/>
  <c r="N10" i="10"/>
  <c r="M10" i="10"/>
  <c r="L10" i="10"/>
  <c r="T9" i="10"/>
  <c r="S9" i="10"/>
  <c r="R9" i="10"/>
  <c r="Q9" i="10"/>
  <c r="P9" i="10"/>
  <c r="O9" i="10"/>
  <c r="N9" i="10"/>
  <c r="M9" i="10"/>
  <c r="L9" i="10"/>
  <c r="T8" i="10"/>
  <c r="S8" i="10"/>
  <c r="R8" i="10"/>
  <c r="Q8" i="10"/>
  <c r="P8" i="10"/>
  <c r="O8" i="10"/>
  <c r="N8" i="10"/>
  <c r="M8" i="10"/>
  <c r="L8" i="10"/>
  <c r="T7" i="10"/>
  <c r="S7" i="10"/>
  <c r="R7" i="10"/>
  <c r="Q7" i="10"/>
  <c r="P7" i="10"/>
  <c r="O7" i="10"/>
  <c r="N7" i="10"/>
  <c r="M7" i="10"/>
  <c r="L7" i="10"/>
  <c r="T6" i="10"/>
  <c r="S6" i="10"/>
  <c r="R6" i="10"/>
  <c r="Q6" i="10"/>
  <c r="P6" i="10"/>
  <c r="O6" i="10"/>
  <c r="N6" i="10"/>
  <c r="M6" i="10"/>
  <c r="L6" i="10"/>
  <c r="T5" i="10"/>
  <c r="S5" i="10"/>
  <c r="R5" i="10"/>
  <c r="Q5" i="10"/>
  <c r="P5" i="10"/>
  <c r="O5" i="10"/>
  <c r="N5" i="10"/>
  <c r="M5" i="10"/>
  <c r="L5" i="10"/>
  <c r="G16" i="114"/>
  <c r="F16" i="114"/>
  <c r="G15" i="114"/>
  <c r="F15" i="114"/>
  <c r="G14" i="114"/>
  <c r="F14" i="114"/>
  <c r="G13" i="114"/>
  <c r="F13" i="114"/>
  <c r="G12" i="114"/>
  <c r="F12" i="114"/>
  <c r="G11" i="114"/>
  <c r="F11" i="114"/>
  <c r="G10" i="114"/>
  <c r="F10" i="114"/>
  <c r="G9" i="114"/>
  <c r="F9" i="114"/>
  <c r="G8" i="114"/>
  <c r="F8" i="114"/>
  <c r="G7" i="114"/>
  <c r="F7" i="114"/>
  <c r="G6" i="114"/>
  <c r="F6" i="114"/>
  <c r="G5" i="114"/>
  <c r="F5" i="114"/>
  <c r="G4" i="114"/>
  <c r="F4" i="114"/>
  <c r="B16" i="100"/>
  <c r="B17" i="100"/>
  <c r="T38" i="10"/>
  <c r="T37" i="10"/>
  <c r="B36" i="10"/>
  <c r="D36" i="10"/>
  <c r="F36" i="10"/>
  <c r="H36" i="10"/>
  <c r="J36" i="10"/>
  <c r="L36" i="10"/>
  <c r="N36" i="10"/>
  <c r="P36" i="10"/>
  <c r="R36" i="10"/>
  <c r="B37" i="10"/>
  <c r="D37" i="10"/>
  <c r="F37" i="10"/>
  <c r="H37" i="10"/>
  <c r="J37" i="10"/>
  <c r="L37" i="10"/>
  <c r="N37" i="10"/>
  <c r="P37" i="10"/>
  <c r="R37" i="10"/>
  <c r="B38" i="10"/>
  <c r="D38" i="10"/>
  <c r="F38" i="10"/>
  <c r="H38" i="10"/>
  <c r="J38" i="10"/>
  <c r="L38" i="10"/>
  <c r="N38" i="10"/>
  <c r="P38" i="10"/>
  <c r="R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B40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B41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B42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B45" i="10"/>
  <c r="D45" i="10"/>
  <c r="F45" i="10"/>
  <c r="H45" i="10"/>
  <c r="J45" i="10"/>
  <c r="L45" i="10"/>
  <c r="N45" i="10"/>
  <c r="P45" i="10"/>
  <c r="R45" i="10"/>
  <c r="B46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B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B48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B49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B51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B52" i="10"/>
  <c r="D52" i="10"/>
  <c r="F52" i="10"/>
  <c r="H52" i="10"/>
  <c r="J52" i="10"/>
  <c r="L52" i="10"/>
  <c r="N52" i="10"/>
  <c r="P52" i="10"/>
  <c r="R52" i="10"/>
  <c r="B53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B54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B55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B57" i="10"/>
  <c r="D57" i="10"/>
  <c r="F57" i="10"/>
  <c r="H57" i="10"/>
  <c r="J57" i="10"/>
  <c r="L57" i="10"/>
  <c r="N57" i="10"/>
  <c r="P57" i="10"/>
  <c r="R57" i="10"/>
  <c r="B58" i="10"/>
  <c r="D58" i="10"/>
  <c r="F58" i="10"/>
  <c r="H58" i="10"/>
  <c r="J58" i="10"/>
  <c r="L58" i="10"/>
  <c r="N58" i="10"/>
  <c r="P58" i="10"/>
  <c r="R58" i="10"/>
  <c r="M38" i="10"/>
  <c r="I38" i="10"/>
  <c r="M45" i="10"/>
  <c r="K38" i="10"/>
  <c r="I45" i="10"/>
  <c r="K45" i="10"/>
  <c r="B13" i="100"/>
  <c r="B12" i="100"/>
  <c r="T58" i="10"/>
  <c r="T57" i="10"/>
  <c r="U56" i="10"/>
  <c r="T56" i="10"/>
  <c r="U55" i="10"/>
  <c r="T55" i="10"/>
  <c r="U54" i="10"/>
  <c r="T54" i="10"/>
  <c r="U53" i="10"/>
  <c r="T53" i="10"/>
  <c r="T52" i="10"/>
  <c r="U51" i="10"/>
  <c r="T51" i="10"/>
  <c r="U50" i="10"/>
  <c r="T50" i="10"/>
  <c r="U49" i="10"/>
  <c r="T49" i="10"/>
  <c r="U48" i="10"/>
  <c r="T48" i="10"/>
  <c r="U47" i="10"/>
  <c r="T47" i="10"/>
  <c r="U46" i="10"/>
  <c r="T46" i="10"/>
  <c r="T45" i="10"/>
  <c r="U44" i="10"/>
  <c r="T44" i="10"/>
  <c r="U43" i="10"/>
  <c r="T43" i="10"/>
  <c r="U42" i="10"/>
  <c r="T42" i="10"/>
  <c r="U41" i="10"/>
  <c r="T41" i="10"/>
  <c r="U40" i="10"/>
  <c r="T40" i="10"/>
  <c r="U39" i="10"/>
  <c r="T39" i="10"/>
  <c r="T36" i="10"/>
  <c r="B4" i="100"/>
  <c r="B39" i="100"/>
  <c r="B38" i="100"/>
  <c r="B37" i="100"/>
  <c r="B36" i="100"/>
  <c r="B35" i="100"/>
  <c r="B34" i="100"/>
  <c r="B32" i="100"/>
  <c r="B31" i="100"/>
  <c r="B30" i="100"/>
  <c r="B28" i="100"/>
  <c r="B27" i="100"/>
  <c r="B25" i="100"/>
  <c r="B24" i="100"/>
  <c r="B23" i="100"/>
  <c r="B22" i="100"/>
  <c r="B21" i="100"/>
  <c r="B20" i="100"/>
  <c r="B19" i="100"/>
  <c r="B18" i="100"/>
  <c r="B15" i="100"/>
  <c r="B14" i="100"/>
  <c r="B9" i="100"/>
  <c r="B8" i="100"/>
  <c r="B7" i="100"/>
  <c r="B6" i="100"/>
  <c r="B5" i="100"/>
</calcChain>
</file>

<file path=xl/sharedStrings.xml><?xml version="1.0" encoding="utf-8"?>
<sst xmlns="http://schemas.openxmlformats.org/spreadsheetml/2006/main" count="1438" uniqueCount="502">
  <si>
    <t>Total</t>
  </si>
  <si>
    <t>2013-2014</t>
  </si>
  <si>
    <t>2014-2015</t>
  </si>
  <si>
    <t>Hôtellerie</t>
  </si>
  <si>
    <t>2016-2017</t>
  </si>
  <si>
    <t>2015-2016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</si>
  <si>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</si>
  <si>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t>2017-2018</t>
  </si>
  <si>
    <t>T 2.1.1</t>
  </si>
  <si>
    <t>T 2.1.2</t>
  </si>
  <si>
    <t>T 2.1.3</t>
  </si>
  <si>
    <t xml:space="preserve">T 2.1.4 </t>
  </si>
  <si>
    <t xml:space="preserve">T 2.2.1 </t>
  </si>
  <si>
    <t xml:space="preserve">T 2.2.9 </t>
  </si>
  <si>
    <t>T2.3.1</t>
  </si>
  <si>
    <t xml:space="preserve">T2.3.2.2 </t>
  </si>
  <si>
    <t>T2.3.3</t>
  </si>
  <si>
    <t xml:space="preserve">T 2.3.5 </t>
  </si>
  <si>
    <t xml:space="preserve">T 5.1 </t>
  </si>
  <si>
    <t xml:space="preserve">T 5.2 </t>
  </si>
  <si>
    <t xml:space="preserve">T 5.3 a </t>
  </si>
  <si>
    <t xml:space="preserve">T 5.3 b </t>
  </si>
  <si>
    <t xml:space="preserve">T 5.4 </t>
  </si>
  <si>
    <t xml:space="preserve">T 5.5 </t>
  </si>
  <si>
    <t xml:space="preserve">T 5.6 </t>
  </si>
  <si>
    <t>T2.1.3</t>
  </si>
  <si>
    <t xml:space="preserve">T 2.2.2 </t>
  </si>
  <si>
    <t xml:space="preserve">T2.3.2.1 </t>
  </si>
  <si>
    <t>T2.3.4</t>
  </si>
  <si>
    <t>T3.1</t>
  </si>
  <si>
    <t>T3.2</t>
  </si>
  <si>
    <t>T4.1</t>
  </si>
  <si>
    <t>p</t>
  </si>
  <si>
    <t>T4.2</t>
  </si>
  <si>
    <t>T4.3</t>
  </si>
  <si>
    <t>Destination</t>
  </si>
  <si>
    <t>info.vgr-cn@bfs.admin.ch</t>
  </si>
  <si>
    <t>LIK@bfs.admin.ch</t>
  </si>
  <si>
    <t>Beherbergung</t>
  </si>
  <si>
    <t>Schweiz</t>
  </si>
  <si>
    <t>Total Ausland</t>
  </si>
  <si>
    <t>Hotellerie</t>
  </si>
  <si>
    <t>Parahotellerie</t>
  </si>
  <si>
    <t>Quellen: BFS – Beherbergungsstatistik (HESTA), Parahotelleriestatistik (PASTA)</t>
  </si>
  <si>
    <t>Logiernächte 2018</t>
  </si>
  <si>
    <t>Für weitere Informationen: Beherbergung</t>
  </si>
  <si>
    <t>Europa (ohne Schweiz)</t>
  </si>
  <si>
    <t>Asien</t>
  </si>
  <si>
    <t>Amerika</t>
  </si>
  <si>
    <t>Logiernächte</t>
  </si>
  <si>
    <t>Verteilung in %</t>
  </si>
  <si>
    <t>info-tour@bfs.admin.ch</t>
  </si>
  <si>
    <r>
      <rPr>
        <sz val="8"/>
        <rFont val="Arial"/>
        <family val="2"/>
      </rPr>
      <t>Januar</t>
    </r>
  </si>
  <si>
    <r>
      <rPr>
        <sz val="8"/>
        <rFont val="Arial"/>
        <family val="2"/>
      </rPr>
      <t>Februar</t>
    </r>
  </si>
  <si>
    <r>
      <rPr>
        <sz val="8"/>
        <rFont val="Arial"/>
        <family val="2"/>
      </rPr>
      <t>März</t>
    </r>
  </si>
  <si>
    <r>
      <rPr>
        <sz val="8"/>
        <rFont val="Arial"/>
        <family val="2"/>
      </rPr>
      <t>April</t>
    </r>
  </si>
  <si>
    <r>
      <rPr>
        <sz val="8"/>
        <rFont val="Arial"/>
        <family val="2"/>
      </rPr>
      <t>Mai</t>
    </r>
  </si>
  <si>
    <r>
      <rPr>
        <sz val="8"/>
        <rFont val="Arial"/>
        <family val="2"/>
      </rPr>
      <t>Juni</t>
    </r>
  </si>
  <si>
    <r>
      <rPr>
        <sz val="8"/>
        <rFont val="Arial"/>
        <family val="2"/>
      </rPr>
      <t>Juli</t>
    </r>
  </si>
  <si>
    <r>
      <rPr>
        <sz val="8"/>
        <rFont val="Arial"/>
        <family val="2"/>
      </rPr>
      <t>August</t>
    </r>
  </si>
  <si>
    <r>
      <rPr>
        <sz val="8"/>
        <rFont val="Arial"/>
        <family val="2"/>
      </rPr>
      <t>September</t>
    </r>
  </si>
  <si>
    <r>
      <rPr>
        <sz val="8"/>
        <rFont val="Arial"/>
        <family val="2"/>
      </rPr>
      <t>Oktober</t>
    </r>
  </si>
  <si>
    <r>
      <rPr>
        <sz val="8"/>
        <rFont val="Arial"/>
        <family val="2"/>
      </rPr>
      <t>November</t>
    </r>
  </si>
  <si>
    <r>
      <rPr>
        <sz val="8"/>
        <rFont val="Arial"/>
        <family val="2"/>
      </rPr>
      <t>Dezember</t>
    </r>
  </si>
  <si>
    <t>Land</t>
  </si>
  <si>
    <t>Deutschland</t>
  </si>
  <si>
    <t>Frankreich</t>
  </si>
  <si>
    <t>Italien</t>
  </si>
  <si>
    <t>Österreich</t>
  </si>
  <si>
    <t>Quellen: BFS – Beherbergungsstatistik (HESTA), Parahotelleriestatistik (PASTA), Eurostat</t>
  </si>
  <si>
    <t>Auskunft: Bundesamt für Statistik (BFS), Sektion Tourismus,+41 58 463 66 51</t>
  </si>
  <si>
    <t>Auskunft: Bundesamt für Statistik (BFS), Sektion Tourismus, +41 58 463 66 51</t>
  </si>
  <si>
    <t>Inländer/innen</t>
  </si>
  <si>
    <t>Nichtinländer/innen</t>
  </si>
  <si>
    <t>Tourismusregion</t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</si>
  <si>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</si>
  <si>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Graubünden</t>
    </r>
  </si>
  <si>
    <r>
      <rPr>
        <sz val="8"/>
        <rFont val="Arial"/>
        <family val="2"/>
      </rPr>
      <t>Ostschweiz</t>
    </r>
  </si>
  <si>
    <r>
      <rPr>
        <sz val="8"/>
        <rFont val="Arial"/>
        <family val="2"/>
      </rPr>
      <t>Zürich Region</t>
    </r>
  </si>
  <si>
    <r>
      <rPr>
        <sz val="8"/>
        <rFont val="Arial"/>
        <family val="2"/>
      </rPr>
      <t>Luzern / Vierwaldstättersee</t>
    </r>
  </si>
  <si>
    <r>
      <rPr>
        <sz val="8"/>
        <rFont val="Arial"/>
        <family val="2"/>
      </rPr>
      <t>Basel Region</t>
    </r>
  </si>
  <si>
    <r>
      <rPr>
        <sz val="8"/>
        <rFont val="Arial"/>
        <family val="2"/>
      </rPr>
      <t>Bern Region</t>
    </r>
  </si>
  <si>
    <r>
      <rPr>
        <sz val="8"/>
        <rFont val="Arial"/>
        <family val="2"/>
      </rPr>
      <t>Jura &amp; Drei-Seen-Land</t>
    </r>
  </si>
  <si>
    <r>
      <rPr>
        <sz val="8"/>
        <rFont val="Arial"/>
        <family val="2"/>
      </rPr>
      <t>Genf</t>
    </r>
  </si>
  <si>
    <r>
      <rPr>
        <sz val="8"/>
        <rFont val="Arial"/>
        <family val="2"/>
      </rPr>
      <t>Wallis</t>
    </r>
  </si>
  <si>
    <r>
      <rPr>
        <sz val="8"/>
        <rFont val="Arial"/>
        <family val="2"/>
      </rPr>
      <t>Tessin</t>
    </r>
  </si>
  <si>
    <r>
      <rPr>
        <sz val="8"/>
        <rFont val="Arial"/>
        <family val="2"/>
      </rPr>
      <t>Fribourg Region</t>
    </r>
  </si>
  <si>
    <r>
      <rPr>
        <sz val="8"/>
        <rFont val="Arial"/>
        <family val="2"/>
      </rPr>
      <t>Aargau Region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</si>
  <si>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Anzahl der im Erhebungsmonat während mindestens einem Tag geöffneten Betriebe, im Jahresdurchschnitt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</si>
  <si>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Anzahl Zimmer/Betten in den geöffneten Betrieben, im Jahresdurchschnitt</t>
    </r>
  </si>
  <si>
    <t>Grossregion</t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</si>
  <si>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</si>
  <si>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</si>
  <si>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</si>
  <si>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</si>
  <si>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Tessin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</si>
  <si>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</si>
  <si>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Zürich</t>
    </r>
  </si>
  <si>
    <t>Quelle: BFS – Beherbergungsstatistik (HESTA)</t>
  </si>
  <si>
    <r>
      <rPr>
        <sz val="8"/>
        <rFont val="Arial"/>
        <family val="2"/>
      </rPr>
      <t>Tourismusregion</t>
    </r>
  </si>
  <si>
    <r>
      <rPr>
        <sz val="8"/>
        <rFont val="Arial"/>
        <family val="2"/>
      </rPr>
      <t xml:space="preserve">Graubünden                                                                                          </t>
    </r>
  </si>
  <si>
    <r>
      <rPr>
        <sz val="8"/>
        <rFont val="Arial"/>
        <family val="2"/>
      </rPr>
      <t xml:space="preserve">Ostschweiz                                                                                          </t>
    </r>
  </si>
  <si>
    <r>
      <rPr>
        <sz val="8"/>
        <rFont val="Arial"/>
        <family val="2"/>
      </rPr>
      <t xml:space="preserve">Zürich Region                                                                                       </t>
    </r>
  </si>
  <si>
    <r>
      <rPr>
        <sz val="8"/>
        <rFont val="Arial"/>
        <family val="2"/>
      </rPr>
      <t xml:space="preserve">Luzern / Vierwaldstättersee                                                                         </t>
    </r>
  </si>
  <si>
    <r>
      <rPr>
        <sz val="8"/>
        <rFont val="Arial"/>
        <family val="2"/>
      </rPr>
      <t xml:space="preserve">Basel Region                                                                                        </t>
    </r>
  </si>
  <si>
    <r>
      <rPr>
        <sz val="8"/>
        <rFont val="Arial"/>
        <family val="2"/>
      </rPr>
      <t xml:space="preserve">Bern Region                                                                                         </t>
    </r>
  </si>
  <si>
    <r>
      <rPr>
        <sz val="8"/>
        <rFont val="Arial"/>
        <family val="2"/>
      </rPr>
      <t xml:space="preserve">Jura &amp; Drei-Seen-Land                                                                               </t>
    </r>
  </si>
  <si>
    <r>
      <rPr>
        <sz val="8"/>
        <rFont val="Arial"/>
        <family val="2"/>
      </rPr>
      <t xml:space="preserve">Genf                                                                                                </t>
    </r>
  </si>
  <si>
    <r>
      <rPr>
        <sz val="8"/>
        <rFont val="Arial"/>
        <family val="2"/>
      </rPr>
      <t xml:space="preserve">Wallis                                                                                              </t>
    </r>
  </si>
  <si>
    <r>
      <rPr>
        <sz val="8"/>
        <rFont val="Arial"/>
        <family val="2"/>
      </rPr>
      <t xml:space="preserve">Tessin                                                                                              </t>
    </r>
  </si>
  <si>
    <r>
      <rPr>
        <sz val="8"/>
        <rFont val="Arial"/>
        <family val="2"/>
      </rPr>
      <t xml:space="preserve">Fribourg Region                                                                                   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</si>
  <si>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Anzahl der im Erhebungsmonat erfassten (geöffneten oder vorübergehend geschlossenen) Betriebe, im Jahresdurchschnitt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</si>
  <si>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Anzahl Zimmer in den erfassten Betrieben, im Jahresdurchschnitt</t>
    </r>
  </si>
  <si>
    <r>
      <rPr>
        <sz val="8"/>
        <rFont val="Arial"/>
        <family val="2"/>
      </rPr>
      <t>Grossregion</t>
    </r>
  </si>
  <si>
    <r>
      <rPr>
        <sz val="8"/>
        <rFont val="Arial"/>
        <family val="2"/>
      </rPr>
      <t>Erfasste Betriebe</t>
    </r>
    <r>
      <rPr>
        <vertAlign val="superscript"/>
        <sz val="8"/>
        <rFont val="Arial"/>
        <family val="2"/>
      </rPr>
      <t>1</t>
    </r>
  </si>
  <si>
    <t>Jahr</t>
  </si>
  <si>
    <t>Veränderung der Logiernächte (in %)</t>
  </si>
  <si>
    <t>Vereinigtes Königreich</t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</si>
  <si>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</si>
  <si>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</si>
  <si>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</si>
  <si>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Andere europäische Länder</t>
    </r>
  </si>
  <si>
    <r>
      <rPr>
        <sz val="8"/>
        <rFont val="Arial"/>
        <family val="2"/>
      </rPr>
      <t>China (ohne Hongkong)</t>
    </r>
  </si>
  <si>
    <r>
      <rPr>
        <sz val="8"/>
        <rFont val="Arial"/>
        <family val="2"/>
      </rPr>
      <t>Golfstaaten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</si>
  <si>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</si>
  <si>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>Indien</t>
    </r>
  </si>
  <si>
    <r>
      <rPr>
        <sz val="8"/>
        <rFont val="Arial"/>
        <family val="2"/>
      </rPr>
      <t>Republik Korea</t>
    </r>
  </si>
  <si>
    <r>
      <rPr>
        <sz val="8"/>
        <rFont val="Arial"/>
        <family val="2"/>
      </rPr>
      <t>Andere asiatische Länder</t>
    </r>
  </si>
  <si>
    <r>
      <rPr>
        <sz val="8"/>
        <rFont val="Arial"/>
        <family val="2"/>
      </rPr>
      <t>Vereinigte Staaten</t>
    </r>
  </si>
  <si>
    <r>
      <rPr>
        <sz val="8"/>
        <rFont val="Arial"/>
        <family val="2"/>
      </rPr>
      <t>Kanada</t>
    </r>
  </si>
  <si>
    <r>
      <rPr>
        <sz val="8"/>
        <rFont val="Arial"/>
        <family val="2"/>
      </rPr>
      <t>Brasilien</t>
    </r>
  </si>
  <si>
    <r>
      <rPr>
        <sz val="8"/>
        <rFont val="Arial"/>
        <family val="2"/>
      </rPr>
      <t>Andere amerikanische Länder</t>
    </r>
  </si>
  <si>
    <t>Afrika</t>
  </si>
  <si>
    <t>Ozeanien</t>
  </si>
  <si>
    <t>Anteil der Logiernächte 2013 (in %)</t>
  </si>
  <si>
    <t>Anteil der Logiernächte 2014 (in %)</t>
  </si>
  <si>
    <t>Anteil der Logiernächte 2015 (in %)</t>
  </si>
  <si>
    <t>Anteil der Logiernächte 2016 (in %)</t>
  </si>
  <si>
    <t>Anteil der Logiernächte 2017 (in %)</t>
  </si>
  <si>
    <t>Anteil der Logiernächte 2018 (in %)</t>
  </si>
  <si>
    <t>des Totals</t>
  </si>
  <si>
    <t>nach Kontinent</t>
  </si>
  <si>
    <r>
      <rPr>
        <sz val="8"/>
        <rFont val="Arial"/>
        <family val="2"/>
      </rPr>
      <t>Inländer/innen</t>
    </r>
  </si>
  <si>
    <r>
      <rPr>
        <sz val="8"/>
        <rFont val="Arial"/>
        <family val="2"/>
      </rPr>
      <t>Ausländer/innen</t>
    </r>
  </si>
  <si>
    <r>
      <rPr>
        <sz val="8"/>
        <rFont val="Arial"/>
        <family val="2"/>
      </rPr>
      <t>Total</t>
    </r>
  </si>
  <si>
    <t>Durchschnittliche Aufenthaltsdauer 2013 (Nächte)</t>
  </si>
  <si>
    <t>Durchschnittliche Aufenthaltsdauer 2014 (Nächte)</t>
  </si>
  <si>
    <t>Durchschnittliche Aufenthaltsdauer 2015 (Nächte)</t>
  </si>
  <si>
    <t>Durchschnittliche Aufenthaltsdauer 2016 (Nächte)</t>
  </si>
  <si>
    <t>Durchschnittliche Aufenthaltsdauer 2017 (Nächte)</t>
  </si>
  <si>
    <t>Durchschnittliche Aufenthaltsdauer 2018 (Nächte)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</si>
  <si>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Anzahl Zimmernächte geteilt durch die gesamte Nettozimmerkapazität der betreffenden Periode, in Prozenten ausgedrückt.</t>
    </r>
  </si>
  <si>
    <t>(die Nettozimmerkapazität entspricht der Anzahl Zimmer eines Betriebes im Erhebungsmonat multipliziert mit der Anzahl Öffnungstage dieses Betriebes in dem Monat).</t>
  </si>
  <si>
    <r>
      <t xml:space="preserve">Nettozimmerauslastung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%)</t>
    </r>
  </si>
  <si>
    <r>
      <rPr>
        <sz val="8"/>
        <rFont val="Arial"/>
        <family val="2"/>
      </rPr>
      <t>Land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</si>
  <si>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</si>
  <si>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</si>
  <si>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Schweiz</t>
    </r>
  </si>
  <si>
    <t>Quelle: BFS – Beherbergungsstatistik (HESTA); Eurostat</t>
  </si>
  <si>
    <r>
      <rPr>
        <sz val="8"/>
        <color theme="1"/>
        <rFont val="Arial"/>
        <family val="2"/>
      </rPr>
      <t>Genferseeregion</t>
    </r>
  </si>
  <si>
    <r>
      <rPr>
        <sz val="8"/>
        <color theme="1"/>
        <rFont val="Arial"/>
        <family val="2"/>
      </rPr>
      <t>Espace Mittelland</t>
    </r>
  </si>
  <si>
    <r>
      <rPr>
        <sz val="8"/>
        <color theme="1"/>
        <rFont val="Arial"/>
        <family val="2"/>
      </rPr>
      <t>Nordwestschweiz</t>
    </r>
  </si>
  <si>
    <r>
      <rPr>
        <sz val="8"/>
        <color theme="1"/>
        <rFont val="Arial"/>
        <family val="2"/>
      </rPr>
      <t>Zürich</t>
    </r>
  </si>
  <si>
    <r>
      <rPr>
        <sz val="8"/>
        <color theme="1"/>
        <rFont val="Arial"/>
        <family val="2"/>
      </rPr>
      <t>Ostschweiz</t>
    </r>
  </si>
  <si>
    <r>
      <rPr>
        <sz val="8"/>
        <color theme="1"/>
        <rFont val="Arial"/>
        <family val="2"/>
      </rPr>
      <t>Zentralschweiz</t>
    </r>
  </si>
  <si>
    <r>
      <rPr>
        <sz val="8"/>
        <color theme="1"/>
        <rFont val="Arial"/>
        <family val="2"/>
      </rPr>
      <t>Tessin</t>
    </r>
  </si>
  <si>
    <t>Quelle: BFS – Beherbergungsstatistik (HESTA), Parahotelleriestatistik (PASTA)</t>
  </si>
  <si>
    <r>
      <rPr>
        <sz val="8"/>
        <color theme="1"/>
        <rFont val="Arial"/>
        <family val="2"/>
      </rPr>
      <t>Ferienwohnungen</t>
    </r>
  </si>
  <si>
    <r>
      <rPr>
        <sz val="8"/>
        <color theme="1"/>
        <rFont val="Arial"/>
        <family val="2"/>
      </rPr>
      <t>Kollektivunterkünfte</t>
    </r>
  </si>
  <si>
    <r>
      <rPr>
        <sz val="8"/>
        <color theme="1"/>
        <rFont val="Arial"/>
        <family val="2"/>
      </rPr>
      <t>Campingplätze</t>
    </r>
  </si>
  <si>
    <t>Erfasste Ferienwohnungen</t>
  </si>
  <si>
    <t>Vorhandene Betten</t>
  </si>
  <si>
    <t>Anteil der Ferienwohnungen in %</t>
  </si>
  <si>
    <t>Erfasste Betriebe</t>
  </si>
  <si>
    <t>Anteil der erfassten Betriebe in %</t>
  </si>
  <si>
    <t>Passantenplätze</t>
  </si>
  <si>
    <t>Ferienwohnungen</t>
  </si>
  <si>
    <t>Herkunftsland</t>
  </si>
  <si>
    <t>Ausland</t>
  </si>
  <si>
    <t>Kollektivunterkünfte</t>
  </si>
  <si>
    <t>Campingplätze (nur Passantenplätze)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</si>
  <si>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 Ankünfte, in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</si>
  <si>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Logiernächte, in %</t>
    </r>
  </si>
  <si>
    <t>Ankünfte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</si>
  <si>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Variationskoeffizient</t>
    </r>
  </si>
  <si>
    <r>
      <rPr>
        <i/>
        <sz val="8"/>
        <rFont val="Arial"/>
        <family val="2"/>
      </rPr>
      <t>Davon Europa (ohne Schweiz)</t>
    </r>
  </si>
  <si>
    <t>Variationskoeffizient, in %</t>
  </si>
  <si>
    <t>Campingplätze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</si>
  <si>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Variationskoeffizient, in %</t>
    </r>
  </si>
  <si>
    <t>Aufenthaltsdauer</t>
  </si>
  <si>
    <r>
      <rPr>
        <sz val="8"/>
        <color theme="1"/>
        <rFont val="Arial"/>
        <family val="2"/>
      </rPr>
      <t>Grossregion</t>
    </r>
  </si>
  <si>
    <r>
      <rPr>
        <b/>
        <sz val="8"/>
        <color theme="1"/>
        <rFont val="Arial"/>
        <family val="2"/>
      </rPr>
      <t>Total</t>
    </r>
  </si>
  <si>
    <t>Für weitere Informationen: Bruttoinlandprodukt</t>
  </si>
  <si>
    <t>Quellen: BFS – Volkswirtschaftliche Gesamtrechnung; Eurostat</t>
  </si>
  <si>
    <t xml:space="preserve">Auskunft: Bundesamt für Statistik (BFS), Sektion Volkswirtschaftliche Gesamtrechnung,+41 58 467 34 86 </t>
  </si>
  <si>
    <t>Index der Konsumentenstimmung</t>
  </si>
  <si>
    <t>Januar</t>
  </si>
  <si>
    <t>April</t>
  </si>
  <si>
    <t>Juli</t>
  </si>
  <si>
    <t>Oktober</t>
  </si>
  <si>
    <t>Für weitere Informationen: Konsumentenstimmung</t>
  </si>
  <si>
    <t>Quelle: SECO – Konsumentenstimmung</t>
  </si>
  <si>
    <r>
      <rPr>
        <sz val="10"/>
        <rFont val="Arial"/>
        <family val="2"/>
      </rPr>
      <t>Prozentuale Veränderung gegenüber dem Vorjahr, zu Preisen des Vorjahres</t>
    </r>
  </si>
  <si>
    <t>Total Konsumausgaben</t>
  </si>
  <si>
    <t>Ausgaben für Restaurants und Hotels</t>
  </si>
  <si>
    <t>Quelle: BFS – Volkswirtschaftliche Gesamtrechnung</t>
  </si>
  <si>
    <t xml:space="preserve">Für weitere Informationen: Bruttoinlandprodukt </t>
  </si>
  <si>
    <t>Landesindex der Konsumentenpreise</t>
  </si>
  <si>
    <t>Gesamtindex</t>
  </si>
  <si>
    <t>Quelle : BFS – Landesindex der Konsumentenpreise (LIK)</t>
  </si>
  <si>
    <t>Auskunft: Bundesamt für Statistik (BFS), Sektion Preis</t>
  </si>
  <si>
    <t xml:space="preserve">Für weitere Informationen: Landesindex der Konsumentenpreise </t>
  </si>
  <si>
    <t>Restaurants und Hotels</t>
  </si>
  <si>
    <t>Harmonisierter Verbraucherpreisindex</t>
  </si>
  <si>
    <t>Quelle: Eurostat</t>
  </si>
  <si>
    <t>Für weitere Informationen: Harmonisierte Verbraucherpreise</t>
  </si>
  <si>
    <t>Anteil in %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</si>
  <si>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Anteil der Bevölkerung ab 6 Jahren, die während dem Erhebungsjahr mindestens eine Privatreise mit mindestens einer Übernachtung gemacht hat.</t>
    </r>
  </si>
  <si>
    <t>Reisen mit Übernachtungen nach Geschlecht, Alter und Sprachregion des Wohnorts</t>
  </si>
  <si>
    <t xml:space="preserve">Anzahl Reisen mit Übernachtungen pro Person </t>
  </si>
  <si>
    <t>In der Schweiz</t>
  </si>
  <si>
    <t>Ins Ausland</t>
  </si>
  <si>
    <t>Geschlecht</t>
  </si>
  <si>
    <t>Männer</t>
  </si>
  <si>
    <t>Frauen</t>
  </si>
  <si>
    <t>Alter</t>
  </si>
  <si>
    <t>6-14 Jahre</t>
  </si>
  <si>
    <t>15-24 Jahre</t>
  </si>
  <si>
    <t>25-44 Jahre</t>
  </si>
  <si>
    <t>45-64 Jahre</t>
  </si>
  <si>
    <t>65 Jahre und mehr</t>
  </si>
  <si>
    <t>Wohnort nach Sprachregion</t>
  </si>
  <si>
    <t>französischschprachige Schweiz</t>
  </si>
  <si>
    <t>italienischschprachige Schweiz</t>
  </si>
  <si>
    <t>Schweizer Wohnbevölkerung ab 6 Jahren</t>
  </si>
  <si>
    <t>Reisen mit Übernachtungen nach Destination</t>
  </si>
  <si>
    <t>Anzahl Reisen mit Übernachtungen, in Tausend</t>
  </si>
  <si>
    <r>
      <t>Frankreich</t>
    </r>
    <r>
      <rPr>
        <vertAlign val="superscript"/>
        <sz val="8"/>
        <rFont val="Arial"/>
        <family val="2"/>
      </rPr>
      <t xml:space="preserve"> 1</t>
    </r>
  </si>
  <si>
    <r>
      <t>Südosteuropa</t>
    </r>
    <r>
      <rPr>
        <vertAlign val="superscript"/>
        <sz val="8"/>
        <rFont val="Arial"/>
        <family val="2"/>
      </rPr>
      <t xml:space="preserve"> 2</t>
    </r>
  </si>
  <si>
    <r>
      <t>Südwesteuropa</t>
    </r>
    <r>
      <rPr>
        <vertAlign val="superscript"/>
        <sz val="8"/>
        <rFont val="Arial"/>
        <family val="2"/>
      </rPr>
      <t xml:space="preserve"> 3</t>
    </r>
  </si>
  <si>
    <t>übriges Europa</t>
  </si>
  <si>
    <t>übrige Welt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</si>
  <si>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inklusive Übersee-Departemente und Monaco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</si>
  <si>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Griechenland, Türkei, Kroatien, Bosnien-Herzegowina, Serbien, Albanien, Slowenien, Montenegro, Kosovo, Rumänien, Bulgarien, Mazedonien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</si>
  <si>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Spanien, Portugal, Andorra, Gibraltar</t>
    </r>
  </si>
  <si>
    <t>Reisen mit Übernachtungen nach Reisedauer</t>
  </si>
  <si>
    <t>Reisedauer</t>
  </si>
  <si>
    <t>1 Übernachtung</t>
  </si>
  <si>
    <t>2 Übernachtungen</t>
  </si>
  <si>
    <t>3 Übernachtungen</t>
  </si>
  <si>
    <t>4-7 Übernachtungen</t>
  </si>
  <si>
    <t>8-14 Übernachtungen</t>
  </si>
  <si>
    <t>mehr als 14 Übernachtungen</t>
  </si>
  <si>
    <t>In der Schweiz 1-3 Übernachtungen</t>
  </si>
  <si>
    <t>In der Schweiz ab 4 Übernachtungen</t>
  </si>
  <si>
    <t>Ins Ausland 1-3 Übernachtungen</t>
  </si>
  <si>
    <t>Ins Ausland ab 4 Übernachtungen</t>
  </si>
  <si>
    <t>Unterkunft</t>
  </si>
  <si>
    <t>Hotels und Kurbetriebe</t>
  </si>
  <si>
    <r>
      <t>Parahotellerie</t>
    </r>
    <r>
      <rPr>
        <vertAlign val="superscript"/>
        <sz val="8"/>
        <rFont val="Arial"/>
        <family val="2"/>
      </rPr>
      <t xml:space="preserve"> 1</t>
    </r>
  </si>
  <si>
    <t>Verwandte und Bekannte</t>
  </si>
  <si>
    <t>eigene, kostenlose Ferienwohnung</t>
  </si>
  <si>
    <r>
      <t>andere</t>
    </r>
    <r>
      <rPr>
        <vertAlign val="superscript"/>
        <sz val="8"/>
        <rFont val="Arial"/>
        <family val="2"/>
      </rPr>
      <t xml:space="preserve"> 2</t>
    </r>
  </si>
  <si>
    <t>unbekannt</t>
  </si>
  <si>
    <t>Hauptverkehrsmittel</t>
  </si>
  <si>
    <r>
      <t>motorisierter Individualverkehr</t>
    </r>
    <r>
      <rPr>
        <vertAlign val="superscript"/>
        <sz val="8"/>
        <rFont val="Arial"/>
        <family val="2"/>
      </rPr>
      <t xml:space="preserve"> 3</t>
    </r>
  </si>
  <si>
    <r>
      <t>öffentlicher Landverkehr</t>
    </r>
    <r>
      <rPr>
        <vertAlign val="superscript"/>
        <sz val="8"/>
        <rFont val="Arial"/>
        <family val="2"/>
      </rPr>
      <t xml:space="preserve"> 4</t>
    </r>
  </si>
  <si>
    <t xml:space="preserve">Luftverkehr </t>
  </si>
  <si>
    <r>
      <t>andere</t>
    </r>
    <r>
      <rPr>
        <vertAlign val="superscript"/>
        <sz val="8"/>
        <rFont val="Arial"/>
        <family val="2"/>
      </rPr>
      <t xml:space="preserve"> 5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</si>
  <si>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gemietete Ferienwohnungen, Camping, Gruppenunterkünfte, Jugendherbergen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</si>
  <si>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übrige Beherbergungsformen (z.B. Schiff)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</si>
  <si>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Auto, Motorrad, Motorfahrrad, Wohnmobil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</si>
  <si>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Bahn, Bus, Postauto, Tram, U-Bahn,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</si>
  <si>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zu Fuss, Schiff, Velo, Taxi, Autocar (Reisebus), Andere</t>
    </r>
  </si>
  <si>
    <t>Zeitliche Entwicklung der Reisen mit Übernachtungen pro Person nach Reisedauer</t>
  </si>
  <si>
    <t>Anzahl Reisen mit Übernachtungen pro Person</t>
  </si>
  <si>
    <t>Dauer 1–3 Übernachtungen</t>
  </si>
  <si>
    <t>Dauer ab 4 Übernachtungen</t>
  </si>
  <si>
    <t>Quellen: BFS - Reiseverhalten, Eurostat</t>
  </si>
  <si>
    <t>Anzahl Tagesreisen, in Tausend</t>
  </si>
  <si>
    <t>davon in der Schweiz</t>
  </si>
  <si>
    <t>Hauptreisezweck</t>
  </si>
  <si>
    <t>Ferien, Erholung</t>
  </si>
  <si>
    <t>Besuche bei Verwandten oder Bekannten</t>
  </si>
  <si>
    <t>geschäftliche Tätigkeiten</t>
  </si>
  <si>
    <t>andere</t>
  </si>
  <si>
    <t>Zeitliche Entwicklung der Tagesreisen</t>
  </si>
  <si>
    <t>Anzahl Tagesreisen pro Person</t>
  </si>
  <si>
    <t>Anzahl Reisen pro Person</t>
  </si>
  <si>
    <t>A.Tourismusspezifische Produkte</t>
  </si>
  <si>
    <t>A.1 Tourismuscharakteristische Produkte</t>
  </si>
  <si>
    <t>1 - Beherbergung</t>
  </si>
  <si>
    <t>davon Beherbergung in den Hotels</t>
  </si>
  <si>
    <t>2 - Verpflegung in Gaststätten und Hotels</t>
  </si>
  <si>
    <t>3 - Passagierverkehr</t>
  </si>
  <si>
    <t>davon Bergbahnen</t>
  </si>
  <si>
    <t>davon Luftverkehr</t>
  </si>
  <si>
    <t>5 - Kultur</t>
  </si>
  <si>
    <t>6 - Sport und Unterhaltung</t>
  </si>
  <si>
    <t>7 - Diverse Dienstleistungen</t>
  </si>
  <si>
    <t>A.2 Tourismusverwandte Produkte</t>
  </si>
  <si>
    <t>B. Nicht tourismusspezifische Produkte</t>
  </si>
  <si>
    <t>zu laufenden Preisen, 
in Mio. CHF</t>
  </si>
  <si>
    <t>Wachstum
in %</t>
  </si>
  <si>
    <t>Touristische Bruttowertschöpfung</t>
  </si>
  <si>
    <t xml:space="preserve">Tabellenliste (appendix) </t>
  </si>
  <si>
    <t>Beherbergungsstatistiken</t>
  </si>
  <si>
    <t>Jährliche Indikatoren zum Satellitenkonto Tourismus</t>
  </si>
  <si>
    <t>T2.1.2</t>
  </si>
  <si>
    <t>Monat</t>
  </si>
  <si>
    <t>Verfügbare Betten pro Betrieb</t>
  </si>
  <si>
    <t>Verteilung der Betriebe (in %)</t>
  </si>
  <si>
    <r>
      <t>Vorhandene Zimmer</t>
    </r>
    <r>
      <rPr>
        <vertAlign val="superscript"/>
        <sz val="8"/>
        <rFont val="Arial"/>
        <family val="2"/>
      </rPr>
      <t>2</t>
    </r>
  </si>
  <si>
    <r>
      <t>Geöffnete Betriebe</t>
    </r>
    <r>
      <rPr>
        <vertAlign val="superscript"/>
        <sz val="8"/>
        <rFont val="Arial"/>
        <family val="2"/>
      </rPr>
      <t>1</t>
    </r>
  </si>
  <si>
    <r>
      <t>Verfügbare Zimmer</t>
    </r>
    <r>
      <rPr>
        <vertAlign val="superscript"/>
        <sz val="8"/>
        <rFont val="Arial"/>
        <family val="2"/>
      </rPr>
      <t>2</t>
    </r>
  </si>
  <si>
    <r>
      <t>Verfügbare Betten</t>
    </r>
    <r>
      <rPr>
        <vertAlign val="superscript"/>
        <sz val="8"/>
        <rFont val="Arial"/>
        <family val="2"/>
      </rPr>
      <t>2</t>
    </r>
  </si>
  <si>
    <t>T2.1.1</t>
  </si>
  <si>
    <t>Logiernächte 2019</t>
  </si>
  <si>
    <t>Logiernächte 2020</t>
  </si>
  <si>
    <t>gemäss neuer Berechnungsmethode</t>
  </si>
  <si>
    <t>Die neue Berechnungsmethode ermöglicht Datenschätzungen, die sich genau auf das Kalenderjahr beziehen. Davor wurden Reisen, die am Ende des Vorjahres der Befragung stattfanden, zum Jahr der Befragung gezählt.</t>
  </si>
  <si>
    <r>
      <t>deutschschprachige Schweiz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</si>
  <si>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inkl. romanischsprachige Schweiz (Stichprobe zu klein für separate Betrachtung)</t>
    </r>
  </si>
  <si>
    <t>*</t>
  </si>
  <si>
    <t>()</t>
  </si>
  <si>
    <t>* entfällt, weil trivial oder Begriffe nicht anwendbar</t>
  </si>
  <si>
    <t>(xx): statistisch nicht sicher genug</t>
  </si>
  <si>
    <t>Web Seite: Reiseverhalten</t>
  </si>
  <si>
    <t xml:space="preserve">Auskunft: Bundesamt für Statistik, Sektion Mobilität, 058 463 64 68, reisen@bfs.admin.ch </t>
  </si>
  <si>
    <t>Tagesreisen nach Reisezweck</t>
  </si>
  <si>
    <t>Quellen: BFS - Reiseverhalten</t>
  </si>
  <si>
    <t>2018-2019</t>
  </si>
  <si>
    <t>4 - Reisebüros und Reiseveranstalter</t>
  </si>
  <si>
    <t>T 2.2.4a</t>
  </si>
  <si>
    <t>Logiernächte Ausland</t>
  </si>
  <si>
    <t>Logiernächte Inland</t>
  </si>
  <si>
    <t>Logiernächte total</t>
  </si>
  <si>
    <t>T 2.2.4b</t>
  </si>
  <si>
    <t>Mai</t>
  </si>
  <si>
    <t>Februar</t>
  </si>
  <si>
    <t>März</t>
  </si>
  <si>
    <t>Juni</t>
  </si>
  <si>
    <t>August</t>
  </si>
  <si>
    <t>September</t>
  </si>
  <si>
    <t>November</t>
  </si>
  <si>
    <t>Dezember</t>
  </si>
  <si>
    <t>2019-2020</t>
  </si>
  <si>
    <t>T 2.2.5a-f</t>
  </si>
  <si>
    <t>Anteil der Logiernächte 2019 (in %)</t>
  </si>
  <si>
    <t>Veränderung 2018-2019 (in %)</t>
  </si>
  <si>
    <t>Veränderung 2019-2020 (in %)</t>
  </si>
  <si>
    <t>T 2.2.6</t>
  </si>
  <si>
    <t xml:space="preserve">T 2.2.7 </t>
  </si>
  <si>
    <t>Durchschnittliche Aufenthaltsdauer 2019 (Nächte)</t>
  </si>
  <si>
    <t>Durchschnittliche Aufenthaltsdauer 2020 (Nächte)</t>
  </si>
  <si>
    <t>EU</t>
  </si>
  <si>
    <t>Variationskoeffizient</t>
  </si>
  <si>
    <t>* provisorisch</t>
  </si>
  <si>
    <t>Europäische Union*</t>
  </si>
  <si>
    <t>p provisorisch</t>
  </si>
  <si>
    <t>*EU27</t>
  </si>
  <si>
    <t>Europäische Union (EU*)=100</t>
  </si>
  <si>
    <t>T 2.2.8</t>
  </si>
  <si>
    <t>Prozentuale Veränderung gegenüber dem Vorjahr, zu Preisen des Vorjahres</t>
  </si>
  <si>
    <t>Prozentuale Veränderung gegenüber dem Vorjahr</t>
  </si>
  <si>
    <t xml:space="preserve">T2.1.4 </t>
  </si>
  <si>
    <t xml:space="preserve">T2.2.1 </t>
  </si>
  <si>
    <t xml:space="preserve">T2.2.2 </t>
  </si>
  <si>
    <t xml:space="preserve">T2.2.4a </t>
  </si>
  <si>
    <t xml:space="preserve">T2.2.4b </t>
  </si>
  <si>
    <t>T2.2.5a-f</t>
  </si>
  <si>
    <t>T2.2.6</t>
  </si>
  <si>
    <t xml:space="preserve">T2.2.8 </t>
  </si>
  <si>
    <t>T2.2.9</t>
  </si>
  <si>
    <t xml:space="preserve">T2.3.5 </t>
  </si>
  <si>
    <t xml:space="preserve">T5.1 </t>
  </si>
  <si>
    <t xml:space="preserve">T5.2 </t>
  </si>
  <si>
    <t>T5.3</t>
  </si>
  <si>
    <t xml:space="preserve">T5.4 </t>
  </si>
  <si>
    <t xml:space="preserve">T5.5 </t>
  </si>
  <si>
    <t xml:space="preserve">T5.6 </t>
  </si>
  <si>
    <t>Entwicklung der Logiernächte (in %)</t>
  </si>
  <si>
    <t>T 2.3.1</t>
  </si>
  <si>
    <t xml:space="preserve">T 2.3.2.1 </t>
  </si>
  <si>
    <t xml:space="preserve">T 2.3.2.2 </t>
  </si>
  <si>
    <t xml:space="preserve">Variationskoeffizient </t>
  </si>
  <si>
    <t>T 2.3.3</t>
  </si>
  <si>
    <t>Logiernächte 2021</t>
  </si>
  <si>
    <t>Logiernächte Inland 2021</t>
  </si>
  <si>
    <t>Logiernächte Ausland 2021</t>
  </si>
  <si>
    <t>2020-2021</t>
  </si>
  <si>
    <t>Anteil der Logiernächte 2020 (in %)</t>
  </si>
  <si>
    <t>Anteil der Logiernächte 2021 (in %)</t>
  </si>
  <si>
    <t>Veränderung 2020-2021 (in %)</t>
  </si>
  <si>
    <t>Durchschnittliche Aufenthaltsdauer 2021 (Nächte)</t>
  </si>
  <si>
    <t>Waadt</t>
  </si>
  <si>
    <t>(): entfällt, da weniger als 10 Beobachtungen</t>
  </si>
  <si>
    <t>© BFS</t>
  </si>
  <si>
    <t xml:space="preserve">Reisen mit Übernachtungen </t>
  </si>
  <si>
    <t xml:space="preserve">T3.1 </t>
  </si>
  <si>
    <t xml:space="preserve">Tagesreisen </t>
  </si>
  <si>
    <t xml:space="preserve">T2.2.7a </t>
  </si>
  <si>
    <t>T2.2.7b</t>
  </si>
  <si>
    <t>T 2.2.7a</t>
  </si>
  <si>
    <t>Ankünte (p.p.) Inland</t>
  </si>
  <si>
    <t>Ankünfte (p.p.) Ausland</t>
  </si>
  <si>
    <t>Ankünfte Total</t>
  </si>
  <si>
    <t>Logiernächte (p.p.) Inland</t>
  </si>
  <si>
    <t>Logiernächte (p.p.) Ausland</t>
  </si>
  <si>
    <t>Logiernächte Total</t>
  </si>
  <si>
    <t>Inland</t>
  </si>
  <si>
    <t>Ocanien und Afrika</t>
  </si>
  <si>
    <t>T 2.2.3b</t>
  </si>
  <si>
    <t xml:space="preserve">T 2.2.3a </t>
  </si>
  <si>
    <t>T2.2.3b</t>
  </si>
  <si>
    <t xml:space="preserve">T2.2.3a </t>
  </si>
  <si>
    <t>Touristische Beschäftigung, nach Produkten</t>
  </si>
  <si>
    <t>Konsumausgaben der privaten Haushalte in der Schweiz (Nationale Konsumausgaben)</t>
  </si>
  <si>
    <t>Ausgaben für Restaurants und Hotels im europäischen Vergleich (Inländische Konsumausgaben)</t>
  </si>
  <si>
    <t>Logiernächte 2022</t>
  </si>
  <si>
    <t>Veränderung 2021-2022, in %</t>
  </si>
  <si>
    <t>© BFS 2024</t>
  </si>
  <si>
    <t>Entwicklung 2021-2022 (in %)</t>
  </si>
  <si>
    <t>Entwicklung der Logiernächte in der Beherbergung nach Land, 2021–2022</t>
  </si>
  <si>
    <t>Angebot in der Hotellerie im Jahr 2022</t>
  </si>
  <si>
    <t>Aargau und Solothurn Region</t>
  </si>
  <si>
    <t>Veränderung 2013-2022 (en %)</t>
  </si>
  <si>
    <t>Veränderung 2021-2022 (en %)</t>
  </si>
  <si>
    <t>Entwicklung der Logiernächte der inländischen und ausländischen Gäste in der Hotellerie, 2013-2022</t>
  </si>
  <si>
    <t>Logiernächte Inland 2022</t>
  </si>
  <si>
    <t>Logiernächte Ausland 2022</t>
  </si>
  <si>
    <t>Entwicklung Logiernächte
Inland 2021-2022 in %</t>
  </si>
  <si>
    <t>Entwicklung Logiernächte
Ausland 2021-2022 in %</t>
  </si>
  <si>
    <t>2021-2022</t>
  </si>
  <si>
    <t>Entwicklung der Logiernächte der Gäste aus Europa, Asien, Amerika, Afrika und Ozeanien in der Hotellerie, 2013-2022</t>
  </si>
  <si>
    <t>Anteil der Logiernächte nach Kontinent und Herkunftsland 2013-2022</t>
  </si>
  <si>
    <t>Anteil der Logiernächte 2022 (in %)</t>
  </si>
  <si>
    <t>Veränderung 2021-2022 (in %)</t>
  </si>
  <si>
    <t>Verteilung der Logiernächte 2022 (in %)</t>
  </si>
  <si>
    <t>Durchschnittliche Aufenthaltsdauer 2022 (Nächte)</t>
  </si>
  <si>
    <t>Aufenthaltsdauer in der Hotellerie, 2013 – 2022</t>
  </si>
  <si>
    <t>Nettozimmerauslastung in der Hotellerie, 2018–2022</t>
  </si>
  <si>
    <r>
      <t>Wintersaison 2021-2022</t>
    </r>
    <r>
      <rPr>
        <vertAlign val="superscript"/>
        <sz val="8"/>
        <rFont val="Arial"/>
        <family val="2"/>
      </rPr>
      <t>2</t>
    </r>
  </si>
  <si>
    <r>
      <t>Sommersaison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2022</t>
    </r>
    <r>
      <rPr>
        <vertAlign val="superscript"/>
        <sz val="8"/>
        <rFont val="Arial"/>
        <family val="2"/>
      </rPr>
      <t>3</t>
    </r>
  </si>
  <si>
    <r>
      <t>2</t>
    </r>
    <r>
      <rPr>
        <sz val="8"/>
        <rFont val="Arial"/>
        <family val="2"/>
      </rPr>
      <t xml:space="preserve"> Touristische Wintersaison: November 2021–April 2022</t>
    </r>
  </si>
  <si>
    <t>Entwicklung der Logiernächte in Hotels und ähnliche Betrieben nach Land, 2021 – 2022</t>
  </si>
  <si>
    <t>Parahotellerie: Angebot nach Grossregion und nach Beherbergungstyp, 2022</t>
  </si>
  <si>
    <t>Parahotellerie: Nachfrage nach Herkunftsland der Gäste und nach Beherbergungstyp, 2020– 2022</t>
  </si>
  <si>
    <t>Veränderung der Logiernächte in %,
 2021–2022</t>
  </si>
  <si>
    <t>CV1 Entwicklung der Logernächte 2021–2022, in %</t>
  </si>
  <si>
    <t>Parahotellerie: Nachfrage nach Grossregion und nach Beherbergungstyp, 2020 – 2022</t>
  </si>
  <si>
    <t>Veränderung in %,  2021-2022</t>
  </si>
  <si>
    <t>Parahotellerie: Aufenthaltsdauer nach Grossregion und nach Beherbergungstyp, 2020 – 2022</t>
  </si>
  <si>
    <t>Entwicklung der Logiernächte in der Parahotellerie nach Land, 2021 – 2022</t>
  </si>
  <si>
    <r>
      <t>Nettoreiseintensität in Prozent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2022</t>
    </r>
  </si>
  <si>
    <t>Reisen mit Übernachtungen nach Unterkunft und Hauptverkehrsmittel, 2022</t>
  </si>
  <si>
    <t>2021–2022</t>
  </si>
  <si>
    <t>2020–2022</t>
  </si>
  <si>
    <t>Preisniveauindex im Jahr 2022</t>
  </si>
  <si>
    <t>Reiseverhalten der Schweizer Wohnbevölkerung 2022</t>
  </si>
  <si>
    <t>Entwicklung in % 21-22</t>
  </si>
  <si>
    <t>Entwicklung in % 20-21</t>
  </si>
  <si>
    <t>Entwicklung in % 19-20</t>
  </si>
  <si>
    <t>Entwicklung in % 19-22</t>
  </si>
  <si>
    <t>Entwicklung in % 18-22</t>
  </si>
  <si>
    <t>Logiernächte in der Beherbergung</t>
  </si>
  <si>
    <t>Logiernächte in der Beherbergung, der Hotellerie und Parahotellerie nach Gästeherkunft, 2022</t>
  </si>
  <si>
    <t>Aufschlüsselung der Logiernächte in der Beherbergung nach Monaten, 2022</t>
  </si>
  <si>
    <t>Angebot in der Hotellerie 2013–2022 und 2021–2022</t>
  </si>
  <si>
    <t>Logiernächte in der Hotellerie 2013-2022</t>
  </si>
  <si>
    <t>Monatliche Entwicklung der Logiernächte in der Hotellerie, 2021-2022</t>
  </si>
  <si>
    <t>Monatiche Entwicklung der Logiernächte in der Hotellerie, 2021-2022</t>
  </si>
  <si>
    <t>Monatliche Entwicklung in % der inländischen und ausländischen Gäste in der Hotellerie, 2021-2022</t>
  </si>
  <si>
    <t>China</t>
  </si>
  <si>
    <t>Logiernächte in der Hotellerie nach Tourismusregion, 2018-2022</t>
  </si>
  <si>
    <t>Parahotellerie: Monatliche Aufschlüsselung der Logiernächte nach Beherbergungstyp, 2020–2022</t>
  </si>
  <si>
    <t>*1,1</t>
  </si>
  <si>
    <t>*1,8</t>
  </si>
  <si>
    <t>*2,5</t>
  </si>
  <si>
    <t>*6,4</t>
  </si>
  <si>
    <t>Die Zeitreihe wurde auf der Grundlage der Ergebnisse des revidierten TSA 2017 aktualisiert.</t>
  </si>
  <si>
    <t>2020 1)</t>
  </si>
  <si>
    <t>2021 1)</t>
  </si>
  <si>
    <t>2022 2)</t>
  </si>
  <si>
    <t>1) Revidierte Werte</t>
  </si>
  <si>
    <t>2) Provisorische Werte</t>
  </si>
  <si>
    <t>Quelle: BFS - Tourismus, Monetäre Aspekte, Jährliche Indikatoren zum Satellitenkonto Tourismus</t>
  </si>
  <si>
    <t>Auskunft: 058 463 64 22, info.vgr-cn@bfs.admin.ch</t>
  </si>
  <si>
    <t>Auskunft: 058 463 64 22</t>
  </si>
  <si>
    <t>Touristische Ausgaben, nach Produkten</t>
  </si>
  <si>
    <t xml:space="preserve">davon Luftverkehr </t>
  </si>
  <si>
    <t>*-3,8</t>
  </si>
  <si>
    <t>*3,2</t>
  </si>
  <si>
    <t>Schweizer Tourismusstatistik 2022 : BFS-Nummer:1071-2200</t>
  </si>
  <si>
    <r>
      <t>3</t>
    </r>
    <r>
      <rPr>
        <sz val="8"/>
        <rFont val="Arial"/>
        <family val="2"/>
      </rPr>
      <t xml:space="preserve"> Touristische Sommersaison: Mai–Oktober 2022</t>
    </r>
  </si>
  <si>
    <t>Veränderung 2021-2022</t>
  </si>
  <si>
    <t>Quelle: BFS – Parahotelleriestatistik (PASTA), Eurostat</t>
  </si>
  <si>
    <t>Zu Preisen des Vorjahres</t>
  </si>
  <si>
    <t xml:space="preserve">Wachstumsrate des Bruttoinlandprodukts, in %
</t>
  </si>
  <si>
    <t>Durchschnittliche jährliche Teuerung (%), Struktur des Warenkorbs 2020</t>
  </si>
  <si>
    <t>Entwicklung der Aufenthaltsdauer in der Hotellerie, 2013 - 2022</t>
  </si>
  <si>
    <t>Veränderung, 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</si>
</sst>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#,###,##0__;\–#,###,##0__;\–__;@__\ "/>
    <numFmt numFmtId="173" formatCode="_ * #,##0_ ;_ * \-#,##0_ ;_ * &quot;-&quot;??_ ;_ @_ "/>
    <numFmt numFmtId="174" formatCode="#,###,##0__;\-#,###,##0__;0__;@__"/>
    <numFmt numFmtId="175" formatCode="#,###,##0.00__;\-#,###,##0.00__;0.00__;@__"/>
    <numFmt numFmtId="176" formatCode="#,###,##0.0__;\-#,###,##0.0__;0.0__;@__"/>
    <numFmt numFmtId="177" formatCode="#\ ###\ ##0.0__;\–#\ ###\ ##0.0__;\–__;@__\ "/>
    <numFmt numFmtId="178" formatCode="#,##0;\-#,##0;0;\ \ \ @"/>
    <numFmt numFmtId="179" formatCode="##\ ###\ ##0.0__;\–##\ ###\ ##0.0__;\–__;@__\ "/>
    <numFmt numFmtId="180" formatCode="#\ ###\ ##0__;\–#\ ###\ ##0__;0__;@__\ "/>
    <numFmt numFmtId="181" formatCode="###\ ###\ ###"/>
    <numFmt numFmtId="182" formatCode="###\ ###\ ##0.0__;\–###\ ###\ ##0.0__;\–__;@__\ "/>
    <numFmt numFmtId="183" formatCode="#\ ###\ ##0__;\-#\ ###\ ##0__;\-\-\-__;@__"/>
    <numFmt numFmtId="184" formatCode="#\ \(###\ ##0\)__;\–#\ ###\ ##0__;0__;@__\ "/>
    <numFmt numFmtId="185" formatCode="#\ \(###\ ##0\)__;\-#\ ###\ ##0__;\-\-\-__;@__"/>
    <numFmt numFmtId="186" formatCode="#,###,##0.0____;\-#,###,##0.0____;\-____;@____"/>
    <numFmt numFmtId="187" formatCode="#,###,##0____;\-#,###,##0____;0____;@____"/>
    <numFmt numFmtId="188" formatCode="#\ ###\ \(##0.0\)__;\-#\ ###\ ##0__;\-\-\-__;@__"/>
    <numFmt numFmtId="189" formatCode="#,##0.##########"/>
    <numFmt numFmtId="190" formatCode="#\ ###\ ##0.0__;\-#\ ###\ ##0.0__;\-\-__;@__"/>
    <numFmt numFmtId="191" formatCode="#\ ###\ \(##0\)__;\-#\ ###\ ##0__;\-\-\-__;@__"/>
  </numFmts>
  <fonts count="9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8"/>
      <name val="Arial Narrow"/>
      <family val="2"/>
    </font>
    <font>
      <sz val="8"/>
      <name val="Arial "/>
    </font>
    <font>
      <u/>
      <sz val="8"/>
      <color theme="10"/>
      <name val="Arial "/>
    </font>
    <font>
      <sz val="16"/>
      <color rgb="FFFF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theme="1"/>
      <name val="Arial"/>
      <family val="2"/>
    </font>
    <font>
      <u/>
      <sz val="8"/>
      <name val="Arial"/>
      <family val="2"/>
    </font>
    <font>
      <b/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31"/>
      </left>
      <right style="thin">
        <color indexed="64"/>
      </right>
      <top/>
      <bottom/>
      <diagonal/>
    </border>
    <border>
      <left style="thin">
        <color indexed="3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6">
    <xf numFmtId="0" fontId="0" fillId="0" borderId="0"/>
    <xf numFmtId="9" fontId="16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6" fillId="0" borderId="0"/>
    <xf numFmtId="0" fontId="16" fillId="0" borderId="0"/>
    <xf numFmtId="0" fontId="2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30" fillId="0" borderId="0" applyFont="0" applyFill="0" applyBorder="0" applyAlignment="0" applyProtection="0"/>
    <xf numFmtId="0" fontId="12" fillId="0" borderId="0"/>
    <xf numFmtId="164" fontId="16" fillId="0" borderId="0" applyFon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13" applyNumberFormat="0" applyAlignment="0" applyProtection="0"/>
    <xf numFmtId="0" fontId="40" fillId="10" borderId="14" applyNumberFormat="0" applyAlignment="0" applyProtection="0"/>
    <xf numFmtId="0" fontId="41" fillId="10" borderId="13" applyNumberFormat="0" applyAlignment="0" applyProtection="0"/>
    <xf numFmtId="0" fontId="42" fillId="0" borderId="15" applyNumberFormat="0" applyFill="0" applyAlignment="0" applyProtection="0"/>
    <xf numFmtId="0" fontId="43" fillId="11" borderId="16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47" fillId="36" borderId="0" applyNumberFormat="0" applyBorder="0" applyAlignment="0" applyProtection="0"/>
    <xf numFmtId="0" fontId="11" fillId="0" borderId="0"/>
    <xf numFmtId="0" fontId="11" fillId="12" borderId="17" applyNumberFormat="0" applyFont="0" applyAlignment="0" applyProtection="0"/>
    <xf numFmtId="0" fontId="16" fillId="0" borderId="0"/>
    <xf numFmtId="9" fontId="16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164" fontId="31" fillId="0" borderId="0" applyFont="0" applyFill="0" applyBorder="0" applyAlignment="0" applyProtection="0"/>
    <xf numFmtId="0" fontId="6" fillId="0" borderId="0"/>
    <xf numFmtId="0" fontId="29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0"/>
    <xf numFmtId="0" fontId="70" fillId="0" borderId="0"/>
    <xf numFmtId="0" fontId="29" fillId="0" borderId="0"/>
    <xf numFmtId="0" fontId="7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026">
    <xf numFmtId="0" fontId="0" fillId="0" borderId="0" xfId="0"/>
    <xf numFmtId="3" fontId="20" fillId="2" borderId="0" xfId="0" applyNumberFormat="1" applyFont="1" applyFill="1" applyBorder="1" applyAlignment="1"/>
    <xf numFmtId="0" fontId="18" fillId="2" borderId="0" xfId="0" applyFont="1" applyFill="1" applyBorder="1" applyAlignment="1"/>
    <xf numFmtId="0" fontId="17" fillId="2" borderId="0" xfId="0" applyFont="1" applyFill="1"/>
    <xf numFmtId="0" fontId="16" fillId="2" borderId="0" xfId="0" applyFont="1" applyFill="1"/>
    <xf numFmtId="0" fontId="0" fillId="2" borderId="0" xfId="0" applyFill="1"/>
    <xf numFmtId="165" fontId="17" fillId="2" borderId="0" xfId="0" applyNumberFormat="1" applyFont="1" applyFill="1" applyBorder="1"/>
    <xf numFmtId="0" fontId="19" fillId="3" borderId="0" xfId="0" applyFont="1" applyFill="1" applyBorder="1" applyAlignment="1">
      <alignment horizontal="left" vertical="center"/>
    </xf>
    <xf numFmtId="165" fontId="16" fillId="2" borderId="0" xfId="0" applyNumberFormat="1" applyFont="1" applyFill="1"/>
    <xf numFmtId="0" fontId="19" fillId="2" borderId="0" xfId="0" applyFont="1" applyFill="1"/>
    <xf numFmtId="167" fontId="21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6" fillId="2" borderId="0" xfId="12" applyFill="1"/>
    <xf numFmtId="0" fontId="17" fillId="2" borderId="0" xfId="12" applyFont="1" applyFill="1"/>
    <xf numFmtId="0" fontId="17" fillId="2" borderId="0" xfId="12" applyFont="1" applyFill="1" applyBorder="1"/>
    <xf numFmtId="0" fontId="16" fillId="0" borderId="0" xfId="10"/>
    <xf numFmtId="167" fontId="21" fillId="2" borderId="0" xfId="0" applyNumberFormat="1" applyFont="1" applyFill="1" applyBorder="1" applyAlignment="1">
      <alignment horizontal="right" vertical="center"/>
    </xf>
    <xf numFmtId="168" fontId="23" fillId="2" borderId="0" xfId="0" applyNumberFormat="1" applyFont="1" applyFill="1" applyBorder="1" applyAlignment="1"/>
    <xf numFmtId="169" fontId="23" fillId="2" borderId="0" xfId="0" applyNumberFormat="1" applyFont="1" applyFill="1" applyBorder="1" applyAlignment="1"/>
    <xf numFmtId="170" fontId="23" fillId="2" borderId="0" xfId="0" applyNumberFormat="1" applyFont="1" applyFill="1" applyBorder="1" applyAlignment="1"/>
    <xf numFmtId="170" fontId="25" fillId="2" borderId="0" xfId="0" applyNumberFormat="1" applyFont="1" applyFill="1" applyBorder="1" applyAlignment="1"/>
    <xf numFmtId="3" fontId="17" fillId="2" borderId="0" xfId="0" applyNumberFormat="1" applyFont="1" applyFill="1"/>
    <xf numFmtId="4" fontId="24" fillId="4" borderId="0" xfId="0" applyNumberFormat="1" applyFont="1" applyFill="1"/>
    <xf numFmtId="2" fontId="17" fillId="2" borderId="0" xfId="0" applyNumberFormat="1" applyFont="1" applyFill="1" applyBorder="1"/>
    <xf numFmtId="3" fontId="17" fillId="2" borderId="0" xfId="0" applyNumberFormat="1" applyFont="1" applyFill="1" applyBorder="1"/>
    <xf numFmtId="172" fontId="17" fillId="2" borderId="0" xfId="0" applyNumberFormat="1" applyFont="1" applyFill="1" applyBorder="1" applyAlignment="1">
      <alignment horizontal="right"/>
    </xf>
    <xf numFmtId="3" fontId="0" fillId="0" borderId="0" xfId="0" applyNumberFormat="1"/>
    <xf numFmtId="0" fontId="29" fillId="0" borderId="0" xfId="78"/>
    <xf numFmtId="3" fontId="17" fillId="4" borderId="0" xfId="0" applyNumberFormat="1" applyFont="1" applyFill="1" applyBorder="1"/>
    <xf numFmtId="3" fontId="17" fillId="3" borderId="0" xfId="0" applyNumberFormat="1" applyFont="1" applyFill="1" applyBorder="1" applyAlignment="1">
      <alignment horizontal="left" wrapText="1"/>
    </xf>
    <xf numFmtId="0" fontId="17" fillId="4" borderId="4" xfId="0" applyFont="1" applyFill="1" applyBorder="1"/>
    <xf numFmtId="0" fontId="49" fillId="2" borderId="0" xfId="0" applyFont="1" applyFill="1"/>
    <xf numFmtId="3" fontId="48" fillId="4" borderId="0" xfId="0" applyNumberFormat="1" applyFont="1" applyFill="1" applyBorder="1"/>
    <xf numFmtId="0" fontId="17" fillId="5" borderId="0" xfId="0" applyFont="1" applyFill="1" applyBorder="1" applyAlignment="1">
      <alignment vertical="center"/>
    </xf>
    <xf numFmtId="1" fontId="17" fillId="2" borderId="0" xfId="0" applyNumberFormat="1" applyFont="1" applyFill="1" applyBorder="1" applyAlignment="1"/>
    <xf numFmtId="0" fontId="24" fillId="2" borderId="0" xfId="0" applyFont="1" applyFill="1" applyBorder="1" applyAlignment="1"/>
    <xf numFmtId="0" fontId="26" fillId="2" borderId="0" xfId="0" applyFont="1" applyFill="1" applyBorder="1" applyAlignment="1"/>
    <xf numFmtId="2" fontId="17" fillId="5" borderId="21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/>
    </xf>
    <xf numFmtId="2" fontId="17" fillId="5" borderId="0" xfId="0" applyNumberFormat="1" applyFont="1" applyFill="1" applyBorder="1" applyAlignment="1">
      <alignment horizontal="right" vertical="center"/>
    </xf>
    <xf numFmtId="0" fontId="17" fillId="0" borderId="0" xfId="78" applyFont="1"/>
    <xf numFmtId="0" fontId="50" fillId="2" borderId="0" xfId="79" applyFont="1" applyFill="1"/>
    <xf numFmtId="0" fontId="5" fillId="0" borderId="0" xfId="79"/>
    <xf numFmtId="0" fontId="50" fillId="0" borderId="0" xfId="79" applyFont="1"/>
    <xf numFmtId="171" fontId="50" fillId="2" borderId="0" xfId="80" applyNumberFormat="1" applyFont="1" applyFill="1" applyBorder="1" applyAlignment="1">
      <alignment horizontal="center" vertical="center"/>
    </xf>
    <xf numFmtId="0" fontId="50" fillId="2" borderId="0" xfId="79" applyFont="1" applyFill="1" applyBorder="1" applyAlignment="1">
      <alignment horizontal="left"/>
    </xf>
    <xf numFmtId="173" fontId="50" fillId="2" borderId="0" xfId="81" applyNumberFormat="1" applyFont="1" applyFill="1" applyBorder="1" applyAlignment="1">
      <alignment horizontal="right"/>
    </xf>
    <xf numFmtId="0" fontId="5" fillId="0" borderId="0" xfId="82"/>
    <xf numFmtId="0" fontId="17" fillId="5" borderId="0" xfId="10" applyFont="1" applyFill="1" applyBorder="1" applyAlignment="1"/>
    <xf numFmtId="0" fontId="17" fillId="3" borderId="5" xfId="82" applyFont="1" applyFill="1" applyBorder="1" applyAlignment="1">
      <alignment horizontal="left" vertical="center" wrapText="1"/>
    </xf>
    <xf numFmtId="0" fontId="51" fillId="2" borderId="0" xfId="79" applyFont="1" applyFill="1"/>
    <xf numFmtId="0" fontId="50" fillId="2" borderId="5" xfId="79" applyFont="1" applyFill="1" applyBorder="1"/>
    <xf numFmtId="0" fontId="5" fillId="2" borderId="0" xfId="79" applyFill="1"/>
    <xf numFmtId="167" fontId="17" fillId="2" borderId="0" xfId="0" applyNumberFormat="1" applyFont="1" applyFill="1" applyBorder="1" applyAlignment="1">
      <alignment horizontal="right" vertical="center"/>
    </xf>
    <xf numFmtId="0" fontId="29" fillId="0" borderId="0" xfId="0" applyFont="1"/>
    <xf numFmtId="0" fontId="55" fillId="2" borderId="0" xfId="0" applyFont="1" applyFill="1" applyAlignment="1">
      <alignment horizontal="left"/>
    </xf>
    <xf numFmtId="0" fontId="55" fillId="0" borderId="0" xfId="0" applyFont="1" applyAlignment="1">
      <alignment horizontal="right"/>
    </xf>
    <xf numFmtId="0" fontId="17" fillId="0" borderId="0" xfId="0" applyFont="1"/>
    <xf numFmtId="0" fontId="17" fillId="0" borderId="0" xfId="10" applyFont="1"/>
    <xf numFmtId="0" fontId="17" fillId="2" borderId="0" xfId="0" applyFont="1" applyFill="1" applyBorder="1" applyAlignment="1">
      <alignment horizontal="left" indent="2"/>
    </xf>
    <xf numFmtId="0" fontId="20" fillId="37" borderId="0" xfId="0" applyFont="1" applyFill="1" applyBorder="1"/>
    <xf numFmtId="0" fontId="17" fillId="39" borderId="0" xfId="0" applyFont="1" applyFill="1" applyBorder="1" applyAlignment="1">
      <alignment horizontal="left" indent="1"/>
    </xf>
    <xf numFmtId="0" fontId="56" fillId="0" borderId="0" xfId="0" applyFont="1"/>
    <xf numFmtId="0" fontId="20" fillId="2" borderId="0" xfId="0" applyFont="1" applyFill="1"/>
    <xf numFmtId="1" fontId="17" fillId="2" borderId="0" xfId="0" applyNumberFormat="1" applyFont="1" applyFill="1"/>
    <xf numFmtId="0" fontId="17" fillId="0" borderId="0" xfId="79" applyFont="1"/>
    <xf numFmtId="0" fontId="17" fillId="2" borderId="0" xfId="0" applyFont="1" applyFill="1" applyAlignment="1"/>
    <xf numFmtId="0" fontId="17" fillId="4" borderId="0" xfId="0" applyFont="1" applyFill="1"/>
    <xf numFmtId="0" fontId="17" fillId="2" borderId="0" xfId="0" applyFont="1" applyFill="1" applyBorder="1"/>
    <xf numFmtId="0" fontId="20" fillId="2" borderId="0" xfId="0" applyFont="1" applyFill="1" applyBorder="1"/>
    <xf numFmtId="0" fontId="17" fillId="2" borderId="1" xfId="0" applyFont="1" applyFill="1" applyBorder="1"/>
    <xf numFmtId="0" fontId="50" fillId="0" borderId="0" xfId="82" applyFont="1"/>
    <xf numFmtId="0" fontId="50" fillId="2" borderId="0" xfId="82" applyFont="1" applyFill="1"/>
    <xf numFmtId="0" fontId="20" fillId="2" borderId="0" xfId="12" applyFont="1" applyFill="1"/>
    <xf numFmtId="0" fontId="48" fillId="0" borderId="0" xfId="78" applyFont="1"/>
    <xf numFmtId="0" fontId="55" fillId="3" borderId="0" xfId="0" applyFont="1" applyFill="1" applyBorder="1" applyAlignment="1">
      <alignment horizontal="left" vertical="center"/>
    </xf>
    <xf numFmtId="0" fontId="61" fillId="3" borderId="0" xfId="0" applyFont="1" applyFill="1" applyBorder="1" applyAlignment="1">
      <alignment horizontal="left" vertical="center"/>
    </xf>
    <xf numFmtId="0" fontId="55" fillId="0" borderId="0" xfId="0" applyFont="1" applyAlignment="1">
      <alignment horizontal="left"/>
    </xf>
    <xf numFmtId="0" fontId="57" fillId="2" borderId="0" xfId="74" applyFont="1" applyFill="1" applyAlignment="1">
      <alignment horizontal="left"/>
    </xf>
    <xf numFmtId="0" fontId="59" fillId="0" borderId="0" xfId="0" applyFont="1" applyAlignment="1">
      <alignment horizontal="left"/>
    </xf>
    <xf numFmtId="0" fontId="60" fillId="2" borderId="0" xfId="0" applyFont="1" applyFill="1" applyAlignment="1">
      <alignment horizontal="left"/>
    </xf>
    <xf numFmtId="0" fontId="58" fillId="2" borderId="0" xfId="0" applyFont="1" applyFill="1" applyAlignment="1">
      <alignment horizontal="left"/>
    </xf>
    <xf numFmtId="0" fontId="55" fillId="2" borderId="0" xfId="0" applyFont="1" applyFill="1" applyBorder="1" applyAlignment="1">
      <alignment horizontal="left"/>
    </xf>
    <xf numFmtId="0" fontId="59" fillId="4" borderId="0" xfId="0" applyFont="1" applyFill="1" applyAlignment="1">
      <alignment horizontal="left"/>
    </xf>
    <xf numFmtId="0" fontId="59" fillId="4" borderId="0" xfId="0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5" fillId="2" borderId="0" xfId="78" applyNumberFormat="1" applyFont="1" applyFill="1" applyBorder="1" applyAlignment="1">
      <alignment horizontal="left"/>
    </xf>
    <xf numFmtId="0" fontId="55" fillId="2" borderId="0" xfId="78" applyFont="1" applyFill="1" applyAlignment="1">
      <alignment horizontal="left"/>
    </xf>
    <xf numFmtId="0" fontId="55" fillId="0" borderId="0" xfId="78" applyFont="1" applyAlignment="1">
      <alignment horizontal="left"/>
    </xf>
    <xf numFmtId="0" fontId="57" fillId="0" borderId="0" xfId="79" applyFont="1" applyAlignment="1">
      <alignment horizontal="left"/>
    </xf>
    <xf numFmtId="0" fontId="57" fillId="0" borderId="0" xfId="82" applyFont="1" applyAlignment="1">
      <alignment horizontal="left"/>
    </xf>
    <xf numFmtId="0" fontId="55" fillId="2" borderId="0" xfId="10" applyFont="1" applyFill="1" applyAlignment="1">
      <alignment horizontal="left"/>
    </xf>
    <xf numFmtId="0" fontId="57" fillId="2" borderId="0" xfId="79" applyFont="1" applyFill="1" applyAlignment="1">
      <alignment horizontal="left"/>
    </xf>
    <xf numFmtId="10" fontId="57" fillId="2" borderId="0" xfId="80" applyNumberFormat="1" applyFont="1" applyFill="1" applyAlignment="1">
      <alignment horizontal="left"/>
    </xf>
    <xf numFmtId="0" fontId="55" fillId="2" borderId="0" xfId="12" applyFont="1" applyFill="1" applyAlignment="1">
      <alignment horizontal="left"/>
    </xf>
    <xf numFmtId="0" fontId="60" fillId="0" borderId="0" xfId="78" applyFont="1" applyAlignment="1">
      <alignment horizontal="left"/>
    </xf>
    <xf numFmtId="3" fontId="55" fillId="3" borderId="0" xfId="0" applyNumberFormat="1" applyFont="1" applyFill="1" applyBorder="1" applyAlignment="1">
      <alignment horizontal="left" vertical="center"/>
    </xf>
    <xf numFmtId="3" fontId="17" fillId="0" borderId="0" xfId="0" applyNumberFormat="1" applyFont="1"/>
    <xf numFmtId="0" fontId="20" fillId="0" borderId="0" xfId="0" applyFont="1" applyAlignment="1">
      <alignment horizontal="left"/>
    </xf>
    <xf numFmtId="165" fontId="17" fillId="2" borderId="0" xfId="0" applyNumberFormat="1" applyFont="1" applyFill="1"/>
    <xf numFmtId="0" fontId="20" fillId="2" borderId="0" xfId="0" applyFont="1" applyFill="1" applyAlignment="1">
      <alignment horizontal="left"/>
    </xf>
    <xf numFmtId="0" fontId="17" fillId="2" borderId="0" xfId="0" applyNumberFormat="1" applyFont="1" applyFill="1" applyBorder="1"/>
    <xf numFmtId="0" fontId="17" fillId="2" borderId="0" xfId="0" applyNumberFormat="1" applyFont="1" applyFill="1" applyBorder="1" applyAlignment="1"/>
    <xf numFmtId="0" fontId="17" fillId="4" borderId="0" xfId="0" applyFont="1" applyFill="1" applyBorder="1"/>
    <xf numFmtId="165" fontId="17" fillId="4" borderId="0" xfId="0" applyNumberFormat="1" applyFont="1" applyFill="1"/>
    <xf numFmtId="0" fontId="17" fillId="2" borderId="8" xfId="0" applyFont="1" applyFill="1" applyBorder="1"/>
    <xf numFmtId="0" fontId="17" fillId="2" borderId="8" xfId="0" applyNumberFormat="1" applyFont="1" applyFill="1" applyBorder="1"/>
    <xf numFmtId="0" fontId="17" fillId="0" borderId="0" xfId="10" applyFont="1" applyFill="1"/>
    <xf numFmtId="0" fontId="17" fillId="2" borderId="6" xfId="0" applyFont="1" applyFill="1" applyBorder="1"/>
    <xf numFmtId="0" fontId="17" fillId="2" borderId="0" xfId="0" applyFont="1" applyFill="1" applyBorder="1" applyAlignment="1"/>
    <xf numFmtId="0" fontId="17" fillId="0" borderId="0" xfId="0" applyFont="1" applyFill="1"/>
    <xf numFmtId="0" fontId="20" fillId="2" borderId="3" xfId="0" applyFont="1" applyFill="1" applyBorder="1"/>
    <xf numFmtId="0" fontId="20" fillId="2" borderId="2" xfId="0" applyFont="1" applyFill="1" applyBorder="1"/>
    <xf numFmtId="0" fontId="17" fillId="2" borderId="0" xfId="0" applyFont="1" applyFill="1" applyAlignment="1">
      <alignment horizontal="right"/>
    </xf>
    <xf numFmtId="0" fontId="52" fillId="2" borderId="0" xfId="0" applyFont="1" applyFill="1"/>
    <xf numFmtId="0" fontId="62" fillId="4" borderId="0" xfId="0" applyFont="1" applyFill="1"/>
    <xf numFmtId="0" fontId="17" fillId="2" borderId="0" xfId="10" applyFont="1" applyFill="1"/>
    <xf numFmtId="3" fontId="17" fillId="2" borderId="0" xfId="12" applyNumberFormat="1" applyFont="1" applyFill="1"/>
    <xf numFmtId="0" fontId="50" fillId="0" borderId="23" xfId="79" applyFont="1" applyBorder="1"/>
    <xf numFmtId="0" fontId="50" fillId="0" borderId="7" xfId="79" applyFont="1" applyBorder="1"/>
    <xf numFmtId="0" fontId="50" fillId="0" borderId="0" xfId="79" applyFont="1" applyBorder="1"/>
    <xf numFmtId="0" fontId="48" fillId="0" borderId="0" xfId="82" applyFont="1"/>
    <xf numFmtId="167" fontId="21" fillId="2" borderId="0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50" fillId="0" borderId="0" xfId="78" applyFont="1"/>
    <xf numFmtId="0" fontId="17" fillId="2" borderId="0" xfId="78" applyNumberFormat="1" applyFont="1" applyFill="1" applyBorder="1" applyAlignment="1"/>
    <xf numFmtId="3" fontId="17" fillId="2" borderId="0" xfId="78" applyNumberFormat="1" applyFont="1" applyFill="1" applyBorder="1" applyAlignment="1"/>
    <xf numFmtId="166" fontId="17" fillId="2" borderId="0" xfId="78" applyNumberFormat="1" applyFont="1" applyFill="1" applyBorder="1" applyAlignment="1"/>
    <xf numFmtId="0" fontId="17" fillId="0" borderId="0" xfId="0" applyFont="1" applyBorder="1"/>
    <xf numFmtId="0" fontId="20" fillId="0" borderId="0" xfId="0" applyFont="1" applyBorder="1"/>
    <xf numFmtId="0" fontId="55" fillId="2" borderId="0" xfId="0" applyFont="1" applyFill="1" applyAlignment="1">
      <alignment horizontal="right"/>
    </xf>
    <xf numFmtId="0" fontId="17" fillId="2" borderId="27" xfId="78" applyNumberFormat="1" applyFont="1" applyFill="1" applyBorder="1" applyAlignment="1">
      <alignment horizontal="right"/>
    </xf>
    <xf numFmtId="0" fontId="17" fillId="2" borderId="26" xfId="78" applyNumberFormat="1" applyFont="1" applyFill="1" applyBorder="1" applyAlignment="1">
      <alignment horizontal="right"/>
    </xf>
    <xf numFmtId="0" fontId="63" fillId="0" borderId="0" xfId="0" applyFont="1" applyBorder="1" applyAlignment="1">
      <alignment horizontal="left" readingOrder="1"/>
    </xf>
    <xf numFmtId="0" fontId="17" fillId="5" borderId="0" xfId="0" applyFont="1" applyFill="1" applyBorder="1" applyAlignment="1">
      <alignment horizontal="left"/>
    </xf>
    <xf numFmtId="3" fontId="55" fillId="3" borderId="0" xfId="0" applyNumberFormat="1" applyFont="1" applyFill="1" applyBorder="1" applyAlignment="1">
      <alignment horizontal="right" vertical="center"/>
    </xf>
    <xf numFmtId="1" fontId="17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top" wrapText="1"/>
    </xf>
    <xf numFmtId="0" fontId="56" fillId="2" borderId="0" xfId="0" applyFont="1" applyFill="1" applyAlignment="1">
      <alignment horizontal="left"/>
    </xf>
    <xf numFmtId="1" fontId="56" fillId="3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 indent="1"/>
    </xf>
    <xf numFmtId="0" fontId="55" fillId="2" borderId="0" xfId="0" applyFont="1" applyFill="1"/>
    <xf numFmtId="168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170" fontId="64" fillId="2" borderId="0" xfId="0" applyNumberFormat="1" applyFont="1" applyFill="1" applyBorder="1" applyAlignment="1"/>
    <xf numFmtId="0" fontId="56" fillId="2" borderId="0" xfId="0" applyFont="1" applyFill="1"/>
    <xf numFmtId="3" fontId="16" fillId="2" borderId="0" xfId="0" applyNumberFormat="1" applyFont="1" applyFill="1"/>
    <xf numFmtId="0" fontId="17" fillId="2" borderId="0" xfId="0" applyFont="1" applyFill="1" applyBorder="1" applyAlignment="1">
      <alignment horizontal="left" indent="1"/>
    </xf>
    <xf numFmtId="0" fontId="16" fillId="0" borderId="0" xfId="10" applyFont="1" applyFill="1"/>
    <xf numFmtId="0" fontId="17" fillId="39" borderId="0" xfId="0" applyFont="1" applyFill="1" applyBorder="1" applyAlignment="1">
      <alignment horizontal="left"/>
    </xf>
    <xf numFmtId="0" fontId="17" fillId="39" borderId="0" xfId="0" applyFont="1" applyFill="1" applyBorder="1"/>
    <xf numFmtId="0" fontId="16" fillId="0" borderId="0" xfId="10" applyFont="1"/>
    <xf numFmtId="0" fontId="17" fillId="2" borderId="0" xfId="0" applyFont="1" applyFill="1" applyBorder="1" applyAlignment="1">
      <alignment vertical="top"/>
    </xf>
    <xf numFmtId="3" fontId="0" fillId="2" borderId="0" xfId="0" applyNumberFormat="1" applyFill="1" applyAlignment="1"/>
    <xf numFmtId="2" fontId="17" fillId="2" borderId="0" xfId="0" applyNumberFormat="1" applyFont="1" applyFill="1"/>
    <xf numFmtId="14" fontId="67" fillId="0" borderId="0" xfId="0" applyNumberFormat="1" applyFont="1" applyFill="1" applyBorder="1" applyAlignment="1">
      <alignment horizontal="left"/>
    </xf>
    <xf numFmtId="14" fontId="17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56" fillId="2" borderId="0" xfId="12" applyFont="1" applyFill="1" applyAlignment="1">
      <alignment horizontal="left"/>
    </xf>
    <xf numFmtId="0" fontId="17" fillId="2" borderId="31" xfId="0" applyFont="1" applyFill="1" applyBorder="1"/>
    <xf numFmtId="0" fontId="57" fillId="2" borderId="0" xfId="79" applyFont="1" applyFill="1" applyBorder="1" applyAlignment="1">
      <alignment horizontal="left"/>
    </xf>
    <xf numFmtId="0" fontId="57" fillId="0" borderId="0" xfId="79" applyFont="1" applyBorder="1" applyAlignment="1">
      <alignment horizontal="left"/>
    </xf>
    <xf numFmtId="0" fontId="57" fillId="2" borderId="0" xfId="79" applyFont="1" applyFill="1" applyBorder="1" applyAlignment="1">
      <alignment horizontal="left" vertical="top"/>
    </xf>
    <xf numFmtId="0" fontId="57" fillId="2" borderId="0" xfId="79" applyFont="1" applyFill="1" applyBorder="1" applyAlignment="1">
      <alignment horizontal="right" vertical="top"/>
    </xf>
    <xf numFmtId="0" fontId="55" fillId="2" borderId="0" xfId="12" applyFont="1" applyFill="1" applyAlignment="1">
      <alignment horizontal="right"/>
    </xf>
    <xf numFmtId="0" fontId="50" fillId="2" borderId="0" xfId="79" applyFont="1" applyFill="1" applyBorder="1" applyAlignment="1"/>
    <xf numFmtId="2" fontId="50" fillId="0" borderId="0" xfId="79" applyNumberFormat="1" applyFont="1"/>
    <xf numFmtId="0" fontId="57" fillId="2" borderId="0" xfId="79" applyFont="1" applyFill="1" applyAlignment="1">
      <alignment horizontal="right"/>
    </xf>
    <xf numFmtId="0" fontId="5" fillId="2" borderId="0" xfId="79" applyFill="1" applyBorder="1"/>
    <xf numFmtId="0" fontId="50" fillId="0" borderId="0" xfId="82" applyFont="1" applyBorder="1"/>
    <xf numFmtId="0" fontId="57" fillId="2" borderId="0" xfId="82" applyFont="1" applyFill="1" applyAlignment="1">
      <alignment horizontal="right" vertical="center"/>
    </xf>
    <xf numFmtId="0" fontId="17" fillId="3" borderId="30" xfId="82" applyFont="1" applyFill="1" applyBorder="1" applyAlignment="1">
      <alignment horizontal="left" vertical="center" wrapText="1"/>
    </xf>
    <xf numFmtId="0" fontId="50" fillId="2" borderId="0" xfId="79" applyFont="1" applyFill="1" applyBorder="1"/>
    <xf numFmtId="2" fontId="50" fillId="0" borderId="0" xfId="82" applyNumberFormat="1" applyFont="1"/>
    <xf numFmtId="0" fontId="57" fillId="0" borderId="0" xfId="79" applyFont="1" applyAlignment="1">
      <alignment horizontal="right"/>
    </xf>
    <xf numFmtId="0" fontId="55" fillId="2" borderId="0" xfId="78" applyFont="1" applyFill="1" applyAlignment="1">
      <alignment horizontal="right"/>
    </xf>
    <xf numFmtId="0" fontId="56" fillId="2" borderId="0" xfId="78" applyNumberFormat="1" applyFont="1" applyFill="1" applyBorder="1" applyAlignment="1">
      <alignment horizontal="left"/>
    </xf>
    <xf numFmtId="0" fontId="17" fillId="2" borderId="25" xfId="0" applyNumberFormat="1" applyFont="1" applyFill="1" applyBorder="1" applyAlignment="1"/>
    <xf numFmtId="165" fontId="17" fillId="2" borderId="31" xfId="0" applyNumberFormat="1" applyFont="1" applyFill="1" applyBorder="1"/>
    <xf numFmtId="0" fontId="55" fillId="2" borderId="0" xfId="0" applyFont="1" applyFill="1" applyBorder="1" applyAlignment="1">
      <alignment horizontal="right"/>
    </xf>
    <xf numFmtId="0" fontId="17" fillId="2" borderId="35" xfId="0" applyFont="1" applyFill="1" applyBorder="1"/>
    <xf numFmtId="171" fontId="17" fillId="2" borderId="35" xfId="0" applyNumberFormat="1" applyFont="1" applyFill="1" applyBorder="1"/>
    <xf numFmtId="166" fontId="17" fillId="2" borderId="0" xfId="0" applyNumberFormat="1" applyFont="1" applyFill="1"/>
    <xf numFmtId="0" fontId="17" fillId="2" borderId="25" xfId="0" applyFont="1" applyFill="1" applyBorder="1" applyAlignment="1">
      <alignment horizontal="left" indent="1"/>
    </xf>
    <xf numFmtId="0" fontId="17" fillId="2" borderId="24" xfId="0" applyFont="1" applyFill="1" applyBorder="1"/>
    <xf numFmtId="0" fontId="56" fillId="2" borderId="0" xfId="0" applyFont="1" applyFill="1" applyBorder="1" applyAlignment="1">
      <alignment horizontal="left"/>
    </xf>
    <xf numFmtId="0" fontId="17" fillId="2" borderId="36" xfId="0" applyFont="1" applyFill="1" applyBorder="1"/>
    <xf numFmtId="0" fontId="17" fillId="2" borderId="20" xfId="0" applyFont="1" applyFill="1" applyBorder="1"/>
    <xf numFmtId="0" fontId="56" fillId="0" borderId="0" xfId="0" applyFont="1" applyAlignment="1">
      <alignment horizontal="left"/>
    </xf>
    <xf numFmtId="0" fontId="16" fillId="0" borderId="0" xfId="0" applyFont="1"/>
    <xf numFmtId="0" fontId="71" fillId="0" borderId="0" xfId="0" applyFont="1"/>
    <xf numFmtId="0" fontId="72" fillId="2" borderId="0" xfId="74" applyFont="1" applyFill="1"/>
    <xf numFmtId="0" fontId="72" fillId="2" borderId="0" xfId="79" applyFont="1" applyFill="1" applyAlignment="1">
      <alignment horizontal="left"/>
    </xf>
    <xf numFmtId="10" fontId="72" fillId="2" borderId="0" xfId="80" applyNumberFormat="1" applyFont="1" applyFill="1" applyAlignment="1">
      <alignment horizontal="left"/>
    </xf>
    <xf numFmtId="0" fontId="56" fillId="0" borderId="0" xfId="0" applyFont="1" applyAlignment="1"/>
    <xf numFmtId="3" fontId="56" fillId="3" borderId="0" xfId="0" applyNumberFormat="1" applyFont="1" applyFill="1" applyBorder="1" applyAlignment="1">
      <alignment vertical="center"/>
    </xf>
    <xf numFmtId="0" fontId="56" fillId="2" borderId="0" xfId="0" applyFont="1" applyFill="1" applyAlignment="1"/>
    <xf numFmtId="0" fontId="56" fillId="2" borderId="0" xfId="12" applyFont="1" applyFill="1" applyAlignment="1"/>
    <xf numFmtId="0" fontId="72" fillId="2" borderId="0" xfId="79" applyFont="1" applyFill="1" applyAlignment="1"/>
    <xf numFmtId="0" fontId="72" fillId="2" borderId="0" xfId="82" applyFont="1" applyFill="1" applyAlignment="1">
      <alignment vertical="center"/>
    </xf>
    <xf numFmtId="0" fontId="72" fillId="0" borderId="0" xfId="79" applyFont="1" applyAlignment="1"/>
    <xf numFmtId="0" fontId="56" fillId="2" borderId="0" xfId="78" applyFont="1" applyFill="1" applyAlignment="1"/>
    <xf numFmtId="0" fontId="56" fillId="2" borderId="0" xfId="0" applyFont="1" applyFill="1" applyBorder="1" applyAlignment="1"/>
    <xf numFmtId="0" fontId="56" fillId="0" borderId="0" xfId="0" applyFont="1" applyFill="1" applyAlignment="1">
      <alignment horizontal="left"/>
    </xf>
    <xf numFmtId="0" fontId="56" fillId="0" borderId="0" xfId="0" applyFont="1" applyFill="1"/>
    <xf numFmtId="0" fontId="29" fillId="0" borderId="0" xfId="0" applyFont="1" applyFill="1"/>
    <xf numFmtId="0" fontId="17" fillId="39" borderId="0" xfId="0" applyFont="1" applyFill="1"/>
    <xf numFmtId="0" fontId="71" fillId="39" borderId="0" xfId="0" applyFont="1" applyFill="1"/>
    <xf numFmtId="174" fontId="17" fillId="39" borderId="0" xfId="0" applyNumberFormat="1" applyFont="1" applyFill="1" applyBorder="1"/>
    <xf numFmtId="10" fontId="56" fillId="0" borderId="0" xfId="0" applyNumberFormat="1" applyFont="1"/>
    <xf numFmtId="0" fontId="74" fillId="2" borderId="0" xfId="88" applyFill="1" applyAlignment="1">
      <alignment horizontal="left"/>
    </xf>
    <xf numFmtId="0" fontId="75" fillId="0" borderId="0" xfId="0" applyFont="1" applyAlignment="1">
      <alignment vertical="center"/>
    </xf>
    <xf numFmtId="0" fontId="74" fillId="42" borderId="0" xfId="88" applyFill="1" applyAlignment="1">
      <alignment vertical="center"/>
    </xf>
    <xf numFmtId="0" fontId="17" fillId="42" borderId="0" xfId="0" applyFont="1" applyFill="1" applyAlignment="1">
      <alignment vertical="center"/>
    </xf>
    <xf numFmtId="0" fontId="16" fillId="42" borderId="0" xfId="0" applyFont="1" applyFill="1" applyAlignment="1">
      <alignment vertical="center" wrapText="1"/>
    </xf>
    <xf numFmtId="0" fontId="76" fillId="42" borderId="0" xfId="88" applyFont="1" applyFill="1" applyAlignment="1">
      <alignment vertical="center"/>
    </xf>
    <xf numFmtId="0" fontId="76" fillId="2" borderId="0" xfId="88" applyFont="1" applyFill="1"/>
    <xf numFmtId="174" fontId="17" fillId="0" borderId="0" xfId="78" applyNumberFormat="1" applyFont="1" applyFill="1" applyBorder="1" applyAlignment="1"/>
    <xf numFmtId="174" fontId="17" fillId="0" borderId="0" xfId="0" applyNumberFormat="1" applyFont="1" applyFill="1" applyBorder="1"/>
    <xf numFmtId="174" fontId="51" fillId="2" borderId="0" xfId="81" applyNumberFormat="1" applyFont="1" applyFill="1" applyBorder="1" applyAlignment="1">
      <alignment horizontal="right"/>
    </xf>
    <xf numFmtId="174" fontId="50" fillId="2" borderId="0" xfId="84" applyNumberFormat="1" applyFont="1" applyFill="1" applyBorder="1" applyAlignment="1">
      <alignment horizontal="right"/>
    </xf>
    <xf numFmtId="174" fontId="20" fillId="3" borderId="0" xfId="83" applyNumberFormat="1" applyFont="1" applyFill="1" applyBorder="1" applyAlignment="1"/>
    <xf numFmtId="174" fontId="17" fillId="2" borderId="0" xfId="83" applyNumberFormat="1" applyFont="1" applyFill="1" applyBorder="1"/>
    <xf numFmtId="174" fontId="17" fillId="3" borderId="0" xfId="83" applyNumberFormat="1" applyFont="1" applyFill="1" applyBorder="1" applyAlignment="1">
      <alignment vertical="center"/>
    </xf>
    <xf numFmtId="174" fontId="17" fillId="5" borderId="0" xfId="83" applyNumberFormat="1" applyFont="1" applyFill="1" applyBorder="1" applyAlignment="1"/>
    <xf numFmtId="176" fontId="17" fillId="39" borderId="0" xfId="0" applyNumberFormat="1" applyFont="1" applyFill="1" applyBorder="1"/>
    <xf numFmtId="176" fontId="17" fillId="0" borderId="0" xfId="78" applyNumberFormat="1" applyFont="1" applyFill="1" applyBorder="1" applyAlignment="1"/>
    <xf numFmtId="176" fontId="17" fillId="2" borderId="0" xfId="0" applyNumberFormat="1" applyFont="1" applyFill="1" applyBorder="1" applyAlignment="1"/>
    <xf numFmtId="176" fontId="17" fillId="0" borderId="0" xfId="0" applyNumberFormat="1" applyFont="1" applyFill="1" applyBorder="1"/>
    <xf numFmtId="176" fontId="20" fillId="3" borderId="0" xfId="1" applyNumberFormat="1" applyFont="1" applyFill="1" applyBorder="1" applyAlignment="1">
      <alignment vertical="center"/>
    </xf>
    <xf numFmtId="176" fontId="17" fillId="3" borderId="0" xfId="1" applyNumberFormat="1" applyFont="1" applyFill="1" applyBorder="1" applyAlignment="1">
      <alignment vertical="center"/>
    </xf>
    <xf numFmtId="175" fontId="50" fillId="2" borderId="0" xfId="81" applyNumberFormat="1" applyFont="1" applyFill="1" applyBorder="1" applyAlignment="1">
      <alignment horizontal="right"/>
    </xf>
    <xf numFmtId="174" fontId="20" fillId="0" borderId="0" xfId="0" applyNumberFormat="1" applyFont="1" applyFill="1" applyBorder="1"/>
    <xf numFmtId="174" fontId="20" fillId="0" borderId="0" xfId="0" applyNumberFormat="1" applyFont="1" applyFill="1" applyBorder="1" applyAlignment="1">
      <alignment horizontal="right"/>
    </xf>
    <xf numFmtId="174" fontId="17" fillId="39" borderId="36" xfId="0" applyNumberFormat="1" applyFont="1" applyFill="1" applyBorder="1"/>
    <xf numFmtId="176" fontId="17" fillId="39" borderId="36" xfId="0" applyNumberFormat="1" applyFont="1" applyFill="1" applyBorder="1"/>
    <xf numFmtId="176" fontId="23" fillId="2" borderId="0" xfId="10" applyNumberFormat="1" applyFont="1" applyFill="1" applyBorder="1" applyAlignment="1">
      <alignment horizontal="right" vertical="center" indent="1"/>
    </xf>
    <xf numFmtId="175" fontId="23" fillId="2" borderId="0" xfId="10" applyNumberFormat="1" applyFont="1" applyFill="1" applyBorder="1"/>
    <xf numFmtId="2" fontId="50" fillId="2" borderId="0" xfId="79" applyNumberFormat="1" applyFont="1" applyFill="1"/>
    <xf numFmtId="2" fontId="73" fillId="2" borderId="0" xfId="79" applyNumberFormat="1" applyFont="1" applyFill="1"/>
    <xf numFmtId="0" fontId="73" fillId="2" borderId="0" xfId="79" applyFont="1" applyFill="1"/>
    <xf numFmtId="176" fontId="17" fillId="2" borderId="0" xfId="10" applyNumberFormat="1" applyFont="1" applyFill="1" applyBorder="1"/>
    <xf numFmtId="176" fontId="17" fillId="0" borderId="0" xfId="10" applyNumberFormat="1" applyFont="1" applyFill="1" applyBorder="1" applyAlignment="1">
      <alignment horizontal="right"/>
    </xf>
    <xf numFmtId="176" fontId="17" fillId="0" borderId="0" xfId="0" applyNumberFormat="1" applyFont="1" applyFill="1" applyBorder="1" applyAlignment="1"/>
    <xf numFmtId="0" fontId="55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Alignment="1">
      <alignment vertical="center"/>
    </xf>
    <xf numFmtId="0" fontId="55" fillId="2" borderId="0" xfId="10" applyFont="1" applyFill="1" applyAlignment="1">
      <alignment vertical="center"/>
    </xf>
    <xf numFmtId="0" fontId="17" fillId="2" borderId="0" xfId="10" applyFont="1" applyFill="1" applyBorder="1" applyAlignment="1">
      <alignment vertical="center" wrapText="1"/>
    </xf>
    <xf numFmtId="0" fontId="56" fillId="2" borderId="0" xfId="10" applyFont="1" applyFill="1" applyAlignment="1">
      <alignment vertical="center"/>
    </xf>
    <xf numFmtId="0" fontId="77" fillId="2" borderId="0" xfId="10" applyFont="1" applyFill="1" applyAlignment="1">
      <alignment vertical="center"/>
    </xf>
    <xf numFmtId="180" fontId="17" fillId="2" borderId="0" xfId="10" applyNumberFormat="1" applyFont="1" applyFill="1" applyBorder="1" applyAlignment="1">
      <alignment vertical="center"/>
    </xf>
    <xf numFmtId="0" fontId="17" fillId="2" borderId="0" xfId="10" applyFont="1" applyFill="1" applyBorder="1" applyAlignment="1">
      <alignment vertical="center"/>
    </xf>
    <xf numFmtId="0" fontId="17" fillId="2" borderId="0" xfId="10" applyFont="1" applyFill="1" applyBorder="1" applyAlignment="1">
      <alignment horizontal="left" vertical="center" wrapText="1"/>
    </xf>
    <xf numFmtId="181" fontId="17" fillId="2" borderId="0" xfId="10" applyNumberFormat="1" applyFont="1" applyFill="1" applyBorder="1" applyAlignment="1">
      <alignment vertical="center"/>
    </xf>
    <xf numFmtId="0" fontId="19" fillId="2" borderId="0" xfId="10" applyFont="1" applyFill="1" applyBorder="1" applyAlignment="1">
      <alignment horizontal="left" vertical="center"/>
    </xf>
    <xf numFmtId="0" fontId="17" fillId="2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180" fontId="17" fillId="2" borderId="0" xfId="10" quotePrefix="1" applyNumberFormat="1" applyFont="1" applyFill="1" applyBorder="1" applyAlignment="1">
      <alignment horizontal="right" vertical="center"/>
    </xf>
    <xf numFmtId="180" fontId="80" fillId="2" borderId="0" xfId="18" applyNumberFormat="1" applyFont="1" applyFill="1" applyBorder="1" applyAlignment="1">
      <alignment vertical="center"/>
    </xf>
    <xf numFmtId="0" fontId="81" fillId="2" borderId="0" xfId="10" applyFont="1" applyFill="1" applyAlignment="1">
      <alignment vertical="center"/>
    </xf>
    <xf numFmtId="0" fontId="55" fillId="2" borderId="0" xfId="10" applyFont="1" applyFill="1" applyAlignment="1">
      <alignment horizontal="right" vertical="center"/>
    </xf>
    <xf numFmtId="165" fontId="17" fillId="2" borderId="0" xfId="10" applyNumberFormat="1" applyFont="1" applyFill="1" applyBorder="1" applyAlignment="1">
      <alignment vertical="center"/>
    </xf>
    <xf numFmtId="0" fontId="16" fillId="4" borderId="0" xfId="10" applyFont="1" applyFill="1" applyAlignment="1">
      <alignment vertical="center"/>
    </xf>
    <xf numFmtId="0" fontId="77" fillId="4" borderId="0" xfId="10" applyFont="1" applyFill="1" applyAlignment="1">
      <alignment vertical="center"/>
    </xf>
    <xf numFmtId="0" fontId="16" fillId="4" borderId="0" xfId="10" applyFont="1" applyFill="1" applyBorder="1" applyAlignment="1">
      <alignment vertical="center"/>
    </xf>
    <xf numFmtId="0" fontId="17" fillId="4" borderId="0" xfId="10" applyFont="1" applyFill="1" applyAlignment="1">
      <alignment vertical="center"/>
    </xf>
    <xf numFmtId="0" fontId="17" fillId="2" borderId="0" xfId="10" applyFont="1" applyFill="1" applyAlignment="1">
      <alignment vertical="center" wrapText="1"/>
    </xf>
    <xf numFmtId="0" fontId="76" fillId="4" borderId="0" xfId="88" applyFont="1" applyFill="1" applyBorder="1"/>
    <xf numFmtId="0" fontId="24" fillId="2" borderId="0" xfId="10" applyFont="1" applyFill="1" applyBorder="1"/>
    <xf numFmtId="0" fontId="55" fillId="2" borderId="0" xfId="10" applyFont="1" applyFill="1" applyBorder="1" applyAlignment="1">
      <alignment horizontal="right"/>
    </xf>
    <xf numFmtId="0" fontId="24" fillId="4" borderId="0" xfId="10" applyFont="1" applyFill="1" applyBorder="1"/>
    <xf numFmtId="0" fontId="24" fillId="4" borderId="0" xfId="10" applyFont="1" applyFill="1" applyBorder="1" applyAlignment="1"/>
    <xf numFmtId="0" fontId="24" fillId="0" borderId="0" xfId="10" applyFont="1" applyFill="1" applyBorder="1"/>
    <xf numFmtId="0" fontId="17" fillId="2" borderId="36" xfId="10" applyFont="1" applyFill="1" applyBorder="1"/>
    <xf numFmtId="0" fontId="24" fillId="4" borderId="0" xfId="10" applyFont="1" applyFill="1" applyBorder="1"/>
    <xf numFmtId="0" fontId="55" fillId="4" borderId="0" xfId="10" applyFont="1" applyFill="1" applyBorder="1" applyAlignment="1">
      <alignment vertical="center"/>
    </xf>
    <xf numFmtId="0" fontId="24" fillId="2" borderId="0" xfId="10" applyFont="1" applyFill="1" applyBorder="1"/>
    <xf numFmtId="0" fontId="17" fillId="4" borderId="0" xfId="10" applyFont="1" applyFill="1" applyBorder="1"/>
    <xf numFmtId="0" fontId="17" fillId="2" borderId="0" xfId="10" applyFont="1" applyFill="1" applyBorder="1"/>
    <xf numFmtId="0" fontId="57" fillId="0" borderId="0" xfId="82" applyFont="1" applyAlignment="1">
      <alignment horizontal="left" vertical="center" wrapText="1"/>
    </xf>
    <xf numFmtId="0" fontId="24" fillId="2" borderId="0" xfId="10" applyFont="1" applyFill="1" applyBorder="1" applyAlignment="1"/>
    <xf numFmtId="0" fontId="74" fillId="0" borderId="0" xfId="88" applyAlignment="1">
      <alignment horizontal="left"/>
    </xf>
    <xf numFmtId="0" fontId="17" fillId="2" borderId="19" xfId="79" applyNumberFormat="1" applyFont="1" applyFill="1" applyBorder="1" applyAlignment="1">
      <alignment horizontal="left" vertical="top"/>
    </xf>
    <xf numFmtId="0" fontId="55" fillId="4" borderId="0" xfId="10" applyFont="1" applyFill="1" applyBorder="1"/>
    <xf numFmtId="0" fontId="16" fillId="4" borderId="0" xfId="10" applyFont="1" applyFill="1" applyBorder="1"/>
    <xf numFmtId="2" fontId="5" fillId="0" borderId="0" xfId="79" applyNumberFormat="1"/>
    <xf numFmtId="0" fontId="20" fillId="0" borderId="46" xfId="0" applyFont="1" applyBorder="1"/>
    <xf numFmtId="0" fontId="17" fillId="2" borderId="36" xfId="0" applyFont="1" applyFill="1" applyBorder="1" applyAlignment="1">
      <alignment horizontal="left" indent="2"/>
    </xf>
    <xf numFmtId="0" fontId="17" fillId="0" borderId="0" xfId="10" applyFont="1" applyFill="1" applyBorder="1"/>
    <xf numFmtId="0" fontId="57" fillId="2" borderId="0" xfId="74" applyFont="1" applyFill="1" applyBorder="1" applyAlignment="1">
      <alignment horizontal="left"/>
    </xf>
    <xf numFmtId="0" fontId="17" fillId="0" borderId="34" xfId="0" applyFont="1" applyBorder="1"/>
    <xf numFmtId="0" fontId="17" fillId="0" borderId="41" xfId="0" applyFont="1" applyBorder="1"/>
    <xf numFmtId="49" fontId="17" fillId="4" borderId="0" xfId="0" applyNumberFormat="1" applyFont="1" applyFill="1" applyBorder="1" applyAlignment="1"/>
    <xf numFmtId="49" fontId="17" fillId="4" borderId="36" xfId="0" applyNumberFormat="1" applyFont="1" applyFill="1" applyBorder="1" applyAlignment="1"/>
    <xf numFmtId="0" fontId="20" fillId="0" borderId="39" xfId="0" applyFont="1" applyBorder="1"/>
    <xf numFmtId="0" fontId="17" fillId="2" borderId="36" xfId="78" applyNumberFormat="1" applyFont="1" applyFill="1" applyBorder="1" applyAlignment="1"/>
    <xf numFmtId="0" fontId="17" fillId="2" borderId="48" xfId="78" applyNumberFormat="1" applyFont="1" applyFill="1" applyBorder="1" applyAlignment="1">
      <alignment horizontal="right"/>
    </xf>
    <xf numFmtId="0" fontId="17" fillId="2" borderId="49" xfId="78" applyNumberFormat="1" applyFont="1" applyFill="1" applyBorder="1" applyAlignment="1">
      <alignment horizontal="right"/>
    </xf>
    <xf numFmtId="0" fontId="17" fillId="2" borderId="50" xfId="0" applyFont="1" applyFill="1" applyBorder="1"/>
    <xf numFmtId="0" fontId="17" fillId="3" borderId="42" xfId="0" applyFont="1" applyFill="1" applyBorder="1" applyAlignment="1"/>
    <xf numFmtId="0" fontId="20" fillId="2" borderId="51" xfId="0" applyFont="1" applyFill="1" applyBorder="1" applyAlignment="1"/>
    <xf numFmtId="0" fontId="20" fillId="5" borderId="52" xfId="0" applyFont="1" applyFill="1" applyBorder="1" applyAlignment="1">
      <alignment vertical="center"/>
    </xf>
    <xf numFmtId="0" fontId="20" fillId="2" borderId="53" xfId="0" applyFont="1" applyFill="1" applyBorder="1" applyAlignment="1"/>
    <xf numFmtId="49" fontId="21" fillId="3" borderId="54" xfId="0" applyNumberFormat="1" applyFont="1" applyFill="1" applyBorder="1" applyAlignment="1">
      <alignment horizontal="left"/>
    </xf>
    <xf numFmtId="49" fontId="21" fillId="3" borderId="55" xfId="0" applyNumberFormat="1" applyFont="1" applyFill="1" applyBorder="1" applyAlignment="1">
      <alignment horizontal="left"/>
    </xf>
    <xf numFmtId="0" fontId="17" fillId="2" borderId="56" xfId="0" applyFont="1" applyFill="1" applyBorder="1"/>
    <xf numFmtId="0" fontId="20" fillId="2" borderId="43" xfId="0" applyFont="1" applyFill="1" applyBorder="1" applyAlignment="1"/>
    <xf numFmtId="0" fontId="17" fillId="4" borderId="43" xfId="0" applyFont="1" applyFill="1" applyBorder="1"/>
    <xf numFmtId="0" fontId="17" fillId="5" borderId="43" xfId="0" applyFont="1" applyFill="1" applyBorder="1" applyAlignment="1">
      <alignment horizontal="left"/>
    </xf>
    <xf numFmtId="0" fontId="17" fillId="3" borderId="34" xfId="10" applyFont="1" applyFill="1" applyBorder="1" applyAlignment="1">
      <alignment horizontal="left"/>
    </xf>
    <xf numFmtId="49" fontId="21" fillId="3" borderId="57" xfId="0" applyNumberFormat="1" applyFont="1" applyFill="1" applyBorder="1" applyAlignment="1">
      <alignment horizontal="left"/>
    </xf>
    <xf numFmtId="49" fontId="21" fillId="3" borderId="58" xfId="0" applyNumberFormat="1" applyFont="1" applyFill="1" applyBorder="1" applyAlignment="1">
      <alignment horizontal="left"/>
    </xf>
    <xf numFmtId="3" fontId="17" fillId="3" borderId="59" xfId="0" applyNumberFormat="1" applyFont="1" applyFill="1" applyBorder="1" applyAlignment="1">
      <alignment horizontal="left" wrapText="1"/>
    </xf>
    <xf numFmtId="3" fontId="17" fillId="3" borderId="60" xfId="0" applyNumberFormat="1" applyFont="1" applyFill="1" applyBorder="1" applyAlignment="1">
      <alignment horizontal="left" wrapText="1"/>
    </xf>
    <xf numFmtId="0" fontId="17" fillId="2" borderId="52" xfId="0" applyFont="1" applyFill="1" applyBorder="1" applyAlignment="1"/>
    <xf numFmtId="0" fontId="20" fillId="2" borderId="52" xfId="0" applyFont="1" applyFill="1" applyBorder="1" applyAlignment="1"/>
    <xf numFmtId="0" fontId="17" fillId="39" borderId="36" xfId="0" applyFont="1" applyFill="1" applyBorder="1"/>
    <xf numFmtId="1" fontId="17" fillId="2" borderId="51" xfId="0" applyNumberFormat="1" applyFont="1" applyFill="1" applyBorder="1" applyAlignment="1">
      <alignment horizontal="left"/>
    </xf>
    <xf numFmtId="0" fontId="17" fillId="2" borderId="51" xfId="0" applyFont="1" applyFill="1" applyBorder="1" applyAlignment="1"/>
    <xf numFmtId="1" fontId="17" fillId="2" borderId="59" xfId="0" applyNumberFormat="1" applyFont="1" applyFill="1" applyBorder="1" applyAlignment="1">
      <alignment horizontal="left"/>
    </xf>
    <xf numFmtId="1" fontId="17" fillId="2" borderId="60" xfId="0" applyNumberFormat="1" applyFont="1" applyFill="1" applyBorder="1" applyAlignment="1">
      <alignment horizontal="center"/>
    </xf>
    <xf numFmtId="0" fontId="17" fillId="2" borderId="59" xfId="0" applyFont="1" applyFill="1" applyBorder="1" applyAlignment="1">
      <alignment horizontal="left" vertical="top" wrapText="1"/>
    </xf>
    <xf numFmtId="0" fontId="17" fillId="2" borderId="60" xfId="0" applyFont="1" applyFill="1" applyBorder="1" applyAlignment="1">
      <alignment horizontal="left" vertical="top" wrapText="1"/>
    </xf>
    <xf numFmtId="0" fontId="17" fillId="3" borderId="62" xfId="0" applyFont="1" applyFill="1" applyBorder="1" applyAlignment="1">
      <alignment horizontal="left"/>
    </xf>
    <xf numFmtId="0" fontId="17" fillId="3" borderId="61" xfId="0" applyFont="1" applyFill="1" applyBorder="1" applyAlignment="1">
      <alignment horizontal="left"/>
    </xf>
    <xf numFmtId="0" fontId="17" fillId="2" borderId="63" xfId="0" applyFont="1" applyFill="1" applyBorder="1"/>
    <xf numFmtId="0" fontId="17" fillId="2" borderId="62" xfId="0" applyFont="1" applyFill="1" applyBorder="1" applyAlignment="1"/>
    <xf numFmtId="0" fontId="17" fillId="2" borderId="56" xfId="0" applyFont="1" applyFill="1" applyBorder="1" applyAlignment="1"/>
    <xf numFmtId="0" fontId="17" fillId="2" borderId="63" xfId="0" applyFont="1" applyFill="1" applyBorder="1" applyAlignment="1"/>
    <xf numFmtId="0" fontId="50" fillId="2" borderId="53" xfId="79" applyFont="1" applyFill="1" applyBorder="1"/>
    <xf numFmtId="0" fontId="50" fillId="2" borderId="52" xfId="79" applyFont="1" applyFill="1" applyBorder="1" applyAlignment="1">
      <alignment horizontal="center" vertical="center"/>
    </xf>
    <xf numFmtId="0" fontId="50" fillId="2" borderId="50" xfId="79" applyFont="1" applyFill="1" applyBorder="1" applyAlignment="1">
      <alignment horizontal="center" vertical="center"/>
    </xf>
    <xf numFmtId="0" fontId="50" fillId="2" borderId="52" xfId="79" applyFont="1" applyFill="1" applyBorder="1"/>
    <xf numFmtId="0" fontId="3" fillId="0" borderId="0" xfId="79" applyFont="1"/>
    <xf numFmtId="2" fontId="3" fillId="0" borderId="0" xfId="79" applyNumberFormat="1" applyFont="1"/>
    <xf numFmtId="0" fontId="50" fillId="2" borderId="63" xfId="79" applyFont="1" applyFill="1" applyBorder="1" applyAlignment="1">
      <alignment vertical="top" wrapText="1"/>
    </xf>
    <xf numFmtId="0" fontId="51" fillId="2" borderId="52" xfId="79" applyFont="1" applyFill="1" applyBorder="1" applyAlignment="1">
      <alignment horizontal="left"/>
    </xf>
    <xf numFmtId="0" fontId="50" fillId="2" borderId="7" xfId="79" applyFont="1" applyFill="1" applyBorder="1" applyAlignment="1">
      <alignment horizontal="left"/>
    </xf>
    <xf numFmtId="0" fontId="50" fillId="2" borderId="63" xfId="79" applyFont="1" applyFill="1" applyBorder="1" applyAlignment="1">
      <alignment horizontal="left" vertical="top"/>
    </xf>
    <xf numFmtId="0" fontId="17" fillId="2" borderId="63" xfId="79" applyFont="1" applyFill="1" applyBorder="1" applyAlignment="1">
      <alignment horizontal="left" vertical="top"/>
    </xf>
    <xf numFmtId="0" fontId="50" fillId="2" borderId="41" xfId="79" applyFont="1" applyFill="1" applyBorder="1" applyAlignment="1">
      <alignment horizontal="left"/>
    </xf>
    <xf numFmtId="0" fontId="50" fillId="2" borderId="62" xfId="79" applyFont="1" applyFill="1" applyBorder="1" applyAlignment="1">
      <alignment vertical="top" wrapText="1"/>
    </xf>
    <xf numFmtId="10" fontId="50" fillId="2" borderId="62" xfId="80" applyNumberFormat="1" applyFont="1" applyFill="1" applyBorder="1" applyAlignment="1">
      <alignment vertical="top" wrapText="1"/>
    </xf>
    <xf numFmtId="0" fontId="17" fillId="2" borderId="9" xfId="79" applyNumberFormat="1" applyFont="1" applyFill="1" applyBorder="1" applyAlignment="1">
      <alignment vertical="top"/>
    </xf>
    <xf numFmtId="0" fontId="17" fillId="2" borderId="20" xfId="79" applyNumberFormat="1" applyFont="1" applyFill="1" applyBorder="1" applyAlignment="1">
      <alignment vertical="top"/>
    </xf>
    <xf numFmtId="0" fontId="17" fillId="2" borderId="7" xfId="79" applyNumberFormat="1" applyFont="1" applyFill="1" applyBorder="1" applyAlignment="1">
      <alignment vertical="top"/>
    </xf>
    <xf numFmtId="0" fontId="17" fillId="2" borderId="0" xfId="79" applyNumberFormat="1" applyFont="1" applyFill="1" applyBorder="1" applyAlignment="1">
      <alignment vertical="top"/>
    </xf>
    <xf numFmtId="0" fontId="17" fillId="2" borderId="0" xfId="79" applyNumberFormat="1" applyFont="1" applyFill="1" applyBorder="1" applyAlignment="1">
      <alignment horizontal="left" vertical="top"/>
    </xf>
    <xf numFmtId="0" fontId="50" fillId="2" borderId="61" xfId="79" applyFont="1" applyFill="1" applyBorder="1" applyAlignment="1">
      <alignment vertical="top" wrapText="1"/>
    </xf>
    <xf numFmtId="1" fontId="20" fillId="3" borderId="52" xfId="82" applyNumberFormat="1" applyFont="1" applyFill="1" applyBorder="1" applyAlignment="1">
      <alignment horizontal="left"/>
    </xf>
    <xf numFmtId="0" fontId="51" fillId="2" borderId="7" xfId="79" applyFont="1" applyFill="1" applyBorder="1" applyAlignment="1">
      <alignment horizontal="left"/>
    </xf>
    <xf numFmtId="0" fontId="77" fillId="2" borderId="0" xfId="78" applyNumberFormat="1" applyFont="1" applyFill="1" applyBorder="1" applyAlignment="1"/>
    <xf numFmtId="0" fontId="77" fillId="2" borderId="0" xfId="0" applyFont="1" applyFill="1" applyBorder="1"/>
    <xf numFmtId="165" fontId="17" fillId="4" borderId="0" xfId="0" applyNumberFormat="1" applyFont="1" applyFill="1" applyBorder="1"/>
    <xf numFmtId="165" fontId="17" fillId="4" borderId="36" xfId="0" applyNumberFormat="1" applyFont="1" applyFill="1" applyBorder="1"/>
    <xf numFmtId="0" fontId="0" fillId="2" borderId="0" xfId="0" applyFill="1" applyBorder="1"/>
    <xf numFmtId="1" fontId="0" fillId="2" borderId="0" xfId="0" applyNumberFormat="1" applyFill="1" applyBorder="1"/>
    <xf numFmtId="1" fontId="0" fillId="2" borderId="0" xfId="0" applyNumberFormat="1" applyFill="1" applyBorder="1" applyAlignment="1">
      <alignment horizontal="right"/>
    </xf>
    <xf numFmtId="1" fontId="16" fillId="2" borderId="0" xfId="0" applyNumberFormat="1" applyFont="1" applyFill="1" applyBorder="1" applyProtection="1">
      <protection locked="0"/>
    </xf>
    <xf numFmtId="0" fontId="0" fillId="2" borderId="0" xfId="0" applyFill="1" applyBorder="1" applyAlignment="1">
      <alignment horizontal="right"/>
    </xf>
    <xf numFmtId="0" fontId="16" fillId="2" borderId="0" xfId="0" applyFont="1" applyFill="1" applyBorder="1"/>
    <xf numFmtId="0" fontId="76" fillId="2" borderId="0" xfId="88" applyFont="1" applyFill="1" applyBorder="1"/>
    <xf numFmtId="0" fontId="17" fillId="4" borderId="36" xfId="0" applyFont="1" applyFill="1" applyBorder="1"/>
    <xf numFmtId="0" fontId="17" fillId="4" borderId="42" xfId="0" applyFont="1" applyFill="1" applyBorder="1"/>
    <xf numFmtId="0" fontId="17" fillId="2" borderId="0" xfId="10" applyFont="1" applyFill="1" applyBorder="1" applyAlignment="1">
      <alignment horizontal="left" vertical="center"/>
    </xf>
    <xf numFmtId="0" fontId="16" fillId="4" borderId="0" xfId="0" applyFont="1" applyFill="1" applyBorder="1"/>
    <xf numFmtId="0" fontId="16" fillId="4" borderId="0" xfId="0" applyFont="1" applyFill="1" applyBorder="1" applyAlignment="1">
      <alignment horizontal="left" indent="1"/>
    </xf>
    <xf numFmtId="0" fontId="16" fillId="0" borderId="0" xfId="10" applyFont="1" applyFill="1" applyBorder="1"/>
    <xf numFmtId="0" fontId="82" fillId="0" borderId="0" xfId="0" applyFont="1" applyAlignment="1">
      <alignment horizontal="left" vertical="center" readingOrder="1"/>
    </xf>
    <xf numFmtId="0" fontId="20" fillId="4" borderId="0" xfId="0" applyFont="1" applyFill="1" applyBorder="1"/>
    <xf numFmtId="0" fontId="54" fillId="0" borderId="0" xfId="0" applyFont="1" applyBorder="1" applyAlignment="1">
      <alignment horizontal="left" vertical="center" readingOrder="1"/>
    </xf>
    <xf numFmtId="0" fontId="16" fillId="2" borderId="0" xfId="0" applyFont="1" applyFill="1" applyBorder="1" applyAlignment="1">
      <alignment horizontal="left" indent="1"/>
    </xf>
    <xf numFmtId="0" fontId="56" fillId="4" borderId="0" xfId="0" applyFont="1" applyFill="1"/>
    <xf numFmtId="0" fontId="83" fillId="4" borderId="0" xfId="10" applyFont="1" applyFill="1" applyBorder="1"/>
    <xf numFmtId="0" fontId="24" fillId="2" borderId="0" xfId="10" applyFont="1" applyFill="1" applyBorder="1" applyAlignment="1">
      <alignment wrapText="1"/>
    </xf>
    <xf numFmtId="0" fontId="24" fillId="2" borderId="0" xfId="10" applyFont="1" applyFill="1" applyBorder="1" applyAlignment="1">
      <alignment horizontal="left" wrapText="1" indent="1"/>
    </xf>
    <xf numFmtId="0" fontId="24" fillId="2" borderId="0" xfId="10" applyFont="1" applyFill="1" applyBorder="1" applyAlignment="1">
      <alignment horizontal="left" wrapText="1" indent="2"/>
    </xf>
    <xf numFmtId="0" fontId="24" fillId="4" borderId="0" xfId="10" applyNumberFormat="1" applyFont="1" applyFill="1" applyBorder="1" applyAlignment="1">
      <alignment horizontal="right" vertical="top" wrapText="1"/>
    </xf>
    <xf numFmtId="0" fontId="24" fillId="2" borderId="0" xfId="19" applyFont="1" applyFill="1" applyBorder="1"/>
    <xf numFmtId="0" fontId="85" fillId="4" borderId="0" xfId="88" applyFont="1" applyFill="1" applyBorder="1"/>
    <xf numFmtId="0" fontId="55" fillId="2" borderId="0" xfId="79" applyFont="1" applyFill="1" applyAlignment="1">
      <alignment horizontal="left"/>
    </xf>
    <xf numFmtId="0" fontId="17" fillId="3" borderId="62" xfId="10" applyFont="1" applyFill="1" applyBorder="1" applyAlignment="1">
      <alignment horizontal="center" wrapText="1"/>
    </xf>
    <xf numFmtId="0" fontId="17" fillId="3" borderId="61" xfId="10" applyFont="1" applyFill="1" applyBorder="1" applyAlignment="1">
      <alignment horizontal="center" wrapText="1"/>
    </xf>
    <xf numFmtId="0" fontId="17" fillId="2" borderId="67" xfId="10" applyFont="1" applyFill="1" applyBorder="1" applyAlignment="1">
      <alignment horizontal="center" wrapText="1"/>
    </xf>
    <xf numFmtId="0" fontId="23" fillId="2" borderId="61" xfId="10" applyFont="1" applyFill="1" applyBorder="1" applyAlignment="1">
      <alignment horizontal="center" wrapText="1"/>
    </xf>
    <xf numFmtId="0" fontId="23" fillId="2" borderId="63" xfId="10" applyFont="1" applyFill="1" applyBorder="1" applyAlignment="1">
      <alignment horizontal="center" wrapText="1"/>
    </xf>
    <xf numFmtId="0" fontId="17" fillId="3" borderId="0" xfId="10" applyFont="1" applyFill="1" applyBorder="1" applyAlignment="1">
      <alignment horizontal="left" vertical="center"/>
    </xf>
    <xf numFmtId="0" fontId="20" fillId="3" borderId="52" xfId="10" applyFont="1" applyFill="1" applyBorder="1" applyAlignment="1">
      <alignment horizontal="left"/>
    </xf>
    <xf numFmtId="0" fontId="17" fillId="3" borderId="68" xfId="10" applyFont="1" applyFill="1" applyBorder="1" applyAlignment="1">
      <alignment horizontal="left" vertical="center"/>
    </xf>
    <xf numFmtId="0" fontId="20" fillId="3" borderId="53" xfId="10" applyFont="1" applyFill="1" applyBorder="1" applyAlignment="1">
      <alignment horizontal="left"/>
    </xf>
    <xf numFmtId="0" fontId="17" fillId="3" borderId="41" xfId="10" applyFont="1" applyFill="1" applyBorder="1" applyAlignment="1">
      <alignment horizontal="left" vertical="center"/>
    </xf>
    <xf numFmtId="0" fontId="51" fillId="2" borderId="0" xfId="82" applyFont="1" applyFill="1" applyAlignment="1">
      <alignment horizontal="left"/>
    </xf>
    <xf numFmtId="0" fontId="55" fillId="4" borderId="0" xfId="10" applyFont="1" applyFill="1" applyBorder="1" applyAlignment="1">
      <alignment horizontal="right" vertical="center"/>
    </xf>
    <xf numFmtId="0" fontId="17" fillId="2" borderId="0" xfId="94" applyFont="1" applyFill="1" applyAlignment="1">
      <alignment vertical="center"/>
    </xf>
    <xf numFmtId="0" fontId="17" fillId="39" borderId="68" xfId="10" applyFont="1" applyFill="1" applyBorder="1" applyAlignment="1">
      <alignment horizontal="left" vertical="center" wrapText="1"/>
    </xf>
    <xf numFmtId="0" fontId="17" fillId="2" borderId="68" xfId="10" applyFont="1" applyFill="1" applyBorder="1" applyAlignment="1">
      <alignment horizontal="left" vertical="center" wrapText="1" indent="1"/>
    </xf>
    <xf numFmtId="0" fontId="17" fillId="2" borderId="68" xfId="10" applyFont="1" applyFill="1" applyBorder="1" applyAlignment="1">
      <alignment horizontal="left" vertical="center" indent="1"/>
    </xf>
    <xf numFmtId="0" fontId="77" fillId="2" borderId="0" xfId="10" applyFont="1" applyFill="1" applyBorder="1" applyAlignment="1">
      <alignment horizontal="right" vertical="center"/>
    </xf>
    <xf numFmtId="3" fontId="17" fillId="3" borderId="70" xfId="0" applyNumberFormat="1" applyFont="1" applyFill="1" applyBorder="1" applyAlignment="1">
      <alignment horizontal="left" wrapText="1"/>
    </xf>
    <xf numFmtId="3" fontId="17" fillId="3" borderId="50" xfId="0" applyNumberFormat="1" applyFont="1" applyFill="1" applyBorder="1" applyAlignment="1">
      <alignment horizontal="left" wrapText="1"/>
    </xf>
    <xf numFmtId="0" fontId="86" fillId="2" borderId="0" xfId="0" applyFont="1" applyFill="1"/>
    <xf numFmtId="0" fontId="17" fillId="3" borderId="71" xfId="10" applyFont="1" applyFill="1" applyBorder="1" applyAlignment="1">
      <alignment horizontal="center" wrapText="1"/>
    </xf>
    <xf numFmtId="0" fontId="55" fillId="2" borderId="0" xfId="78" applyFont="1" applyFill="1" applyBorder="1" applyAlignment="1">
      <alignment horizontal="left"/>
    </xf>
    <xf numFmtId="0" fontId="55" fillId="2" borderId="0" xfId="78" applyFont="1" applyFill="1" applyBorder="1" applyAlignment="1">
      <alignment horizontal="left" vertical="center"/>
    </xf>
    <xf numFmtId="0" fontId="17" fillId="2" borderId="68" xfId="10" applyFont="1" applyFill="1" applyBorder="1"/>
    <xf numFmtId="0" fontId="17" fillId="3" borderId="68" xfId="10" applyFont="1" applyFill="1" applyBorder="1" applyAlignment="1">
      <alignment horizontal="left"/>
    </xf>
    <xf numFmtId="0" fontId="17" fillId="5" borderId="76" xfId="0" applyFont="1" applyFill="1" applyBorder="1" applyAlignment="1">
      <alignment horizontal="left"/>
    </xf>
    <xf numFmtId="0" fontId="17" fillId="3" borderId="77" xfId="0" applyFont="1" applyFill="1" applyBorder="1" applyAlignment="1">
      <alignment horizontal="left" wrapText="1"/>
    </xf>
    <xf numFmtId="0" fontId="20" fillId="3" borderId="68" xfId="0" applyFont="1" applyFill="1" applyBorder="1" applyAlignment="1">
      <alignment horizontal="left" vertical="center"/>
    </xf>
    <xf numFmtId="0" fontId="18" fillId="2" borderId="36" xfId="0" applyFont="1" applyFill="1" applyBorder="1" applyAlignment="1"/>
    <xf numFmtId="0" fontId="20" fillId="2" borderId="52" xfId="0" applyFont="1" applyFill="1" applyBorder="1" applyAlignment="1">
      <alignment horizontal="left"/>
    </xf>
    <xf numFmtId="0" fontId="17" fillId="2" borderId="71" xfId="0" applyFont="1" applyFill="1" applyBorder="1" applyAlignment="1">
      <alignment horizontal="right" vertical="center"/>
    </xf>
    <xf numFmtId="0" fontId="17" fillId="3" borderId="71" xfId="0" applyFont="1" applyFill="1" applyBorder="1" applyAlignment="1">
      <alignment horizontal="right" vertical="center" wrapText="1"/>
    </xf>
    <xf numFmtId="0" fontId="17" fillId="3" borderId="77" xfId="0" applyFont="1" applyFill="1" applyBorder="1" applyAlignment="1">
      <alignment horizontal="right" vertical="center" wrapText="1"/>
    </xf>
    <xf numFmtId="0" fontId="17" fillId="3" borderId="78" xfId="0" applyFont="1" applyFill="1" applyBorder="1" applyAlignment="1"/>
    <xf numFmtId="0" fontId="17" fillId="3" borderId="60" xfId="0" applyFont="1" applyFill="1" applyBorder="1" applyAlignment="1">
      <alignment horizontal="right"/>
    </xf>
    <xf numFmtId="0" fontId="17" fillId="3" borderId="82" xfId="0" applyFont="1" applyFill="1" applyBorder="1" applyAlignment="1">
      <alignment horizontal="right" vertical="center"/>
    </xf>
    <xf numFmtId="0" fontId="17" fillId="3" borderId="83" xfId="0" applyFont="1" applyFill="1" applyBorder="1" applyAlignment="1">
      <alignment horizontal="right" vertical="center"/>
    </xf>
    <xf numFmtId="0" fontId="17" fillId="3" borderId="81" xfId="0" applyFont="1" applyFill="1" applyBorder="1" applyAlignment="1">
      <alignment horizontal="right" vertical="center"/>
    </xf>
    <xf numFmtId="1" fontId="17" fillId="3" borderId="86" xfId="0" applyNumberFormat="1" applyFont="1" applyFill="1" applyBorder="1" applyAlignment="1">
      <alignment horizontal="left" vertical="center"/>
    </xf>
    <xf numFmtId="0" fontId="17" fillId="2" borderId="87" xfId="0" applyFont="1" applyFill="1" applyBorder="1" applyAlignment="1">
      <alignment horizontal="center" vertical="center"/>
    </xf>
    <xf numFmtId="0" fontId="17" fillId="3" borderId="89" xfId="0" applyFont="1" applyFill="1" applyBorder="1" applyAlignment="1">
      <alignment horizontal="right" vertical="center"/>
    </xf>
    <xf numFmtId="0" fontId="17" fillId="3" borderId="88" xfId="0" applyFont="1" applyFill="1" applyBorder="1" applyAlignment="1">
      <alignment horizontal="right" vertical="center"/>
    </xf>
    <xf numFmtId="0" fontId="17" fillId="4" borderId="35" xfId="0" applyNumberFormat="1" applyFont="1" applyFill="1" applyBorder="1" applyAlignment="1"/>
    <xf numFmtId="0" fontId="17" fillId="4" borderId="0" xfId="0" applyNumberFormat="1" applyFont="1" applyFill="1" applyBorder="1" applyAlignment="1"/>
    <xf numFmtId="0" fontId="17" fillId="4" borderId="36" xfId="0" applyNumberFormat="1" applyFont="1" applyFill="1" applyBorder="1" applyAlignment="1"/>
    <xf numFmtId="0" fontId="50" fillId="2" borderId="66" xfId="79" applyFont="1" applyFill="1" applyBorder="1" applyAlignment="1">
      <alignment horizontal="right" vertical="top" wrapText="1"/>
    </xf>
    <xf numFmtId="0" fontId="17" fillId="2" borderId="66" xfId="79" applyFont="1" applyFill="1" applyBorder="1" applyAlignment="1">
      <alignment horizontal="right" vertical="top" wrapText="1"/>
    </xf>
    <xf numFmtId="0" fontId="50" fillId="2" borderId="77" xfId="79" applyFont="1" applyFill="1" applyBorder="1" applyAlignment="1">
      <alignment horizontal="right" vertical="top" wrapText="1"/>
    </xf>
    <xf numFmtId="0" fontId="23" fillId="2" borderId="88" xfId="10" applyFont="1" applyFill="1" applyBorder="1" applyAlignment="1">
      <alignment horizontal="center" wrapText="1"/>
    </xf>
    <xf numFmtId="0" fontId="17" fillId="2" borderId="91" xfId="10" applyFont="1" applyFill="1" applyBorder="1" applyAlignment="1"/>
    <xf numFmtId="0" fontId="50" fillId="2" borderId="32" xfId="79" applyFont="1" applyFill="1" applyBorder="1"/>
    <xf numFmtId="0" fontId="17" fillId="2" borderId="94" xfId="10" applyFont="1" applyFill="1" applyBorder="1" applyAlignment="1"/>
    <xf numFmtId="0" fontId="50" fillId="2" borderId="88" xfId="79" applyFont="1" applyFill="1" applyBorder="1"/>
    <xf numFmtId="0" fontId="17" fillId="3" borderId="89" xfId="10" applyFont="1" applyFill="1" applyBorder="1" applyAlignment="1">
      <alignment horizontal="center" vertical="center" wrapText="1"/>
    </xf>
    <xf numFmtId="0" fontId="17" fillId="3" borderId="88" xfId="10" applyFont="1" applyFill="1" applyBorder="1" applyAlignment="1">
      <alignment horizontal="center" vertical="center" wrapText="1"/>
    </xf>
    <xf numFmtId="0" fontId="50" fillId="2" borderId="89" xfId="79" applyFont="1" applyFill="1" applyBorder="1" applyAlignment="1">
      <alignment horizontal="right" vertical="top"/>
    </xf>
    <xf numFmtId="0" fontId="17" fillId="4" borderId="88" xfId="0" applyNumberFormat="1" applyFont="1" applyFill="1" applyBorder="1" applyAlignment="1"/>
    <xf numFmtId="0" fontId="17" fillId="4" borderId="95" xfId="0" applyNumberFormat="1" applyFont="1" applyFill="1" applyBorder="1" applyAlignment="1"/>
    <xf numFmtId="0" fontId="17" fillId="4" borderId="68" xfId="0" applyNumberFormat="1" applyFont="1" applyFill="1" applyBorder="1" applyAlignment="1"/>
    <xf numFmtId="0" fontId="17" fillId="4" borderId="94" xfId="0" applyNumberFormat="1" applyFont="1" applyFill="1" applyBorder="1" applyAlignment="1"/>
    <xf numFmtId="0" fontId="17" fillId="2" borderId="72" xfId="78" applyNumberFormat="1" applyFont="1" applyFill="1" applyBorder="1" applyAlignment="1">
      <alignment horizontal="right"/>
    </xf>
    <xf numFmtId="0" fontId="17" fillId="2" borderId="73" xfId="78" applyNumberFormat="1" applyFont="1" applyFill="1" applyBorder="1" applyAlignment="1">
      <alignment horizontal="right"/>
    </xf>
    <xf numFmtId="0" fontId="17" fillId="2" borderId="36" xfId="0" applyFont="1" applyFill="1" applyBorder="1" applyAlignment="1">
      <alignment horizontal="left" indent="1"/>
    </xf>
    <xf numFmtId="171" fontId="17" fillId="2" borderId="36" xfId="0" applyNumberFormat="1" applyFont="1" applyFill="1" applyBorder="1"/>
    <xf numFmtId="0" fontId="17" fillId="4" borderId="97" xfId="0" applyNumberFormat="1" applyFont="1" applyFill="1" applyBorder="1" applyAlignment="1">
      <alignment horizontal="right"/>
    </xf>
    <xf numFmtId="0" fontId="77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56" fillId="2" borderId="0" xfId="0" applyFont="1" applyFill="1" applyBorder="1"/>
    <xf numFmtId="0" fontId="56" fillId="4" borderId="0" xfId="0" applyFont="1" applyFill="1" applyBorder="1"/>
    <xf numFmtId="0" fontId="55" fillId="2" borderId="0" xfId="0" applyFont="1" applyFill="1" applyAlignment="1">
      <alignment vertical="center"/>
    </xf>
    <xf numFmtId="0" fontId="17" fillId="2" borderId="95" xfId="10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/>
    </xf>
    <xf numFmtId="0" fontId="16" fillId="2" borderId="98" xfId="10" applyFont="1" applyFill="1" applyBorder="1" applyAlignment="1">
      <alignment vertical="center" wrapText="1"/>
    </xf>
    <xf numFmtId="0" fontId="17" fillId="2" borderId="100" xfId="10" applyFont="1" applyFill="1" applyBorder="1" applyAlignment="1">
      <alignment horizontal="left" vertical="center"/>
    </xf>
    <xf numFmtId="0" fontId="20" fillId="2" borderId="95" xfId="13" applyFont="1" applyFill="1" applyBorder="1" applyAlignment="1">
      <alignment vertical="center" wrapText="1"/>
    </xf>
    <xf numFmtId="0" fontId="17" fillId="39" borderId="68" xfId="0" applyFont="1" applyFill="1" applyBorder="1" applyAlignment="1">
      <alignment horizontal="left" vertical="center"/>
    </xf>
    <xf numFmtId="178" fontId="17" fillId="2" borderId="68" xfId="0" applyNumberFormat="1" applyFont="1" applyFill="1" applyBorder="1" applyAlignment="1">
      <alignment vertical="center"/>
    </xf>
    <xf numFmtId="178" fontId="17" fillId="2" borderId="68" xfId="0" applyNumberFormat="1" applyFont="1" applyFill="1" applyBorder="1" applyAlignment="1">
      <alignment horizontal="left" vertical="center"/>
    </xf>
    <xf numFmtId="0" fontId="17" fillId="39" borderId="68" xfId="0" applyFont="1" applyFill="1" applyBorder="1" applyAlignment="1">
      <alignment vertical="center"/>
    </xf>
    <xf numFmtId="0" fontId="17" fillId="2" borderId="68" xfId="0" applyFont="1" applyFill="1" applyBorder="1" applyAlignment="1">
      <alignment horizontal="left" vertical="center" wrapText="1" indent="1"/>
    </xf>
    <xf numFmtId="0" fontId="56" fillId="2" borderId="0" xfId="0" applyFont="1" applyFill="1" applyAlignment="1">
      <alignment vertical="center"/>
    </xf>
    <xf numFmtId="0" fontId="17" fillId="39" borderId="68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 indent="1"/>
    </xf>
    <xf numFmtId="0" fontId="17" fillId="2" borderId="0" xfId="0" applyFont="1" applyFill="1" applyBorder="1" applyAlignment="1">
      <alignment vertical="center"/>
    </xf>
    <xf numFmtId="0" fontId="29" fillId="2" borderId="0" xfId="13" applyFont="1" applyFill="1" applyBorder="1" applyAlignment="1">
      <alignment vertical="center"/>
    </xf>
    <xf numFmtId="0" fontId="17" fillId="2" borderId="93" xfId="13" applyFont="1" applyFill="1" applyBorder="1" applyAlignment="1">
      <alignment vertical="center"/>
    </xf>
    <xf numFmtId="0" fontId="17" fillId="2" borderId="70" xfId="0" applyFont="1" applyFill="1" applyBorder="1" applyAlignment="1">
      <alignment horizontal="left" vertical="center"/>
    </xf>
    <xf numFmtId="0" fontId="17" fillId="2" borderId="70" xfId="10" applyFont="1" applyFill="1" applyBorder="1" applyAlignment="1">
      <alignment horizontal="left" vertical="center"/>
    </xf>
    <xf numFmtId="180" fontId="17" fillId="2" borderId="0" xfId="0" applyNumberFormat="1" applyFont="1" applyFill="1" applyBorder="1" applyAlignment="1">
      <alignment vertical="center"/>
    </xf>
    <xf numFmtId="0" fontId="17" fillId="2" borderId="0" xfId="13" applyFont="1" applyFill="1" applyAlignment="1">
      <alignment vertical="center"/>
    </xf>
    <xf numFmtId="0" fontId="55" fillId="2" borderId="0" xfId="13" applyFont="1" applyFill="1" applyBorder="1" applyAlignment="1">
      <alignment vertical="center"/>
    </xf>
    <xf numFmtId="0" fontId="17" fillId="2" borderId="99" xfId="10" applyFont="1" applyFill="1" applyBorder="1" applyAlignment="1">
      <alignment horizontal="left" vertical="center" wrapText="1"/>
    </xf>
    <xf numFmtId="0" fontId="17" fillId="2" borderId="70" xfId="13" applyFont="1" applyFill="1" applyBorder="1" applyAlignment="1">
      <alignment horizontal="left" vertical="center" wrapText="1"/>
    </xf>
    <xf numFmtId="0" fontId="17" fillId="2" borderId="93" xfId="10" applyFont="1" applyFill="1" applyBorder="1" applyAlignment="1">
      <alignment horizontal="left" vertical="center" wrapText="1"/>
    </xf>
    <xf numFmtId="0" fontId="20" fillId="2" borderId="95" xfId="10" applyFont="1" applyFill="1" applyBorder="1" applyAlignment="1">
      <alignment horizontal="left" vertical="center" wrapText="1"/>
    </xf>
    <xf numFmtId="3" fontId="17" fillId="2" borderId="0" xfId="13" applyNumberFormat="1" applyFont="1" applyFill="1" applyBorder="1" applyAlignment="1">
      <alignment horizontal="right" vertical="center"/>
    </xf>
    <xf numFmtId="0" fontId="17" fillId="2" borderId="0" xfId="13" applyFont="1" applyFill="1" applyBorder="1" applyAlignment="1">
      <alignment horizontal="left" vertical="center"/>
    </xf>
    <xf numFmtId="2" fontId="5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99" xfId="10" applyFont="1" applyFill="1" applyBorder="1" applyAlignment="1">
      <alignment vertical="center" wrapText="1"/>
    </xf>
    <xf numFmtId="0" fontId="17" fillId="2" borderId="95" xfId="10" applyFont="1" applyFill="1" applyBorder="1" applyAlignment="1">
      <alignment horizontal="left" vertical="center" wrapText="1"/>
    </xf>
    <xf numFmtId="0" fontId="20" fillId="2" borderId="95" xfId="0" applyFont="1" applyFill="1" applyBorder="1" applyAlignment="1">
      <alignment vertical="center" wrapText="1"/>
    </xf>
    <xf numFmtId="0" fontId="77" fillId="2" borderId="0" xfId="0" applyFont="1" applyFill="1" applyAlignment="1">
      <alignment vertical="center"/>
    </xf>
    <xf numFmtId="0" fontId="17" fillId="39" borderId="68" xfId="0" quotePrefix="1" applyFont="1" applyFill="1" applyBorder="1" applyAlignment="1">
      <alignment horizontal="left" vertical="center"/>
    </xf>
    <xf numFmtId="0" fontId="17" fillId="2" borderId="68" xfId="0" quotePrefix="1" applyFont="1" applyFill="1" applyBorder="1" applyAlignment="1">
      <alignment horizontal="left" vertical="center" indent="1"/>
    </xf>
    <xf numFmtId="0" fontId="16" fillId="0" borderId="0" xfId="0" applyFont="1" applyBorder="1" applyAlignment="1">
      <alignment vertical="center"/>
    </xf>
    <xf numFmtId="0" fontId="17" fillId="2" borderId="99" xfId="10" applyFont="1" applyFill="1" applyBorder="1" applyAlignment="1">
      <alignment vertical="center"/>
    </xf>
    <xf numFmtId="0" fontId="17" fillId="2" borderId="93" xfId="0" applyFont="1" applyFill="1" applyBorder="1" applyAlignment="1">
      <alignment horizontal="left" vertical="center"/>
    </xf>
    <xf numFmtId="0" fontId="57" fillId="0" borderId="0" xfId="82" applyFont="1" applyAlignment="1">
      <alignment horizontal="left" vertical="center" wrapText="1"/>
    </xf>
    <xf numFmtId="0" fontId="17" fillId="3" borderId="99" xfId="0" applyFont="1" applyFill="1" applyBorder="1" applyAlignment="1">
      <alignment horizontal="left"/>
    </xf>
    <xf numFmtId="0" fontId="17" fillId="3" borderId="97" xfId="0" applyFont="1" applyFill="1" applyBorder="1" applyAlignment="1">
      <alignment horizontal="right"/>
    </xf>
    <xf numFmtId="0" fontId="17" fillId="3" borderId="97" xfId="0" applyFont="1" applyFill="1" applyBorder="1" applyAlignment="1">
      <alignment horizontal="right" wrapText="1"/>
    </xf>
    <xf numFmtId="0" fontId="50" fillId="2" borderId="7" xfId="0" applyFont="1" applyFill="1" applyBorder="1"/>
    <xf numFmtId="0" fontId="50" fillId="2" borderId="101" xfId="0" applyFont="1" applyFill="1" applyBorder="1"/>
    <xf numFmtId="174" fontId="20" fillId="2" borderId="0" xfId="81" applyNumberFormat="1" applyFont="1" applyFill="1" applyBorder="1" applyAlignment="1">
      <alignment horizontal="right"/>
    </xf>
    <xf numFmtId="174" fontId="17" fillId="2" borderId="0" xfId="84" applyNumberFormat="1" applyFont="1" applyFill="1" applyBorder="1" applyAlignment="1">
      <alignment horizontal="right"/>
    </xf>
    <xf numFmtId="0" fontId="17" fillId="3" borderId="101" xfId="10" applyFont="1" applyFill="1" applyBorder="1" applyAlignment="1">
      <alignment horizontal="left" vertical="center"/>
    </xf>
    <xf numFmtId="0" fontId="50" fillId="2" borderId="36" xfId="79" applyFont="1" applyFill="1" applyBorder="1" applyAlignment="1">
      <alignment horizontal="left"/>
    </xf>
    <xf numFmtId="10" fontId="50" fillId="0" borderId="0" xfId="80" applyNumberFormat="1" applyFont="1" applyFill="1" applyBorder="1" applyAlignment="1">
      <alignment horizontal="center"/>
    </xf>
    <xf numFmtId="0" fontId="74" fillId="0" borderId="0" xfId="88"/>
    <xf numFmtId="0" fontId="56" fillId="2" borderId="0" xfId="10" applyFont="1" applyFill="1" applyBorder="1" applyAlignment="1">
      <alignment vertical="center"/>
    </xf>
    <xf numFmtId="0" fontId="77" fillId="4" borderId="0" xfId="10" applyFont="1" applyFill="1" applyBorder="1" applyAlignment="1">
      <alignment vertical="center"/>
    </xf>
    <xf numFmtId="0" fontId="77" fillId="2" borderId="0" xfId="10" applyFont="1" applyFill="1" applyBorder="1" applyAlignment="1">
      <alignment vertical="center"/>
    </xf>
    <xf numFmtId="0" fontId="77" fillId="2" borderId="0" xfId="0" applyFont="1" applyFill="1" applyBorder="1" applyAlignment="1">
      <alignment horizontal="left"/>
    </xf>
    <xf numFmtId="0" fontId="77" fillId="2" borderId="0" xfId="0" applyFont="1" applyFill="1" applyAlignment="1">
      <alignment horizontal="left"/>
    </xf>
    <xf numFmtId="174" fontId="17" fillId="2" borderId="98" xfId="0" applyNumberFormat="1" applyFont="1" applyFill="1" applyBorder="1"/>
    <xf numFmtId="0" fontId="77" fillId="3" borderId="0" xfId="0" applyFont="1" applyFill="1" applyBorder="1" applyAlignment="1">
      <alignment horizontal="left" vertical="center"/>
    </xf>
    <xf numFmtId="165" fontId="20" fillId="3" borderId="52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5" fontId="17" fillId="0" borderId="98" xfId="0" applyNumberFormat="1" applyFont="1" applyFill="1" applyBorder="1" applyAlignment="1">
      <alignment horizontal="right"/>
    </xf>
    <xf numFmtId="0" fontId="77" fillId="2" borderId="0" xfId="12" applyFont="1" applyFill="1" applyAlignment="1">
      <alignment horizontal="left"/>
    </xf>
    <xf numFmtId="0" fontId="88" fillId="2" borderId="0" xfId="79" applyFont="1" applyFill="1" applyBorder="1" applyAlignment="1">
      <alignment horizontal="left"/>
    </xf>
    <xf numFmtId="0" fontId="77" fillId="2" borderId="0" xfId="79" applyFont="1" applyFill="1" applyAlignment="1">
      <alignment horizontal="left"/>
    </xf>
    <xf numFmtId="0" fontId="77" fillId="2" borderId="0" xfId="10" applyFont="1" applyFill="1" applyAlignment="1">
      <alignment horizontal="left"/>
    </xf>
    <xf numFmtId="2" fontId="50" fillId="0" borderId="68" xfId="79" applyNumberFormat="1" applyFont="1" applyBorder="1"/>
    <xf numFmtId="0" fontId="50" fillId="2" borderId="98" xfId="79" applyFont="1" applyFill="1" applyBorder="1" applyAlignment="1">
      <alignment horizontal="left"/>
    </xf>
    <xf numFmtId="10" fontId="51" fillId="0" borderId="0" xfId="80" applyNumberFormat="1" applyFont="1" applyFill="1" applyBorder="1" applyAlignment="1">
      <alignment horizontal="center"/>
    </xf>
    <xf numFmtId="10" fontId="20" fillId="0" borderId="0" xfId="80" applyNumberFormat="1" applyFont="1" applyFill="1" applyBorder="1" applyAlignment="1">
      <alignment horizontal="center"/>
    </xf>
    <xf numFmtId="10" fontId="17" fillId="0" borderId="0" xfId="80" applyNumberFormat="1" applyFont="1" applyFill="1" applyBorder="1" applyAlignment="1">
      <alignment horizontal="center"/>
    </xf>
    <xf numFmtId="0" fontId="88" fillId="0" borderId="0" xfId="79" applyFont="1" applyAlignment="1">
      <alignment horizontal="left"/>
    </xf>
    <xf numFmtId="0" fontId="77" fillId="2" borderId="0" xfId="78" applyNumberFormat="1" applyFont="1" applyFill="1" applyBorder="1" applyAlignment="1">
      <alignment horizontal="left"/>
    </xf>
    <xf numFmtId="2" fontId="50" fillId="0" borderId="0" xfId="79" applyNumberFormat="1" applyFont="1" applyBorder="1"/>
    <xf numFmtId="0" fontId="17" fillId="4" borderId="98" xfId="10" applyFont="1" applyFill="1" applyBorder="1"/>
    <xf numFmtId="170" fontId="17" fillId="2" borderId="98" xfId="0" applyNumberFormat="1" applyFont="1" applyFill="1" applyBorder="1"/>
    <xf numFmtId="3" fontId="17" fillId="0" borderId="98" xfId="0" applyNumberFormat="1" applyFont="1" applyBorder="1"/>
    <xf numFmtId="165" fontId="17" fillId="0" borderId="98" xfId="0" applyNumberFormat="1" applyFont="1" applyBorder="1"/>
    <xf numFmtId="0" fontId="59" fillId="2" borderId="0" xfId="78" applyFont="1" applyFill="1" applyBorder="1" applyAlignment="1">
      <alignment horizontal="left"/>
    </xf>
    <xf numFmtId="3" fontId="59" fillId="3" borderId="0" xfId="0" applyNumberFormat="1" applyFont="1" applyFill="1" applyBorder="1" applyAlignment="1">
      <alignment horizontal="left" vertical="center"/>
    </xf>
    <xf numFmtId="0" fontId="59" fillId="2" borderId="0" xfId="0" applyFont="1" applyFill="1" applyAlignment="1">
      <alignment horizontal="left"/>
    </xf>
    <xf numFmtId="1" fontId="17" fillId="0" borderId="68" xfId="0" applyNumberFormat="1" applyFont="1" applyFill="1" applyBorder="1" applyAlignment="1">
      <alignment horizontal="left" vertical="center"/>
    </xf>
    <xf numFmtId="176" fontId="21" fillId="3" borderId="98" xfId="0" applyNumberFormat="1" applyFont="1" applyFill="1" applyBorder="1" applyAlignment="1">
      <alignment horizontal="right" vertical="center"/>
    </xf>
    <xf numFmtId="1" fontId="21" fillId="2" borderId="98" xfId="0" applyNumberFormat="1" applyFont="1" applyFill="1" applyBorder="1" applyAlignment="1">
      <alignment horizontal="left" vertical="center"/>
    </xf>
    <xf numFmtId="165" fontId="20" fillId="3" borderId="104" xfId="0" applyNumberFormat="1" applyFont="1" applyFill="1" applyBorder="1" applyAlignment="1">
      <alignment horizontal="right"/>
    </xf>
    <xf numFmtId="165" fontId="17" fillId="0" borderId="36" xfId="0" applyNumberFormat="1" applyFont="1" applyFill="1" applyBorder="1" applyAlignment="1">
      <alignment horizontal="right"/>
    </xf>
    <xf numFmtId="0" fontId="59" fillId="2" borderId="0" xfId="12" applyFont="1" applyFill="1" applyAlignment="1">
      <alignment horizontal="left"/>
    </xf>
    <xf numFmtId="0" fontId="17" fillId="2" borderId="62" xfId="79" applyFont="1" applyFill="1" applyBorder="1" applyAlignment="1">
      <alignment horizontal="left" vertical="top"/>
    </xf>
    <xf numFmtId="0" fontId="17" fillId="2" borderId="63" xfId="79" applyFont="1" applyFill="1" applyBorder="1" applyAlignment="1">
      <alignment horizontal="left" vertical="top"/>
    </xf>
    <xf numFmtId="0" fontId="17" fillId="2" borderId="61" xfId="79" applyFont="1" applyFill="1" applyBorder="1" applyAlignment="1">
      <alignment horizontal="left" vertical="top"/>
    </xf>
    <xf numFmtId="0" fontId="50" fillId="2" borderId="85" xfId="79" applyFont="1" applyFill="1" applyBorder="1" applyAlignment="1">
      <alignment horizontal="right" vertical="top" wrapText="1"/>
    </xf>
    <xf numFmtId="174" fontId="51" fillId="0" borderId="0" xfId="81" applyNumberFormat="1" applyFont="1" applyFill="1" applyBorder="1" applyAlignment="1">
      <alignment horizontal="right"/>
    </xf>
    <xf numFmtId="174" fontId="50" fillId="0" borderId="0" xfId="84" applyNumberFormat="1" applyFont="1" applyFill="1" applyBorder="1" applyAlignment="1">
      <alignment horizontal="right"/>
    </xf>
    <xf numFmtId="0" fontId="62" fillId="2" borderId="0" xfId="0" applyFont="1" applyFill="1"/>
    <xf numFmtId="0" fontId="17" fillId="2" borderId="97" xfId="79" applyFont="1" applyFill="1" applyBorder="1" applyAlignment="1">
      <alignment horizontal="left" vertical="top"/>
    </xf>
    <xf numFmtId="0" fontId="17" fillId="2" borderId="100" xfId="79" applyFont="1" applyFill="1" applyBorder="1" applyAlignment="1">
      <alignment horizontal="left" vertical="top"/>
    </xf>
    <xf numFmtId="0" fontId="17" fillId="2" borderId="99" xfId="79" applyFont="1" applyFill="1" applyBorder="1" applyAlignment="1">
      <alignment horizontal="left" vertical="top"/>
    </xf>
    <xf numFmtId="0" fontId="17" fillId="2" borderId="85" xfId="82" applyFont="1" applyFill="1" applyBorder="1" applyAlignment="1">
      <alignment horizontal="right"/>
    </xf>
    <xf numFmtId="0" fontId="50" fillId="2" borderId="97" xfId="79" applyFont="1" applyFill="1" applyBorder="1" applyAlignment="1">
      <alignment vertical="top" wrapText="1"/>
    </xf>
    <xf numFmtId="10" fontId="50" fillId="2" borderId="97" xfId="80" applyNumberFormat="1" applyFont="1" applyFill="1" applyBorder="1" applyAlignment="1">
      <alignment vertical="top" wrapText="1"/>
    </xf>
    <xf numFmtId="0" fontId="50" fillId="2" borderId="85" xfId="79" applyFont="1" applyFill="1" applyBorder="1" applyAlignment="1">
      <alignment vertical="top" wrapText="1"/>
    </xf>
    <xf numFmtId="3" fontId="17" fillId="4" borderId="104" xfId="0" applyNumberFormat="1" applyFont="1" applyFill="1" applyBorder="1"/>
    <xf numFmtId="0" fontId="80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174" fontId="56" fillId="3" borderId="98" xfId="0" applyNumberFormat="1" applyFont="1" applyFill="1" applyBorder="1" applyAlignment="1">
      <alignment horizontal="right"/>
    </xf>
    <xf numFmtId="0" fontId="17" fillId="2" borderId="100" xfId="10" applyFont="1" applyFill="1" applyBorder="1" applyAlignment="1">
      <alignment vertical="center"/>
    </xf>
    <xf numFmtId="0" fontId="20" fillId="2" borderId="100" xfId="0" applyFont="1" applyFill="1" applyBorder="1" applyAlignment="1">
      <alignment vertical="center" wrapText="1"/>
    </xf>
    <xf numFmtId="0" fontId="17" fillId="2" borderId="104" xfId="0" applyFont="1" applyFill="1" applyBorder="1" applyAlignment="1">
      <alignment vertical="center"/>
    </xf>
    <xf numFmtId="0" fontId="16" fillId="2" borderId="104" xfId="0" applyFont="1" applyFill="1" applyBorder="1" applyAlignment="1">
      <alignment vertical="center"/>
    </xf>
    <xf numFmtId="0" fontId="16" fillId="2" borderId="104" xfId="10" applyFont="1" applyFill="1" applyBorder="1" applyAlignment="1">
      <alignment vertical="center" wrapText="1"/>
    </xf>
    <xf numFmtId="0" fontId="17" fillId="2" borderId="61" xfId="10" applyFont="1" applyFill="1" applyBorder="1" applyAlignment="1">
      <alignment horizontal="left" vertical="center"/>
    </xf>
    <xf numFmtId="0" fontId="17" fillId="2" borderId="104" xfId="10" applyFont="1" applyFill="1" applyBorder="1" applyAlignment="1">
      <alignment horizontal="left" vertical="center"/>
    </xf>
    <xf numFmtId="0" fontId="17" fillId="2" borderId="103" xfId="0" applyFont="1" applyFill="1" applyBorder="1" applyAlignment="1">
      <alignment horizontal="left" vertical="center" wrapText="1" indent="1"/>
    </xf>
    <xf numFmtId="0" fontId="17" fillId="2" borderId="98" xfId="0" applyFont="1" applyFill="1" applyBorder="1" applyAlignment="1">
      <alignment horizontal="left" vertical="center" wrapText="1" indent="1"/>
    </xf>
    <xf numFmtId="0" fontId="17" fillId="2" borderId="105" xfId="13" applyFont="1" applyFill="1" applyBorder="1" applyAlignment="1">
      <alignment vertical="center" wrapText="1"/>
    </xf>
    <xf numFmtId="0" fontId="20" fillId="2" borderId="104" xfId="13" applyFont="1" applyFill="1" applyBorder="1" applyAlignment="1">
      <alignment vertical="center" wrapText="1"/>
    </xf>
    <xf numFmtId="178" fontId="17" fillId="2" borderId="98" xfId="0" applyNumberFormat="1" applyFont="1" applyFill="1" applyBorder="1" applyAlignment="1">
      <alignment vertical="center"/>
    </xf>
    <xf numFmtId="0" fontId="17" fillId="2" borderId="104" xfId="10" applyFont="1" applyFill="1" applyBorder="1" applyAlignment="1">
      <alignment horizontal="left" vertical="center" wrapText="1"/>
    </xf>
    <xf numFmtId="0" fontId="17" fillId="2" borderId="98" xfId="10" applyFont="1" applyFill="1" applyBorder="1" applyAlignment="1">
      <alignment horizontal="left" vertical="center" wrapText="1" indent="1"/>
    </xf>
    <xf numFmtId="0" fontId="17" fillId="2" borderId="98" xfId="0" quotePrefix="1" applyFont="1" applyFill="1" applyBorder="1" applyAlignment="1">
      <alignment horizontal="left" vertical="center" indent="1"/>
    </xf>
    <xf numFmtId="0" fontId="17" fillId="2" borderId="98" xfId="10" applyFont="1" applyFill="1" applyBorder="1" applyAlignment="1">
      <alignment vertical="center"/>
    </xf>
    <xf numFmtId="177" fontId="17" fillId="2" borderId="100" xfId="0" applyNumberFormat="1" applyFont="1" applyFill="1" applyBorder="1" applyAlignment="1">
      <alignment vertical="center"/>
    </xf>
    <xf numFmtId="182" fontId="17" fillId="2" borderId="100" xfId="0" applyNumberFormat="1" applyFont="1" applyFill="1" applyBorder="1" applyAlignment="1">
      <alignment vertical="center"/>
    </xf>
    <xf numFmtId="0" fontId="77" fillId="2" borderId="0" xfId="10" applyFont="1" applyFill="1" applyAlignment="1">
      <alignment horizontal="right" vertical="center"/>
    </xf>
    <xf numFmtId="0" fontId="77" fillId="4" borderId="0" xfId="10" applyFont="1" applyFill="1" applyAlignment="1">
      <alignment horizontal="right" vertical="center"/>
    </xf>
    <xf numFmtId="3" fontId="17" fillId="0" borderId="0" xfId="78" applyNumberFormat="1" applyFont="1"/>
    <xf numFmtId="176" fontId="17" fillId="0" borderId="0" xfId="10" applyNumberFormat="1" applyFont="1" applyAlignment="1">
      <alignment horizontal="right"/>
    </xf>
    <xf numFmtId="176" fontId="17" fillId="0" borderId="0" xfId="0" applyNumberFormat="1" applyFont="1" applyAlignment="1">
      <alignment horizontal="right"/>
    </xf>
    <xf numFmtId="0" fontId="17" fillId="0" borderId="85" xfId="0" applyFont="1" applyBorder="1"/>
    <xf numFmtId="0" fontId="17" fillId="4" borderId="85" xfId="0" applyFont="1" applyFill="1" applyBorder="1" applyAlignment="1">
      <alignment horizontal="left" vertical="center" wrapText="1"/>
    </xf>
    <xf numFmtId="0" fontId="17" fillId="2" borderId="85" xfId="0" applyFont="1" applyFill="1" applyBorder="1" applyAlignment="1">
      <alignment horizontal="left" vertical="center"/>
    </xf>
    <xf numFmtId="0" fontId="17" fillId="2" borderId="85" xfId="0" applyFont="1" applyFill="1" applyBorder="1" applyAlignment="1">
      <alignment horizontal="left" vertical="center" wrapText="1"/>
    </xf>
    <xf numFmtId="0" fontId="17" fillId="2" borderId="95" xfId="0" applyFont="1" applyFill="1" applyBorder="1" applyAlignment="1">
      <alignment horizontal="left" vertical="center"/>
    </xf>
    <xf numFmtId="167" fontId="21" fillId="5" borderId="70" xfId="0" applyNumberFormat="1" applyFont="1" applyFill="1" applyBorder="1" applyAlignment="1">
      <alignment horizontal="right" vertical="center"/>
    </xf>
    <xf numFmtId="2" fontId="17" fillId="2" borderId="70" xfId="0" applyNumberFormat="1" applyFont="1" applyFill="1" applyBorder="1"/>
    <xf numFmtId="0" fontId="17" fillId="2" borderId="68" xfId="0" applyFont="1" applyFill="1" applyBorder="1" applyAlignment="1">
      <alignment horizontal="left" vertical="center"/>
    </xf>
    <xf numFmtId="167" fontId="21" fillId="5" borderId="43" xfId="0" applyNumberFormat="1" applyFont="1" applyFill="1" applyBorder="1" applyAlignment="1">
      <alignment horizontal="right" vertical="center"/>
    </xf>
    <xf numFmtId="2" fontId="17" fillId="2" borderId="43" xfId="0" applyNumberFormat="1" applyFont="1" applyFill="1" applyBorder="1"/>
    <xf numFmtId="0" fontId="17" fillId="2" borderId="103" xfId="0" applyFont="1" applyFill="1" applyBorder="1" applyAlignment="1">
      <alignment horizontal="left" vertical="center"/>
    </xf>
    <xf numFmtId="165" fontId="17" fillId="0" borderId="0" xfId="0" applyNumberFormat="1" applyFont="1"/>
    <xf numFmtId="0" fontId="17" fillId="0" borderId="98" xfId="0" applyFont="1" applyBorder="1"/>
    <xf numFmtId="0" fontId="89" fillId="2" borderId="47" xfId="78" applyNumberFormat="1" applyFont="1" applyFill="1" applyBorder="1" applyAlignment="1"/>
    <xf numFmtId="167" fontId="17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1" fontId="20" fillId="0" borderId="103" xfId="0" applyNumberFormat="1" applyFont="1" applyFill="1" applyBorder="1" applyAlignment="1">
      <alignment horizontal="left" vertical="center"/>
    </xf>
    <xf numFmtId="167" fontId="90" fillId="0" borderId="98" xfId="0" applyNumberFormat="1" applyFont="1" applyBorder="1" applyAlignment="1">
      <alignment horizontal="right" vertical="center"/>
    </xf>
    <xf numFmtId="1" fontId="20" fillId="2" borderId="36" xfId="0" applyNumberFormat="1" applyFont="1" applyFill="1" applyBorder="1" applyAlignment="1">
      <alignment horizontal="left" vertical="center"/>
    </xf>
    <xf numFmtId="165" fontId="66" fillId="44" borderId="98" xfId="0" applyNumberFormat="1" applyFont="1" applyFill="1" applyBorder="1" applyAlignment="1">
      <alignment horizontal="right"/>
    </xf>
    <xf numFmtId="0" fontId="74" fillId="0" borderId="0" xfId="88" applyFill="1"/>
    <xf numFmtId="0" fontId="17" fillId="2" borderId="43" xfId="10" applyFont="1" applyFill="1" applyBorder="1" applyAlignment="1">
      <alignment horizontal="center"/>
    </xf>
    <xf numFmtId="0" fontId="17" fillId="2" borderId="0" xfId="10" applyFont="1" applyFill="1" applyAlignment="1">
      <alignment horizontal="center"/>
    </xf>
    <xf numFmtId="0" fontId="74" fillId="0" borderId="0" xfId="88" applyFill="1" applyAlignment="1">
      <alignment horizontal="left"/>
    </xf>
    <xf numFmtId="0" fontId="74" fillId="0" borderId="0" xfId="88" applyFill="1" applyBorder="1" applyAlignment="1">
      <alignment horizontal="left" vertical="center"/>
    </xf>
    <xf numFmtId="176" fontId="17" fillId="2" borderId="0" xfId="10" applyNumberFormat="1" applyFont="1" applyFill="1"/>
    <xf numFmtId="176" fontId="17" fillId="2" borderId="0" xfId="10" applyNumberFormat="1" applyFont="1" applyFill="1" applyAlignment="1">
      <alignment horizontal="right"/>
    </xf>
    <xf numFmtId="1" fontId="17" fillId="0" borderId="0" xfId="0" applyNumberFormat="1" applyFont="1" applyProtection="1">
      <protection locked="0"/>
    </xf>
    <xf numFmtId="176" fontId="20" fillId="2" borderId="106" xfId="10" applyNumberFormat="1" applyFont="1" applyFill="1" applyBorder="1"/>
    <xf numFmtId="176" fontId="17" fillId="0" borderId="0" xfId="0" applyNumberFormat="1" applyFont="1"/>
    <xf numFmtId="177" fontId="20" fillId="2" borderId="0" xfId="10" applyNumberFormat="1" applyFont="1" applyFill="1" applyAlignment="1">
      <alignment vertical="center"/>
    </xf>
    <xf numFmtId="177" fontId="20" fillId="2" borderId="106" xfId="10" applyNumberFormat="1" applyFont="1" applyFill="1" applyBorder="1" applyAlignment="1">
      <alignment horizontal="right" vertical="center"/>
    </xf>
    <xf numFmtId="177" fontId="20" fillId="2" borderId="0" xfId="10" applyNumberFormat="1" applyFont="1" applyFill="1" applyAlignment="1">
      <alignment horizontal="right" vertical="center"/>
    </xf>
    <xf numFmtId="177" fontId="20" fillId="39" borderId="0" xfId="10" applyNumberFormat="1" applyFont="1" applyFill="1" applyAlignment="1">
      <alignment horizontal="right" vertical="center"/>
    </xf>
    <xf numFmtId="177" fontId="20" fillId="39" borderId="0" xfId="10" applyNumberFormat="1" applyFont="1" applyFill="1" applyAlignment="1">
      <alignment vertical="center"/>
    </xf>
    <xf numFmtId="177" fontId="17" fillId="2" borderId="0" xfId="10" applyNumberFormat="1" applyFont="1" applyFill="1" applyAlignment="1">
      <alignment horizontal="right" vertical="center"/>
    </xf>
    <xf numFmtId="177" fontId="17" fillId="2" borderId="0" xfId="10" applyNumberFormat="1" applyFont="1" applyFill="1" applyAlignment="1">
      <alignment vertical="center"/>
    </xf>
    <xf numFmtId="179" fontId="17" fillId="2" borderId="0" xfId="10" applyNumberFormat="1" applyFont="1" applyFill="1" applyAlignment="1">
      <alignment horizontal="right" vertical="center"/>
    </xf>
    <xf numFmtId="177" fontId="17" fillId="43" borderId="0" xfId="0" applyNumberFormat="1" applyFont="1" applyFill="1" applyAlignment="1">
      <alignment horizontal="right" vertical="center"/>
    </xf>
    <xf numFmtId="188" fontId="17" fillId="43" borderId="0" xfId="0" applyNumberFormat="1" applyFont="1" applyFill="1" applyAlignment="1">
      <alignment horizontal="right" vertical="center"/>
    </xf>
    <xf numFmtId="177" fontId="17" fillId="39" borderId="0" xfId="10" applyNumberFormat="1" applyFont="1" applyFill="1" applyAlignment="1">
      <alignment vertical="center"/>
    </xf>
    <xf numFmtId="177" fontId="17" fillId="43" borderId="36" xfId="0" applyNumberFormat="1" applyFont="1" applyFill="1" applyBorder="1" applyAlignment="1">
      <alignment horizontal="right" vertical="center"/>
    </xf>
    <xf numFmtId="180" fontId="17" fillId="39" borderId="0" xfId="10" applyNumberFormat="1" applyFont="1" applyFill="1" applyAlignment="1">
      <alignment vertical="center" wrapText="1"/>
    </xf>
    <xf numFmtId="183" fontId="17" fillId="2" borderId="0" xfId="0" applyNumberFormat="1" applyFont="1" applyFill="1" applyAlignment="1">
      <alignment horizontal="right" vertical="top"/>
    </xf>
    <xf numFmtId="180" fontId="17" fillId="2" borderId="36" xfId="10" applyNumberFormat="1" applyFont="1" applyFill="1" applyBorder="1" applyAlignment="1">
      <alignment horizontal="right" vertical="center"/>
    </xf>
    <xf numFmtId="183" fontId="20" fillId="2" borderId="106" xfId="0" applyNumberFormat="1" applyFont="1" applyFill="1" applyBorder="1" applyAlignment="1">
      <alignment horizontal="right" vertical="top"/>
    </xf>
    <xf numFmtId="180" fontId="17" fillId="39" borderId="0" xfId="13" applyNumberFormat="1" applyFont="1" applyFill="1" applyAlignment="1">
      <alignment horizontal="right" vertical="center"/>
    </xf>
    <xf numFmtId="180" fontId="17" fillId="39" borderId="0" xfId="13" applyNumberFormat="1" applyFont="1" applyFill="1" applyAlignment="1">
      <alignment horizontal="right" vertical="center" wrapText="1"/>
    </xf>
    <xf numFmtId="177" fontId="20" fillId="2" borderId="106" xfId="10" applyNumberFormat="1" applyFont="1" applyFill="1" applyBorder="1" applyAlignment="1">
      <alignment vertical="center"/>
    </xf>
    <xf numFmtId="177" fontId="17" fillId="39" borderId="0" xfId="10" applyNumberFormat="1" applyFont="1" applyFill="1" applyAlignment="1">
      <alignment vertical="center" wrapText="1"/>
    </xf>
    <xf numFmtId="177" fontId="50" fillId="2" borderId="0" xfId="0" applyNumberFormat="1" applyFont="1" applyFill="1" applyAlignment="1">
      <alignment vertical="center"/>
    </xf>
    <xf numFmtId="177" fontId="50" fillId="2" borderId="36" xfId="0" applyNumberFormat="1" applyFont="1" applyFill="1" applyBorder="1" applyAlignment="1">
      <alignment vertical="center"/>
    </xf>
    <xf numFmtId="1" fontId="17" fillId="2" borderId="59" xfId="0" applyNumberFormat="1" applyFont="1" applyFill="1" applyBorder="1" applyAlignment="1">
      <alignment horizontal="center"/>
    </xf>
    <xf numFmtId="1" fontId="17" fillId="2" borderId="60" xfId="0" applyNumberFormat="1" applyFont="1" applyFill="1" applyBorder="1" applyAlignment="1">
      <alignment horizontal="center"/>
    </xf>
    <xf numFmtId="0" fontId="17" fillId="2" borderId="100" xfId="10" applyFont="1" applyFill="1" applyBorder="1" applyAlignment="1">
      <alignment horizontal="left" vertical="center"/>
    </xf>
    <xf numFmtId="174" fontId="51" fillId="38" borderId="106" xfId="84" applyNumberFormat="1" applyFont="1" applyFill="1" applyBorder="1"/>
    <xf numFmtId="170" fontId="51" fillId="38" borderId="106" xfId="84" applyNumberFormat="1" applyFont="1" applyFill="1" applyBorder="1"/>
    <xf numFmtId="174" fontId="17" fillId="2" borderId="0" xfId="0" applyNumberFormat="1" applyFont="1" applyFill="1"/>
    <xf numFmtId="170" fontId="17" fillId="2" borderId="0" xfId="0" applyNumberFormat="1" applyFont="1" applyFill="1"/>
    <xf numFmtId="174" fontId="17" fillId="39" borderId="0" xfId="0" applyNumberFormat="1" applyFont="1" applyFill="1"/>
    <xf numFmtId="170" fontId="17" fillId="39" borderId="0" xfId="0" applyNumberFormat="1" applyFont="1" applyFill="1"/>
    <xf numFmtId="3" fontId="20" fillId="0" borderId="0" xfId="0" applyNumberFormat="1" applyFont="1"/>
    <xf numFmtId="165" fontId="20" fillId="0" borderId="0" xfId="0" applyNumberFormat="1" applyFont="1"/>
    <xf numFmtId="174" fontId="20" fillId="2" borderId="106" xfId="0" applyNumberFormat="1" applyFont="1" applyFill="1" applyBorder="1"/>
    <xf numFmtId="170" fontId="20" fillId="0" borderId="106" xfId="0" applyNumberFormat="1" applyFont="1" applyBorder="1"/>
    <xf numFmtId="170" fontId="17" fillId="0" borderId="0" xfId="0" applyNumberFormat="1" applyFont="1"/>
    <xf numFmtId="174" fontId="17" fillId="3" borderId="0" xfId="0" applyNumberFormat="1" applyFont="1" applyFill="1"/>
    <xf numFmtId="170" fontId="17" fillId="0" borderId="0" xfId="0" applyNumberFormat="1" applyFont="1" applyAlignment="1">
      <alignment horizontal="right"/>
    </xf>
    <xf numFmtId="170" fontId="17" fillId="0" borderId="98" xfId="0" applyNumberFormat="1" applyFont="1" applyBorder="1"/>
    <xf numFmtId="174" fontId="66" fillId="41" borderId="106" xfId="0" applyNumberFormat="1" applyFont="1" applyFill="1" applyBorder="1" applyAlignment="1">
      <alignment horizontal="right"/>
    </xf>
    <xf numFmtId="174" fontId="65" fillId="41" borderId="0" xfId="0" applyNumberFormat="1" applyFont="1" applyFill="1" applyAlignment="1">
      <alignment horizontal="right"/>
    </xf>
    <xf numFmtId="174" fontId="65" fillId="41" borderId="98" xfId="0" applyNumberFormat="1" applyFont="1" applyFill="1" applyBorder="1" applyAlignment="1">
      <alignment horizontal="right"/>
    </xf>
    <xf numFmtId="174" fontId="56" fillId="2" borderId="0" xfId="0" applyNumberFormat="1" applyFont="1" applyFill="1"/>
    <xf numFmtId="174" fontId="56" fillId="41" borderId="0" xfId="0" applyNumberFormat="1" applyFont="1" applyFill="1" applyAlignment="1">
      <alignment horizontal="right"/>
    </xf>
    <xf numFmtId="174" fontId="56" fillId="3" borderId="98" xfId="0" applyNumberFormat="1" applyFont="1" applyFill="1" applyBorder="1"/>
    <xf numFmtId="1" fontId="21" fillId="0" borderId="68" xfId="0" applyNumberFormat="1" applyFont="1" applyBorder="1" applyAlignment="1">
      <alignment horizontal="left" vertical="center"/>
    </xf>
    <xf numFmtId="176" fontId="21" fillId="3" borderId="0" xfId="0" applyNumberFormat="1" applyFont="1" applyFill="1" applyAlignment="1">
      <alignment horizontal="right" vertical="center"/>
    </xf>
    <xf numFmtId="1" fontId="21" fillId="0" borderId="0" xfId="0" applyNumberFormat="1" applyFont="1" applyAlignment="1">
      <alignment horizontal="left" vertical="center"/>
    </xf>
    <xf numFmtId="1" fontId="21" fillId="0" borderId="98" xfId="0" applyNumberFormat="1" applyFont="1" applyBorder="1" applyAlignment="1">
      <alignment horizontal="left" vertical="center"/>
    </xf>
    <xf numFmtId="167" fontId="21" fillId="0" borderId="98" xfId="0" applyNumberFormat="1" applyFont="1" applyBorder="1" applyAlignment="1">
      <alignment horizontal="right" vertical="center"/>
    </xf>
    <xf numFmtId="1" fontId="21" fillId="2" borderId="0" xfId="0" applyNumberFormat="1" applyFont="1" applyFill="1" applyAlignment="1">
      <alignment horizontal="left" vertical="center"/>
    </xf>
    <xf numFmtId="174" fontId="21" fillId="2" borderId="0" xfId="0" applyNumberFormat="1" applyFont="1" applyFill="1" applyAlignment="1">
      <alignment horizontal="right" vertical="center"/>
    </xf>
    <xf numFmtId="167" fontId="65" fillId="44" borderId="0" xfId="0" applyNumberFormat="1" applyFont="1" applyFill="1" applyAlignment="1">
      <alignment horizontal="right"/>
    </xf>
    <xf numFmtId="165" fontId="65" fillId="44" borderId="0" xfId="0" applyNumberFormat="1" applyFont="1" applyFill="1" applyAlignment="1">
      <alignment horizontal="right"/>
    </xf>
    <xf numFmtId="167" fontId="66" fillId="44" borderId="98" xfId="0" applyNumberFormat="1" applyFont="1" applyFill="1" applyBorder="1" applyAlignment="1">
      <alignment horizontal="right"/>
    </xf>
    <xf numFmtId="1" fontId="17" fillId="3" borderId="107" xfId="0" applyNumberFormat="1" applyFont="1" applyFill="1" applyBorder="1" applyAlignment="1">
      <alignment horizontal="right"/>
    </xf>
    <xf numFmtId="1" fontId="17" fillId="3" borderId="34" xfId="0" applyNumberFormat="1" applyFont="1" applyFill="1" applyBorder="1" applyAlignment="1">
      <alignment horizontal="right"/>
    </xf>
    <xf numFmtId="1" fontId="17" fillId="2" borderId="107" xfId="0" applyNumberFormat="1" applyFont="1" applyFill="1" applyBorder="1" applyAlignment="1">
      <alignment horizontal="right"/>
    </xf>
    <xf numFmtId="1" fontId="17" fillId="2" borderId="108" xfId="0" applyNumberFormat="1" applyFont="1" applyFill="1" applyBorder="1" applyAlignment="1">
      <alignment horizontal="right"/>
    </xf>
    <xf numFmtId="176" fontId="20" fillId="3" borderId="106" xfId="0" applyNumberFormat="1" applyFont="1" applyFill="1" applyBorder="1" applyAlignment="1">
      <alignment horizontal="right"/>
    </xf>
    <xf numFmtId="174" fontId="17" fillId="39" borderId="0" xfId="0" applyNumberFormat="1" applyFont="1" applyFill="1" applyAlignment="1">
      <alignment horizontal="right"/>
    </xf>
    <xf numFmtId="176" fontId="17" fillId="40" borderId="0" xfId="0" applyNumberFormat="1" applyFont="1" applyFill="1" applyAlignment="1">
      <alignment horizontal="right"/>
    </xf>
    <xf numFmtId="174" fontId="17" fillId="2" borderId="0" xfId="10" applyNumberFormat="1" applyFont="1" applyFill="1"/>
    <xf numFmtId="176" fontId="17" fillId="3" borderId="0" xfId="0" applyNumberFormat="1" applyFont="1" applyFill="1" applyAlignment="1">
      <alignment horizontal="right"/>
    </xf>
    <xf numFmtId="174" fontId="21" fillId="3" borderId="0" xfId="0" applyNumberFormat="1" applyFont="1" applyFill="1" applyAlignment="1">
      <alignment horizontal="right"/>
    </xf>
    <xf numFmtId="174" fontId="17" fillId="3" borderId="0" xfId="0" applyNumberFormat="1" applyFont="1" applyFill="1" applyAlignment="1">
      <alignment horizontal="right"/>
    </xf>
    <xf numFmtId="174" fontId="17" fillId="39" borderId="98" xfId="0" applyNumberFormat="1" applyFont="1" applyFill="1" applyBorder="1"/>
    <xf numFmtId="174" fontId="17" fillId="39" borderId="98" xfId="0" applyNumberFormat="1" applyFont="1" applyFill="1" applyBorder="1" applyAlignment="1">
      <alignment horizontal="right"/>
    </xf>
    <xf numFmtId="176" fontId="17" fillId="40" borderId="98" xfId="0" applyNumberFormat="1" applyFont="1" applyFill="1" applyBorder="1" applyAlignment="1">
      <alignment horizontal="right"/>
    </xf>
    <xf numFmtId="174" fontId="20" fillId="2" borderId="0" xfId="0" applyNumberFormat="1" applyFont="1" applyFill="1" applyAlignment="1">
      <alignment horizontal="right" vertical="center"/>
    </xf>
    <xf numFmtId="176" fontId="20" fillId="2" borderId="0" xfId="0" applyNumberFormat="1" applyFont="1" applyFill="1" applyAlignment="1">
      <alignment horizontal="right" vertical="center"/>
    </xf>
    <xf numFmtId="176" fontId="20" fillId="3" borderId="0" xfId="0" applyNumberFormat="1" applyFont="1" applyFill="1" applyAlignment="1">
      <alignment horizontal="right" vertical="center"/>
    </xf>
    <xf numFmtId="174" fontId="17" fillId="4" borderId="0" xfId="0" applyNumberFormat="1" applyFont="1" applyFill="1" applyAlignment="1">
      <alignment horizontal="right" vertical="center"/>
    </xf>
    <xf numFmtId="174" fontId="17" fillId="4" borderId="0" xfId="0" applyNumberFormat="1" applyFont="1" applyFill="1"/>
    <xf numFmtId="176" fontId="17" fillId="2" borderId="0" xfId="0" applyNumberFormat="1" applyFont="1" applyFill="1" applyAlignment="1">
      <alignment horizontal="right" vertical="center"/>
    </xf>
    <xf numFmtId="176" fontId="17" fillId="3" borderId="0" xfId="0" applyNumberFormat="1" applyFont="1" applyFill="1" applyAlignment="1">
      <alignment horizontal="right" vertical="center"/>
    </xf>
    <xf numFmtId="174" fontId="17" fillId="5" borderId="0" xfId="0" applyNumberFormat="1" applyFont="1" applyFill="1" applyAlignment="1">
      <alignment horizontal="right"/>
    </xf>
    <xf numFmtId="0" fontId="17" fillId="3" borderId="114" xfId="0" applyFont="1" applyFill="1" applyBorder="1" applyAlignment="1">
      <alignment horizontal="right" vertical="center"/>
    </xf>
    <xf numFmtId="167" fontId="21" fillId="5" borderId="34" xfId="0" applyNumberFormat="1" applyFont="1" applyFill="1" applyBorder="1" applyAlignment="1">
      <alignment horizontal="right" vertical="center"/>
    </xf>
    <xf numFmtId="2" fontId="17" fillId="2" borderId="34" xfId="0" applyNumberFormat="1" applyFont="1" applyFill="1" applyBorder="1"/>
    <xf numFmtId="175" fontId="20" fillId="3" borderId="68" xfId="0" applyNumberFormat="1" applyFont="1" applyFill="1" applyBorder="1"/>
    <xf numFmtId="175" fontId="20" fillId="3" borderId="0" xfId="0" applyNumberFormat="1" applyFont="1" applyFill="1"/>
    <xf numFmtId="175" fontId="20" fillId="3" borderId="69" xfId="0" applyNumberFormat="1" applyFont="1" applyFill="1" applyBorder="1"/>
    <xf numFmtId="175" fontId="20" fillId="2" borderId="0" xfId="0" applyNumberFormat="1" applyFont="1" applyFill="1"/>
    <xf numFmtId="175" fontId="20" fillId="2" borderId="68" xfId="0" applyNumberFormat="1" applyFont="1" applyFill="1" applyBorder="1"/>
    <xf numFmtId="175" fontId="17" fillId="3" borderId="68" xfId="0" applyNumberFormat="1" applyFont="1" applyFill="1" applyBorder="1"/>
    <xf numFmtId="175" fontId="17" fillId="3" borderId="0" xfId="0" applyNumberFormat="1" applyFont="1" applyFill="1"/>
    <xf numFmtId="175" fontId="17" fillId="3" borderId="69" xfId="0" applyNumberFormat="1" applyFont="1" applyFill="1" applyBorder="1"/>
    <xf numFmtId="175" fontId="17" fillId="2" borderId="0" xfId="0" applyNumberFormat="1" applyFont="1" applyFill="1"/>
    <xf numFmtId="175" fontId="17" fillId="5" borderId="68" xfId="0" applyNumberFormat="1" applyFont="1" applyFill="1" applyBorder="1"/>
    <xf numFmtId="175" fontId="17" fillId="5" borderId="0" xfId="0" applyNumberFormat="1" applyFont="1" applyFill="1"/>
    <xf numFmtId="175" fontId="17" fillId="5" borderId="69" xfId="0" applyNumberFormat="1" applyFont="1" applyFill="1" applyBorder="1"/>
    <xf numFmtId="175" fontId="17" fillId="2" borderId="68" xfId="0" applyNumberFormat="1" applyFont="1" applyFill="1" applyBorder="1"/>
    <xf numFmtId="175" fontId="17" fillId="2" borderId="69" xfId="0" applyNumberFormat="1" applyFont="1" applyFill="1" applyBorder="1"/>
    <xf numFmtId="175" fontId="17" fillId="2" borderId="0" xfId="0" quotePrefix="1" applyNumberFormat="1" applyFont="1" applyFill="1"/>
    <xf numFmtId="175" fontId="17" fillId="2" borderId="68" xfId="0" quotePrefix="1" applyNumberFormat="1" applyFont="1" applyFill="1" applyBorder="1"/>
    <xf numFmtId="175" fontId="17" fillId="3" borderId="103" xfId="0" applyNumberFormat="1" applyFont="1" applyFill="1" applyBorder="1"/>
    <xf numFmtId="175" fontId="17" fillId="3" borderId="98" xfId="0" applyNumberFormat="1" applyFont="1" applyFill="1" applyBorder="1"/>
    <xf numFmtId="165" fontId="20" fillId="0" borderId="104" xfId="0" applyNumberFormat="1" applyFont="1" applyFill="1" applyBorder="1" applyAlignment="1">
      <alignment horizontal="right"/>
    </xf>
    <xf numFmtId="173" fontId="51" fillId="0" borderId="0" xfId="79" applyNumberFormat="1" applyFont="1" applyAlignment="1">
      <alignment horizontal="left"/>
    </xf>
    <xf numFmtId="173" fontId="20" fillId="0" borderId="0" xfId="79" applyNumberFormat="1" applyFont="1" applyAlignment="1">
      <alignment horizontal="left"/>
    </xf>
    <xf numFmtId="173" fontId="50" fillId="0" borderId="0" xfId="81" applyNumberFormat="1" applyFont="1" applyFill="1" applyBorder="1" applyAlignment="1">
      <alignment horizontal="right"/>
    </xf>
    <xf numFmtId="173" fontId="17" fillId="0" borderId="0" xfId="81" applyNumberFormat="1" applyFont="1" applyFill="1" applyBorder="1" applyAlignment="1">
      <alignment horizontal="right"/>
    </xf>
    <xf numFmtId="173" fontId="51" fillId="0" borderId="0" xfId="81" applyNumberFormat="1" applyFont="1" applyFill="1" applyBorder="1" applyAlignment="1">
      <alignment horizontal="right"/>
    </xf>
    <xf numFmtId="174" fontId="20" fillId="2" borderId="106" xfId="0" applyNumberFormat="1" applyFont="1" applyFill="1" applyBorder="1" applyAlignment="1">
      <alignment horizontal="right"/>
    </xf>
    <xf numFmtId="173" fontId="51" fillId="0" borderId="0" xfId="80" applyNumberFormat="1" applyFont="1" applyFill="1" applyBorder="1" applyAlignment="1">
      <alignment horizontal="center"/>
    </xf>
    <xf numFmtId="173" fontId="20" fillId="0" borderId="0" xfId="81" applyNumberFormat="1" applyFont="1" applyFill="1" applyBorder="1" applyAlignment="1">
      <alignment horizontal="right"/>
    </xf>
    <xf numFmtId="173" fontId="20" fillId="0" borderId="0" xfId="80" applyNumberFormat="1" applyFont="1" applyFill="1" applyBorder="1" applyAlignment="1">
      <alignment horizontal="center"/>
    </xf>
    <xf numFmtId="0" fontId="50" fillId="2" borderId="112" xfId="79" applyFont="1" applyFill="1" applyBorder="1" applyAlignment="1">
      <alignment vertical="top" wrapText="1"/>
    </xf>
    <xf numFmtId="10" fontId="50" fillId="2" borderId="112" xfId="80" applyNumberFormat="1" applyFont="1" applyFill="1" applyBorder="1" applyAlignment="1">
      <alignment vertical="top" wrapText="1"/>
    </xf>
    <xf numFmtId="0" fontId="50" fillId="2" borderId="107" xfId="79" applyFont="1" applyFill="1" applyBorder="1" applyAlignment="1">
      <alignment vertical="top" wrapText="1"/>
    </xf>
    <xf numFmtId="175" fontId="20" fillId="2" borderId="0" xfId="10" applyNumberFormat="1" applyFont="1" applyFill="1" applyAlignment="1">
      <alignment horizontal="center" vertical="center"/>
    </xf>
    <xf numFmtId="175" fontId="20" fillId="2" borderId="0" xfId="10" applyNumberFormat="1" applyFont="1" applyFill="1" applyAlignment="1">
      <alignment horizontal="center"/>
    </xf>
    <xf numFmtId="175" fontId="17" fillId="2" borderId="0" xfId="0" applyNumberFormat="1" applyFont="1" applyFill="1" applyAlignment="1">
      <alignment horizontal="center" vertical="center"/>
    </xf>
    <xf numFmtId="175" fontId="17" fillId="2" borderId="0" xfId="10" applyNumberFormat="1" applyFont="1" applyFill="1" applyAlignment="1">
      <alignment horizontal="center"/>
    </xf>
    <xf numFmtId="175" fontId="51" fillId="2" borderId="106" xfId="81" applyNumberFormat="1" applyFont="1" applyFill="1" applyBorder="1" applyAlignment="1">
      <alignment horizontal="right"/>
    </xf>
    <xf numFmtId="3" fontId="17" fillId="2" borderId="0" xfId="10" applyNumberFormat="1" applyFont="1" applyFill="1"/>
    <xf numFmtId="170" fontId="17" fillId="2" borderId="0" xfId="10" applyNumberFormat="1" applyFont="1" applyFill="1"/>
    <xf numFmtId="3" fontId="17" fillId="2" borderId="0" xfId="76" applyNumberFormat="1" applyFont="1" applyFill="1" applyBorder="1" applyAlignment="1"/>
    <xf numFmtId="0" fontId="17" fillId="2" borderId="95" xfId="10" applyFont="1" applyFill="1" applyBorder="1"/>
    <xf numFmtId="0" fontId="17" fillId="2" borderId="70" xfId="10" applyFont="1" applyFill="1" applyBorder="1"/>
    <xf numFmtId="0" fontId="17" fillId="2" borderId="103" xfId="10" applyFont="1" applyFill="1" applyBorder="1" applyAlignment="1">
      <alignment horizontal="center"/>
    </xf>
    <xf numFmtId="186" fontId="17" fillId="2" borderId="0" xfId="10" applyNumberFormat="1" applyFont="1" applyFill="1" applyAlignment="1">
      <alignment horizontal="right"/>
    </xf>
    <xf numFmtId="3" fontId="17" fillId="2" borderId="0" xfId="0" applyNumberFormat="1" applyFont="1" applyFill="1" applyAlignment="1">
      <alignment horizontal="right"/>
    </xf>
    <xf numFmtId="0" fontId="17" fillId="2" borderId="106" xfId="10" applyFont="1" applyFill="1" applyBorder="1"/>
    <xf numFmtId="3" fontId="20" fillId="2" borderId="0" xfId="0" applyNumberFormat="1" applyFont="1" applyFill="1"/>
    <xf numFmtId="165" fontId="20" fillId="2" borderId="0" xfId="0" applyNumberFormat="1" applyFont="1" applyFill="1"/>
    <xf numFmtId="3" fontId="17" fillId="2" borderId="98" xfId="0" applyNumberFormat="1" applyFont="1" applyFill="1" applyBorder="1"/>
    <xf numFmtId="165" fontId="17" fillId="2" borderId="98" xfId="0" applyNumberFormat="1" applyFont="1" applyFill="1" applyBorder="1"/>
    <xf numFmtId="176" fontId="20" fillId="2" borderId="106" xfId="0" applyNumberFormat="1" applyFont="1" applyFill="1" applyBorder="1"/>
    <xf numFmtId="174" fontId="20" fillId="0" borderId="106" xfId="0" applyNumberFormat="1" applyFont="1" applyBorder="1"/>
    <xf numFmtId="176" fontId="20" fillId="0" borderId="106" xfId="0" applyNumberFormat="1" applyFont="1" applyBorder="1"/>
    <xf numFmtId="176" fontId="17" fillId="2" borderId="0" xfId="0" applyNumberFormat="1" applyFont="1" applyFill="1"/>
    <xf numFmtId="174" fontId="17" fillId="0" borderId="0" xfId="0" applyNumberFormat="1" applyFont="1"/>
    <xf numFmtId="176" fontId="17" fillId="2" borderId="98" xfId="0" applyNumberFormat="1" applyFont="1" applyFill="1" applyBorder="1"/>
    <xf numFmtId="174" fontId="17" fillId="0" borderId="98" xfId="0" applyNumberFormat="1" applyFont="1" applyBorder="1"/>
    <xf numFmtId="176" fontId="17" fillId="0" borderId="98" xfId="0" applyNumberFormat="1" applyFont="1" applyBorder="1"/>
    <xf numFmtId="173" fontId="51" fillId="0" borderId="68" xfId="0" applyNumberFormat="1" applyFont="1" applyBorder="1" applyAlignment="1">
      <alignment horizontal="left"/>
    </xf>
    <xf numFmtId="173" fontId="51" fillId="0" borderId="106" xfId="0" applyNumberFormat="1" applyFont="1" applyBorder="1" applyAlignment="1">
      <alignment horizontal="left"/>
    </xf>
    <xf numFmtId="165" fontId="51" fillId="2" borderId="106" xfId="79" applyNumberFormat="1" applyFont="1" applyFill="1" applyBorder="1" applyAlignment="1">
      <alignment horizontal="right"/>
    </xf>
    <xf numFmtId="173" fontId="51" fillId="0" borderId="106" xfId="84" applyNumberFormat="1" applyFont="1" applyFill="1" applyBorder="1" applyAlignment="1">
      <alignment horizontal="right"/>
    </xf>
    <xf numFmtId="170" fontId="51" fillId="2" borderId="106" xfId="79" applyNumberFormat="1" applyFont="1" applyFill="1" applyBorder="1" applyAlignment="1">
      <alignment horizontal="right"/>
    </xf>
    <xf numFmtId="165" fontId="51" fillId="2" borderId="0" xfId="79" applyNumberFormat="1" applyFont="1" applyFill="1" applyAlignment="1">
      <alignment horizontal="right"/>
    </xf>
    <xf numFmtId="173" fontId="50" fillId="0" borderId="68" xfId="84" applyNumberFormat="1" applyFont="1" applyFill="1" applyBorder="1" applyAlignment="1">
      <alignment horizontal="right"/>
    </xf>
    <xf numFmtId="173" fontId="50" fillId="0" borderId="0" xfId="84" applyNumberFormat="1" applyFont="1" applyFill="1" applyBorder="1" applyAlignment="1">
      <alignment horizontal="right"/>
    </xf>
    <xf numFmtId="165" fontId="50" fillId="2" borderId="0" xfId="81" applyNumberFormat="1" applyFont="1" applyFill="1" applyBorder="1" applyAlignment="1">
      <alignment horizontal="right"/>
    </xf>
    <xf numFmtId="170" fontId="50" fillId="2" borderId="0" xfId="79" applyNumberFormat="1" applyFont="1" applyFill="1" applyAlignment="1">
      <alignment horizontal="right"/>
    </xf>
    <xf numFmtId="173" fontId="50" fillId="0" borderId="0" xfId="84" applyNumberFormat="1" applyFont="1" applyFill="1" applyBorder="1" applyAlignment="1">
      <alignment horizontal="left"/>
    </xf>
    <xf numFmtId="165" fontId="50" fillId="2" borderId="0" xfId="79" applyNumberFormat="1" applyFont="1" applyFill="1"/>
    <xf numFmtId="173" fontId="50" fillId="0" borderId="103" xfId="84" applyNumberFormat="1" applyFont="1" applyFill="1" applyBorder="1" applyAlignment="1">
      <alignment horizontal="right"/>
    </xf>
    <xf numFmtId="173" fontId="50" fillId="0" borderId="98" xfId="84" applyNumberFormat="1" applyFont="1" applyFill="1" applyBorder="1" applyAlignment="1">
      <alignment horizontal="right"/>
    </xf>
    <xf numFmtId="165" fontId="50" fillId="2" borderId="98" xfId="81" applyNumberFormat="1" applyFont="1" applyFill="1" applyBorder="1" applyAlignment="1">
      <alignment horizontal="right"/>
    </xf>
    <xf numFmtId="170" fontId="50" fillId="2" borderId="98" xfId="79" applyNumberFormat="1" applyFont="1" applyFill="1" applyBorder="1" applyAlignment="1">
      <alignment horizontal="right"/>
    </xf>
    <xf numFmtId="173" fontId="50" fillId="0" borderId="98" xfId="84" applyNumberFormat="1" applyFont="1" applyFill="1" applyBorder="1" applyAlignment="1">
      <alignment horizontal="left"/>
    </xf>
    <xf numFmtId="165" fontId="50" fillId="2" borderId="98" xfId="79" applyNumberFormat="1" applyFont="1" applyFill="1" applyBorder="1"/>
    <xf numFmtId="165" fontId="17" fillId="0" borderId="0" xfId="78" applyNumberFormat="1" applyFont="1"/>
    <xf numFmtId="3" fontId="17" fillId="0" borderId="36" xfId="0" applyNumberFormat="1" applyFont="1" applyBorder="1"/>
    <xf numFmtId="166" fontId="17" fillId="0" borderId="96" xfId="78" applyNumberFormat="1" applyFont="1" applyBorder="1"/>
    <xf numFmtId="0" fontId="17" fillId="0" borderId="115" xfId="0" applyFont="1" applyBorder="1"/>
    <xf numFmtId="0" fontId="17" fillId="0" borderId="112" xfId="0" applyFont="1" applyBorder="1"/>
    <xf numFmtId="176" fontId="20" fillId="0" borderId="0" xfId="0" applyNumberFormat="1" applyFont="1"/>
    <xf numFmtId="176" fontId="20" fillId="0" borderId="0" xfId="1" applyNumberFormat="1" applyFont="1" applyFill="1" applyBorder="1" applyAlignment="1">
      <alignment vertical="center"/>
    </xf>
    <xf numFmtId="176" fontId="17" fillId="0" borderId="0" xfId="1" applyNumberFormat="1" applyFont="1" applyFill="1" applyBorder="1" applyAlignment="1">
      <alignment vertical="center"/>
    </xf>
    <xf numFmtId="176" fontId="17" fillId="0" borderId="98" xfId="1" applyNumberFormat="1" applyFont="1" applyFill="1" applyBorder="1" applyAlignment="1">
      <alignment vertical="center"/>
    </xf>
    <xf numFmtId="175" fontId="17" fillId="3" borderId="105" xfId="0" applyNumberFormat="1" applyFont="1" applyFill="1" applyBorder="1"/>
    <xf numFmtId="165" fontId="20" fillId="3" borderId="106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right"/>
    </xf>
    <xf numFmtId="165" fontId="17" fillId="2" borderId="98" xfId="0" applyNumberFormat="1" applyFont="1" applyFill="1" applyBorder="1" applyAlignment="1">
      <alignment horizontal="right"/>
    </xf>
    <xf numFmtId="3" fontId="17" fillId="0" borderId="0" xfId="87" applyNumberFormat="1" applyFont="1"/>
    <xf numFmtId="165" fontId="17" fillId="0" borderId="0" xfId="87" applyNumberFormat="1" applyFont="1"/>
    <xf numFmtId="3" fontId="17" fillId="0" borderId="102" xfId="87" applyNumberFormat="1" applyFont="1" applyBorder="1"/>
    <xf numFmtId="165" fontId="17" fillId="0" borderId="98" xfId="87" applyNumberFormat="1" applyFont="1" applyBorder="1"/>
    <xf numFmtId="173" fontId="50" fillId="0" borderId="98" xfId="81" applyNumberFormat="1" applyFont="1" applyFill="1" applyBorder="1" applyAlignment="1">
      <alignment horizontal="right"/>
    </xf>
    <xf numFmtId="173" fontId="17" fillId="0" borderId="98" xfId="81" applyNumberFormat="1" applyFont="1" applyFill="1" applyBorder="1" applyAlignment="1">
      <alignment horizontal="right"/>
    </xf>
    <xf numFmtId="10" fontId="17" fillId="0" borderId="98" xfId="80" applyNumberFormat="1" applyFont="1" applyFill="1" applyBorder="1" applyAlignment="1">
      <alignment horizontal="center"/>
    </xf>
    <xf numFmtId="174" fontId="20" fillId="0" borderId="106" xfId="0" applyNumberFormat="1" applyFont="1" applyBorder="1" applyAlignment="1">
      <alignment horizontal="right"/>
    </xf>
    <xf numFmtId="10" fontId="20" fillId="0" borderId="0" xfId="1" applyNumberFormat="1" applyFont="1" applyFill="1" applyBorder="1" applyAlignment="1">
      <alignment horizontal="center" vertical="center"/>
    </xf>
    <xf numFmtId="174" fontId="17" fillId="0" borderId="0" xfId="84" applyNumberFormat="1" applyFont="1" applyFill="1" applyBorder="1" applyAlignment="1">
      <alignment horizontal="right"/>
    </xf>
    <xf numFmtId="10" fontId="17" fillId="0" borderId="0" xfId="1" applyNumberFormat="1" applyFont="1" applyFill="1" applyBorder="1" applyAlignment="1">
      <alignment horizontal="center" vertical="center"/>
    </xf>
    <xf numFmtId="174" fontId="17" fillId="2" borderId="98" xfId="84" applyNumberFormat="1" applyFont="1" applyFill="1" applyBorder="1" applyAlignment="1">
      <alignment horizontal="right"/>
    </xf>
    <xf numFmtId="174" fontId="17" fillId="0" borderId="98" xfId="84" applyNumberFormat="1" applyFont="1" applyFill="1" applyBorder="1" applyAlignment="1">
      <alignment horizontal="right"/>
    </xf>
    <xf numFmtId="10" fontId="17" fillId="0" borderId="98" xfId="1" applyNumberFormat="1" applyFont="1" applyFill="1" applyBorder="1" applyAlignment="1">
      <alignment horizontal="center" vertical="center"/>
    </xf>
    <xf numFmtId="10" fontId="50" fillId="0" borderId="98" xfId="80" applyNumberFormat="1" applyFont="1" applyFill="1" applyBorder="1" applyAlignment="1">
      <alignment horizontal="center"/>
    </xf>
    <xf numFmtId="174" fontId="20" fillId="0" borderId="0" xfId="83" applyNumberFormat="1" applyFont="1" applyFill="1" applyBorder="1" applyAlignment="1"/>
    <xf numFmtId="174" fontId="17" fillId="0" borderId="0" xfId="83" applyNumberFormat="1" applyFont="1" applyFill="1" applyBorder="1" applyAlignment="1">
      <alignment vertical="center"/>
    </xf>
    <xf numFmtId="174" fontId="17" fillId="0" borderId="0" xfId="83" applyNumberFormat="1" applyFont="1" applyFill="1" applyBorder="1"/>
    <xf numFmtId="174" fontId="17" fillId="0" borderId="0" xfId="83" applyNumberFormat="1" applyFont="1" applyFill="1" applyBorder="1" applyAlignment="1"/>
    <xf numFmtId="174" fontId="17" fillId="5" borderId="98" xfId="83" applyNumberFormat="1" applyFont="1" applyFill="1" applyBorder="1" applyAlignment="1"/>
    <xf numFmtId="174" fontId="17" fillId="0" borderId="98" xfId="83" applyNumberFormat="1" applyFont="1" applyFill="1" applyBorder="1" applyAlignment="1"/>
    <xf numFmtId="174" fontId="17" fillId="2" borderId="98" xfId="83" applyNumberFormat="1" applyFont="1" applyFill="1" applyBorder="1"/>
    <xf numFmtId="174" fontId="17" fillId="0" borderId="98" xfId="83" applyNumberFormat="1" applyFont="1" applyFill="1" applyBorder="1"/>
    <xf numFmtId="175" fontId="20" fillId="0" borderId="0" xfId="10" applyNumberFormat="1" applyFont="1" applyAlignment="1">
      <alignment horizontal="center" vertical="center"/>
    </xf>
    <xf numFmtId="175" fontId="20" fillId="0" borderId="0" xfId="10" applyNumberFormat="1" applyFont="1" applyAlignment="1">
      <alignment horizontal="center"/>
    </xf>
    <xf numFmtId="175" fontId="17" fillId="0" borderId="0" xfId="0" applyNumberFormat="1" applyFont="1" applyAlignment="1">
      <alignment horizontal="center" vertical="center"/>
    </xf>
    <xf numFmtId="175" fontId="17" fillId="0" borderId="0" xfId="10" applyNumberFormat="1" applyFont="1" applyAlignment="1">
      <alignment horizontal="center"/>
    </xf>
    <xf numFmtId="175" fontId="17" fillId="2" borderId="98" xfId="0" applyNumberFormat="1" applyFont="1" applyFill="1" applyBorder="1" applyAlignment="1">
      <alignment horizontal="center" vertical="center"/>
    </xf>
    <xf numFmtId="175" fontId="17" fillId="0" borderId="98" xfId="0" applyNumberFormat="1" applyFont="1" applyBorder="1" applyAlignment="1">
      <alignment horizontal="center" vertical="center"/>
    </xf>
    <xf numFmtId="175" fontId="17" fillId="2" borderId="98" xfId="10" applyNumberFormat="1" applyFont="1" applyFill="1" applyBorder="1" applyAlignment="1">
      <alignment horizontal="center"/>
    </xf>
    <xf numFmtId="175" fontId="17" fillId="0" borderId="98" xfId="10" applyNumberFormat="1" applyFont="1" applyBorder="1" applyAlignment="1">
      <alignment horizontal="center"/>
    </xf>
    <xf numFmtId="175" fontId="51" fillId="0" borderId="106" xfId="81" applyNumberFormat="1" applyFont="1" applyFill="1" applyBorder="1" applyAlignment="1">
      <alignment horizontal="right"/>
    </xf>
    <xf numFmtId="175" fontId="50" fillId="0" borderId="0" xfId="81" applyNumberFormat="1" applyFont="1" applyFill="1" applyBorder="1" applyAlignment="1">
      <alignment horizontal="right"/>
    </xf>
    <xf numFmtId="175" fontId="50" fillId="2" borderId="98" xfId="81" applyNumberFormat="1" applyFont="1" applyFill="1" applyBorder="1" applyAlignment="1">
      <alignment horizontal="right"/>
    </xf>
    <xf numFmtId="175" fontId="50" fillId="0" borderId="98" xfId="81" applyNumberFormat="1" applyFont="1" applyFill="1" applyBorder="1" applyAlignment="1">
      <alignment horizontal="right"/>
    </xf>
    <xf numFmtId="166" fontId="17" fillId="0" borderId="0" xfId="78" applyNumberFormat="1" applyFont="1"/>
    <xf numFmtId="3" fontId="17" fillId="0" borderId="98" xfId="78" applyNumberFormat="1" applyFont="1" applyBorder="1"/>
    <xf numFmtId="166" fontId="17" fillId="0" borderId="98" xfId="78" applyNumberFormat="1" applyFont="1" applyBorder="1"/>
    <xf numFmtId="189" fontId="17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right" vertical="center" shrinkToFit="1"/>
    </xf>
    <xf numFmtId="0" fontId="17" fillId="0" borderId="100" xfId="0" applyFont="1" applyBorder="1"/>
    <xf numFmtId="0" fontId="55" fillId="2" borderId="0" xfId="0" applyFont="1" applyFill="1" applyBorder="1" applyAlignment="1">
      <alignment horizontal="left" vertical="top"/>
    </xf>
    <xf numFmtId="0" fontId="55" fillId="2" borderId="0" xfId="0" applyFont="1" applyFill="1" applyBorder="1" applyAlignment="1">
      <alignment horizontal="right" vertical="top"/>
    </xf>
    <xf numFmtId="0" fontId="77" fillId="2" borderId="0" xfId="0" applyFont="1" applyFill="1" applyBorder="1" applyAlignment="1">
      <alignment vertical="top"/>
    </xf>
    <xf numFmtId="0" fontId="77" fillId="2" borderId="0" xfId="0" applyFont="1" applyFill="1" applyBorder="1" applyAlignment="1">
      <alignment horizontal="left" vertical="top" wrapText="1"/>
    </xf>
    <xf numFmtId="0" fontId="17" fillId="4" borderId="36" xfId="10" applyFont="1" applyFill="1" applyBorder="1"/>
    <xf numFmtId="0" fontId="20" fillId="4" borderId="0" xfId="10" applyFont="1" applyFill="1"/>
    <xf numFmtId="0" fontId="17" fillId="4" borderId="0" xfId="10" applyFont="1" applyFill="1"/>
    <xf numFmtId="0" fontId="17" fillId="2" borderId="68" xfId="10" applyFont="1" applyFill="1" applyBorder="1" applyAlignment="1">
      <alignment horizontal="left"/>
    </xf>
    <xf numFmtId="0" fontId="17" fillId="2" borderId="91" xfId="10" applyFont="1" applyFill="1" applyBorder="1" applyAlignment="1">
      <alignment horizontal="center"/>
    </xf>
    <xf numFmtId="0" fontId="17" fillId="4" borderId="68" xfId="10" applyFont="1" applyFill="1" applyBorder="1" applyAlignment="1">
      <alignment horizontal="right" vertical="top" wrapText="1"/>
    </xf>
    <xf numFmtId="0" fontId="17" fillId="4" borderId="43" xfId="10" applyFont="1" applyFill="1" applyBorder="1" applyAlignment="1">
      <alignment horizontal="right" vertical="top" wrapText="1"/>
    </xf>
    <xf numFmtId="49" fontId="17" fillId="2" borderId="103" xfId="10" applyNumberFormat="1" applyFont="1" applyFill="1" applyBorder="1" applyAlignment="1">
      <alignment horizontal="center"/>
    </xf>
    <xf numFmtId="49" fontId="17" fillId="2" borderId="91" xfId="10" applyNumberFormat="1" applyFont="1" applyFill="1" applyBorder="1" applyAlignment="1">
      <alignment horizontal="center"/>
    </xf>
    <xf numFmtId="0" fontId="17" fillId="4" borderId="113" xfId="10" applyFont="1" applyFill="1" applyBorder="1"/>
    <xf numFmtId="49" fontId="17" fillId="2" borderId="0" xfId="10" applyNumberFormat="1" applyFont="1" applyFill="1" applyAlignment="1">
      <alignment horizontal="center"/>
    </xf>
    <xf numFmtId="0" fontId="17" fillId="2" borderId="36" xfId="10" applyFont="1" applyFill="1" applyBorder="1" applyAlignment="1">
      <alignment wrapText="1"/>
    </xf>
    <xf numFmtId="3" fontId="17" fillId="2" borderId="100" xfId="10" applyNumberFormat="1" applyFont="1" applyFill="1" applyBorder="1"/>
    <xf numFmtId="170" fontId="17" fillId="2" borderId="100" xfId="10" applyNumberFormat="1" applyFont="1" applyFill="1" applyBorder="1"/>
    <xf numFmtId="0" fontId="17" fillId="2" borderId="0" xfId="10" applyFont="1" applyFill="1" applyAlignment="1">
      <alignment wrapText="1"/>
    </xf>
    <xf numFmtId="0" fontId="17" fillId="2" borderId="0" xfId="10" applyFont="1" applyFill="1" applyAlignment="1">
      <alignment horizontal="left" wrapText="1" indent="1"/>
    </xf>
    <xf numFmtId="0" fontId="17" fillId="2" borderId="0" xfId="10" applyFont="1" applyFill="1" applyAlignment="1">
      <alignment horizontal="left" wrapText="1" indent="2"/>
    </xf>
    <xf numFmtId="3" fontId="50" fillId="2" borderId="0" xfId="19" applyNumberFormat="1" applyFont="1" applyFill="1"/>
    <xf numFmtId="186" fontId="17" fillId="2" borderId="36" xfId="10" applyNumberFormat="1" applyFont="1" applyFill="1" applyBorder="1"/>
    <xf numFmtId="0" fontId="20" fillId="2" borderId="0" xfId="10" applyFont="1" applyFill="1"/>
    <xf numFmtId="0" fontId="17" fillId="4" borderId="70" xfId="10" applyFont="1" applyFill="1" applyBorder="1" applyAlignment="1">
      <alignment horizontal="right" vertical="top" wrapText="1"/>
    </xf>
    <xf numFmtId="0" fontId="17" fillId="2" borderId="93" xfId="10" applyFont="1" applyFill="1" applyBorder="1"/>
    <xf numFmtId="3" fontId="17" fillId="2" borderId="100" xfId="0" applyNumberFormat="1" applyFont="1" applyFill="1" applyBorder="1" applyAlignment="1">
      <alignment horizontal="left"/>
    </xf>
    <xf numFmtId="3" fontId="17" fillId="2" borderId="100" xfId="0" applyNumberFormat="1" applyFont="1" applyFill="1" applyBorder="1" applyAlignment="1">
      <alignment horizontal="right"/>
    </xf>
    <xf numFmtId="186" fontId="17" fillId="2" borderId="100" xfId="10" applyNumberFormat="1" applyFont="1" applyFill="1" applyBorder="1" applyAlignment="1">
      <alignment horizontal="right"/>
    </xf>
    <xf numFmtId="0" fontId="17" fillId="2" borderId="106" xfId="10" applyFont="1" applyFill="1" applyBorder="1" applyAlignment="1">
      <alignment wrapText="1"/>
    </xf>
    <xf numFmtId="3" fontId="17" fillId="2" borderId="106" xfId="10" applyNumberFormat="1" applyFont="1" applyFill="1" applyBorder="1" applyAlignment="1">
      <alignment horizontal="right"/>
    </xf>
    <xf numFmtId="186" fontId="17" fillId="2" borderId="106" xfId="10" applyNumberFormat="1" applyFont="1" applyFill="1" applyBorder="1" applyAlignment="1">
      <alignment horizontal="right"/>
    </xf>
    <xf numFmtId="3" fontId="17" fillId="2" borderId="36" xfId="0" applyNumberFormat="1" applyFont="1" applyFill="1" applyBorder="1" applyAlignment="1">
      <alignment horizontal="right"/>
    </xf>
    <xf numFmtId="186" fontId="17" fillId="2" borderId="36" xfId="10" applyNumberFormat="1" applyFont="1" applyFill="1" applyBorder="1" applyAlignment="1">
      <alignment horizontal="right"/>
    </xf>
    <xf numFmtId="0" fontId="17" fillId="2" borderId="0" xfId="10" applyFont="1" applyFill="1" applyAlignment="1">
      <alignment vertical="top" wrapText="1"/>
    </xf>
    <xf numFmtId="165" fontId="17" fillId="2" borderId="0" xfId="10" applyNumberFormat="1" applyFont="1" applyFill="1"/>
    <xf numFmtId="0" fontId="17" fillId="4" borderId="93" xfId="10" applyFont="1" applyFill="1" applyBorder="1"/>
    <xf numFmtId="187" fontId="17" fillId="2" borderId="36" xfId="0" applyNumberFormat="1" applyFont="1" applyFill="1" applyBorder="1" applyAlignment="1">
      <alignment horizontal="right"/>
    </xf>
    <xf numFmtId="187" fontId="17" fillId="2" borderId="0" xfId="0" applyNumberFormat="1" applyFont="1" applyFill="1" applyAlignment="1">
      <alignment horizontal="right"/>
    </xf>
    <xf numFmtId="0" fontId="17" fillId="2" borderId="100" xfId="10" applyFont="1" applyFill="1" applyBorder="1"/>
    <xf numFmtId="166" fontId="17" fillId="0" borderId="36" xfId="0" applyNumberFormat="1" applyFont="1" applyBorder="1" applyAlignment="1">
      <alignment horizontal="right" vertical="center" shrinkToFit="1"/>
    </xf>
    <xf numFmtId="189" fontId="17" fillId="0" borderId="36" xfId="0" applyNumberFormat="1" applyFont="1" applyBorder="1" applyAlignment="1">
      <alignment horizontal="right" vertical="center" shrinkToFit="1"/>
    </xf>
    <xf numFmtId="1" fontId="17" fillId="0" borderId="36" xfId="0" applyNumberFormat="1" applyFont="1" applyBorder="1" applyProtection="1">
      <protection locked="0"/>
    </xf>
    <xf numFmtId="0" fontId="17" fillId="2" borderId="115" xfId="0" applyFont="1" applyFill="1" applyBorder="1"/>
    <xf numFmtId="1" fontId="17" fillId="2" borderId="115" xfId="0" applyNumberFormat="1" applyFont="1" applyFill="1" applyBorder="1"/>
    <xf numFmtId="1" fontId="17" fillId="2" borderId="112" xfId="0" applyNumberFormat="1" applyFont="1" applyFill="1" applyBorder="1"/>
    <xf numFmtId="176" fontId="17" fillId="0" borderId="106" xfId="10" applyNumberFormat="1" applyFont="1" applyBorder="1"/>
    <xf numFmtId="176" fontId="17" fillId="0" borderId="106" xfId="0" applyNumberFormat="1" applyFont="1" applyBorder="1" applyAlignment="1">
      <alignment horizontal="right"/>
    </xf>
    <xf numFmtId="176" fontId="17" fillId="0" borderId="36" xfId="10" applyNumberFormat="1" applyFont="1" applyBorder="1"/>
    <xf numFmtId="176" fontId="17" fillId="0" borderId="36" xfId="10" applyNumberFormat="1" applyFont="1" applyBorder="1" applyAlignment="1">
      <alignment horizontal="right"/>
    </xf>
    <xf numFmtId="176" fontId="17" fillId="0" borderId="36" xfId="0" applyNumberFormat="1" applyFont="1" applyBorder="1" applyAlignment="1">
      <alignment horizontal="right"/>
    </xf>
    <xf numFmtId="0" fontId="17" fillId="2" borderId="112" xfId="0" applyFont="1" applyFill="1" applyBorder="1"/>
    <xf numFmtId="176" fontId="17" fillId="2" borderId="36" xfId="10" applyNumberFormat="1" applyFont="1" applyFill="1" applyBorder="1" applyAlignment="1">
      <alignment horizontal="right"/>
    </xf>
    <xf numFmtId="0" fontId="17" fillId="2" borderId="91" xfId="0" applyFont="1" applyFill="1" applyBorder="1" applyAlignment="1">
      <alignment horizontal="right"/>
    </xf>
    <xf numFmtId="0" fontId="17" fillId="2" borderId="103" xfId="0" applyFont="1" applyFill="1" applyBorder="1" applyAlignment="1">
      <alignment horizontal="right"/>
    </xf>
    <xf numFmtId="176" fontId="17" fillId="0" borderId="116" xfId="0" applyNumberFormat="1" applyFont="1" applyBorder="1"/>
    <xf numFmtId="177" fontId="20" fillId="0" borderId="100" xfId="10" applyNumberFormat="1" applyFont="1" applyBorder="1" applyAlignment="1">
      <alignment vertical="center"/>
    </xf>
    <xf numFmtId="177" fontId="20" fillId="0" borderId="0" xfId="10" applyNumberFormat="1" applyFont="1" applyAlignment="1">
      <alignment horizontal="right" vertical="center"/>
    </xf>
    <xf numFmtId="177" fontId="17" fillId="0" borderId="0" xfId="10" applyNumberFormat="1" applyFont="1" applyAlignment="1">
      <alignment horizontal="right" vertical="center"/>
    </xf>
    <xf numFmtId="177" fontId="17" fillId="0" borderId="0" xfId="10" applyNumberFormat="1" applyFont="1" applyAlignment="1">
      <alignment vertical="center"/>
    </xf>
    <xf numFmtId="190" fontId="17" fillId="4" borderId="0" xfId="0" applyNumberFormat="1" applyFont="1" applyFill="1" applyAlignment="1">
      <alignment horizontal="right" vertical="top"/>
    </xf>
    <xf numFmtId="188" fontId="17" fillId="4" borderId="0" xfId="0" applyNumberFormat="1" applyFont="1" applyFill="1" applyAlignment="1">
      <alignment horizontal="right" vertical="top"/>
    </xf>
    <xf numFmtId="190" fontId="17" fillId="4" borderId="117" xfId="0" applyNumberFormat="1" applyFont="1" applyFill="1" applyBorder="1" applyAlignment="1">
      <alignment horizontal="right" vertical="top"/>
    </xf>
    <xf numFmtId="188" fontId="17" fillId="4" borderId="117" xfId="0" applyNumberFormat="1" applyFont="1" applyFill="1" applyBorder="1" applyAlignment="1">
      <alignment horizontal="right" vertical="top"/>
    </xf>
    <xf numFmtId="183" fontId="17" fillId="4" borderId="0" xfId="0" applyNumberFormat="1" applyFont="1" applyFill="1" applyAlignment="1">
      <alignment horizontal="right" vertical="top"/>
    </xf>
    <xf numFmtId="180" fontId="17" fillId="2" borderId="117" xfId="10" applyNumberFormat="1" applyFont="1" applyFill="1" applyBorder="1" applyAlignment="1">
      <alignment horizontal="right" vertical="center"/>
    </xf>
    <xf numFmtId="180" fontId="20" fillId="2" borderId="106" xfId="10" applyNumberFormat="1" applyFont="1" applyFill="1" applyBorder="1" applyAlignment="1">
      <alignment horizontal="right" vertical="center"/>
    </xf>
    <xf numFmtId="183" fontId="20" fillId="2" borderId="0" xfId="0" applyNumberFormat="1" applyFont="1" applyFill="1" applyAlignment="1">
      <alignment horizontal="right" vertical="top"/>
    </xf>
    <xf numFmtId="180" fontId="17" fillId="2" borderId="0" xfId="10" applyNumberFormat="1" applyFont="1" applyFill="1" applyAlignment="1">
      <alignment horizontal="right" vertical="center"/>
    </xf>
    <xf numFmtId="180" fontId="16" fillId="39" borderId="0" xfId="10" applyNumberFormat="1" applyFill="1" applyAlignment="1">
      <alignment horizontal="right" vertical="center"/>
    </xf>
    <xf numFmtId="183" fontId="84" fillId="4" borderId="0" xfId="0" applyNumberFormat="1" applyFont="1" applyFill="1" applyAlignment="1">
      <alignment horizontal="right" vertical="top"/>
    </xf>
    <xf numFmtId="185" fontId="17" fillId="4" borderId="0" xfId="0" applyNumberFormat="1" applyFont="1" applyFill="1" applyAlignment="1">
      <alignment horizontal="right" vertical="top"/>
    </xf>
    <xf numFmtId="183" fontId="17" fillId="4" borderId="117" xfId="0" applyNumberFormat="1" applyFont="1" applyFill="1" applyBorder="1" applyAlignment="1">
      <alignment horizontal="right" vertical="top"/>
    </xf>
    <xf numFmtId="0" fontId="17" fillId="2" borderId="106" xfId="0" applyFont="1" applyFill="1" applyBorder="1" applyAlignment="1">
      <alignment horizontal="left" vertical="center"/>
    </xf>
    <xf numFmtId="0" fontId="17" fillId="2" borderId="115" xfId="0" applyFont="1" applyFill="1" applyBorder="1" applyAlignment="1">
      <alignment horizontal="left" vertical="center"/>
    </xf>
    <xf numFmtId="182" fontId="17" fillId="0" borderId="100" xfId="0" applyNumberFormat="1" applyFont="1" applyBorder="1" applyAlignment="1">
      <alignment vertical="center"/>
    </xf>
    <xf numFmtId="0" fontId="17" fillId="2" borderId="112" xfId="10" applyFont="1" applyFill="1" applyBorder="1" applyAlignment="1">
      <alignment horizontal="left" vertical="center" wrapText="1"/>
    </xf>
    <xf numFmtId="190" fontId="20" fillId="2" borderId="0" xfId="0" applyNumberFormat="1" applyFont="1" applyFill="1" applyAlignment="1">
      <alignment horizontal="right" vertical="center"/>
    </xf>
    <xf numFmtId="191" fontId="17" fillId="4" borderId="0" xfId="0" applyNumberFormat="1" applyFont="1" applyFill="1" applyAlignment="1">
      <alignment horizontal="right" vertical="top"/>
    </xf>
    <xf numFmtId="176" fontId="20" fillId="2" borderId="106" xfId="10" applyNumberFormat="1" applyFont="1" applyFill="1" applyBorder="1" applyAlignment="1">
      <alignment horizontal="right" vertical="center" indent="1"/>
    </xf>
    <xf numFmtId="175" fontId="20" fillId="2" borderId="106" xfId="10" applyNumberFormat="1" applyFont="1" applyFill="1" applyBorder="1"/>
    <xf numFmtId="175" fontId="20" fillId="2" borderId="106" xfId="1" applyNumberFormat="1" applyFont="1" applyFill="1" applyBorder="1" applyAlignment="1">
      <alignment horizontal="right"/>
    </xf>
    <xf numFmtId="176" fontId="17" fillId="3" borderId="0" xfId="10" applyNumberFormat="1" applyFont="1" applyFill="1" applyAlignment="1">
      <alignment horizontal="right" vertical="center" indent="1"/>
    </xf>
    <xf numFmtId="175" fontId="17" fillId="3" borderId="0" xfId="10" applyNumberFormat="1" applyFont="1" applyFill="1" applyAlignment="1">
      <alignment horizontal="right" vertical="center"/>
    </xf>
    <xf numFmtId="175" fontId="17" fillId="2" borderId="0" xfId="1" applyNumberFormat="1" applyFont="1" applyFill="1" applyBorder="1" applyAlignment="1">
      <alignment horizontal="right"/>
    </xf>
    <xf numFmtId="176" fontId="17" fillId="2" borderId="0" xfId="10" applyNumberFormat="1" applyFont="1" applyFill="1" applyAlignment="1">
      <alignment horizontal="right" vertical="center" indent="1"/>
    </xf>
    <xf numFmtId="175" fontId="17" fillId="2" borderId="0" xfId="10" applyNumberFormat="1" applyFont="1" applyFill="1"/>
    <xf numFmtId="174" fontId="23" fillId="2" borderId="117" xfId="84" applyNumberFormat="1" applyFont="1" applyFill="1" applyBorder="1" applyAlignment="1">
      <alignment horizontal="right"/>
    </xf>
    <xf numFmtId="174" fontId="23" fillId="0" borderId="117" xfId="84" applyNumberFormat="1" applyFont="1" applyFill="1" applyBorder="1" applyAlignment="1">
      <alignment horizontal="right"/>
    </xf>
    <xf numFmtId="174" fontId="17" fillId="2" borderId="117" xfId="84" applyNumberFormat="1" applyFont="1" applyFill="1" applyBorder="1" applyAlignment="1">
      <alignment horizontal="right"/>
    </xf>
    <xf numFmtId="176" fontId="17" fillId="2" borderId="117" xfId="10" applyNumberFormat="1" applyFont="1" applyFill="1" applyBorder="1" applyAlignment="1">
      <alignment horizontal="right" vertical="center" indent="1"/>
    </xf>
    <xf numFmtId="175" fontId="23" fillId="2" borderId="117" xfId="10" applyNumberFormat="1" applyFont="1" applyFill="1" applyBorder="1"/>
    <xf numFmtId="175" fontId="17" fillId="2" borderId="117" xfId="1" applyNumberFormat="1" applyFont="1" applyFill="1" applyBorder="1" applyAlignment="1">
      <alignment horizontal="right"/>
    </xf>
    <xf numFmtId="175" fontId="17" fillId="2" borderId="0" xfId="10" applyNumberFormat="1" applyFont="1" applyFill="1" applyAlignment="1">
      <alignment horizontal="right" vertical="center"/>
    </xf>
    <xf numFmtId="175" fontId="17" fillId="2" borderId="117" xfId="10" applyNumberFormat="1" applyFont="1" applyFill="1" applyBorder="1"/>
    <xf numFmtId="180" fontId="20" fillId="2" borderId="106" xfId="10" applyNumberFormat="1" applyFont="1" applyFill="1" applyBorder="1" applyAlignment="1">
      <alignment vertical="center"/>
    </xf>
    <xf numFmtId="180" fontId="20" fillId="2" borderId="106" xfId="0" applyNumberFormat="1" applyFont="1" applyFill="1" applyBorder="1" applyAlignment="1">
      <alignment horizontal="right" vertical="center"/>
    </xf>
    <xf numFmtId="180" fontId="50" fillId="2" borderId="0" xfId="11" applyNumberFormat="1" applyFont="1" applyFill="1" applyAlignment="1">
      <alignment vertical="center"/>
    </xf>
    <xf numFmtId="184" fontId="50" fillId="2" borderId="0" xfId="11" applyNumberFormat="1" applyFont="1" applyFill="1" applyAlignment="1">
      <alignment vertical="center"/>
    </xf>
    <xf numFmtId="185" fontId="50" fillId="2" borderId="0" xfId="11" applyNumberFormat="1" applyFont="1" applyFill="1" applyAlignment="1">
      <alignment vertical="center"/>
    </xf>
    <xf numFmtId="180" fontId="50" fillId="2" borderId="0" xfId="11" applyNumberFormat="1" applyFont="1" applyFill="1" applyAlignment="1">
      <alignment horizontal="right" vertical="center"/>
    </xf>
    <xf numFmtId="180" fontId="17" fillId="2" borderId="0" xfId="0" applyNumberFormat="1" applyFont="1" applyFill="1" applyAlignment="1">
      <alignment vertical="center"/>
    </xf>
    <xf numFmtId="184" fontId="80" fillId="2" borderId="0" xfId="18" applyNumberFormat="1" applyFont="1" applyFill="1" applyBorder="1" applyAlignment="1">
      <alignment vertical="center"/>
    </xf>
    <xf numFmtId="184" fontId="17" fillId="2" borderId="0" xfId="0" applyNumberFormat="1" applyFont="1" applyFill="1" applyAlignment="1">
      <alignment vertical="center"/>
    </xf>
    <xf numFmtId="180" fontId="17" fillId="2" borderId="36" xfId="10" quotePrefix="1" applyNumberFormat="1" applyFont="1" applyFill="1" applyBorder="1" applyAlignment="1">
      <alignment horizontal="right" vertical="center"/>
    </xf>
    <xf numFmtId="180" fontId="50" fillId="2" borderId="36" xfId="11" applyNumberFormat="1" applyFont="1" applyFill="1" applyBorder="1" applyAlignment="1">
      <alignment horizontal="right" vertical="center"/>
    </xf>
    <xf numFmtId="0" fontId="17" fillId="39" borderId="0" xfId="10" applyFont="1" applyFill="1" applyBorder="1" applyAlignment="1">
      <alignment horizontal="left" vertical="center" wrapText="1"/>
    </xf>
    <xf numFmtId="0" fontId="17" fillId="2" borderId="112" xfId="10" applyFont="1" applyFill="1" applyBorder="1" applyAlignment="1">
      <alignment horizontal="left" vertical="center"/>
    </xf>
    <xf numFmtId="0" fontId="50" fillId="2" borderId="95" xfId="79" applyFont="1" applyFill="1" applyBorder="1" applyAlignment="1">
      <alignment vertical="top" wrapText="1"/>
    </xf>
    <xf numFmtId="10" fontId="50" fillId="2" borderId="95" xfId="80" applyNumberFormat="1" applyFont="1" applyFill="1" applyBorder="1" applyAlignment="1">
      <alignment vertical="top" wrapText="1"/>
    </xf>
    <xf numFmtId="165" fontId="50" fillId="2" borderId="0" xfId="80" applyNumberFormat="1" applyFont="1" applyFill="1" applyBorder="1" applyAlignment="1">
      <alignment horizontal="center" vertical="center"/>
    </xf>
    <xf numFmtId="165" fontId="51" fillId="2" borderId="106" xfId="80" applyNumberFormat="1" applyFont="1" applyFill="1" applyBorder="1" applyAlignment="1">
      <alignment horizontal="center" vertical="center"/>
    </xf>
    <xf numFmtId="165" fontId="50" fillId="2" borderId="98" xfId="80" applyNumberFormat="1" applyFont="1" applyFill="1" applyBorder="1" applyAlignment="1">
      <alignment horizontal="center" vertical="center"/>
    </xf>
    <xf numFmtId="0" fontId="24" fillId="0" borderId="0" xfId="10" applyFont="1" applyFill="1" applyBorder="1" applyAlignment="1"/>
    <xf numFmtId="0" fontId="18" fillId="2" borderId="98" xfId="0" applyFont="1" applyFill="1" applyBorder="1" applyAlignment="1"/>
    <xf numFmtId="174" fontId="17" fillId="4" borderId="98" xfId="0" applyNumberFormat="1" applyFont="1" applyFill="1" applyBorder="1" applyAlignment="1">
      <alignment horizontal="right" vertical="center"/>
    </xf>
    <xf numFmtId="174" fontId="17" fillId="4" borderId="98" xfId="0" applyNumberFormat="1" applyFont="1" applyFill="1" applyBorder="1"/>
    <xf numFmtId="176" fontId="17" fillId="2" borderId="98" xfId="0" applyNumberFormat="1" applyFont="1" applyFill="1" applyBorder="1" applyAlignment="1">
      <alignment horizontal="right" vertical="center"/>
    </xf>
    <xf numFmtId="176" fontId="17" fillId="3" borderId="98" xfId="1" applyNumberFormat="1" applyFont="1" applyFill="1" applyBorder="1" applyAlignment="1">
      <alignment vertical="center"/>
    </xf>
    <xf numFmtId="176" fontId="17" fillId="3" borderId="98" xfId="0" applyNumberFormat="1" applyFont="1" applyFill="1" applyBorder="1" applyAlignment="1">
      <alignment horizontal="right" vertical="center"/>
    </xf>
    <xf numFmtId="180" fontId="80" fillId="2" borderId="0" xfId="18" applyNumberFormat="1" applyFont="1" applyFill="1" applyBorder="1" applyAlignment="1">
      <alignment horizontal="right" vertical="center"/>
    </xf>
    <xf numFmtId="0" fontId="17" fillId="0" borderId="44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50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2" borderId="72" xfId="78" applyNumberFormat="1" applyFont="1" applyFill="1" applyBorder="1" applyAlignment="1">
      <alignment horizontal="left"/>
    </xf>
    <xf numFmtId="0" fontId="17" fillId="2" borderId="72" xfId="78" applyFont="1" applyFill="1" applyBorder="1" applyAlignment="1">
      <alignment horizontal="left"/>
    </xf>
    <xf numFmtId="0" fontId="17" fillId="2" borderId="73" xfId="78" applyFont="1" applyFill="1" applyBorder="1" applyAlignment="1">
      <alignment horizontal="left"/>
    </xf>
    <xf numFmtId="0" fontId="17" fillId="2" borderId="74" xfId="78" applyFont="1" applyFill="1" applyBorder="1" applyAlignment="1">
      <alignment horizontal="left"/>
    </xf>
    <xf numFmtId="0" fontId="17" fillId="2" borderId="75" xfId="78" applyFont="1" applyFill="1" applyBorder="1" applyAlignment="1">
      <alignment horizontal="left"/>
    </xf>
    <xf numFmtId="0" fontId="18" fillId="2" borderId="29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3" fontId="17" fillId="5" borderId="29" xfId="0" applyNumberFormat="1" applyFont="1" applyFill="1" applyBorder="1" applyAlignment="1">
      <alignment horizontal="center" vertical="center" wrapText="1"/>
    </xf>
    <xf numFmtId="3" fontId="17" fillId="5" borderId="28" xfId="0" applyNumberFormat="1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7" fillId="2" borderId="59" xfId="0" applyFont="1" applyFill="1" applyBorder="1" applyAlignment="1">
      <alignment horizontal="center"/>
    </xf>
    <xf numFmtId="0" fontId="17" fillId="2" borderId="60" xfId="0" applyFont="1" applyFill="1" applyBorder="1" applyAlignment="1">
      <alignment horizontal="center"/>
    </xf>
    <xf numFmtId="0" fontId="17" fillId="5" borderId="59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left"/>
    </xf>
    <xf numFmtId="1" fontId="17" fillId="2" borderId="59" xfId="0" applyNumberFormat="1" applyFont="1" applyFill="1" applyBorder="1" applyAlignment="1">
      <alignment horizontal="center"/>
    </xf>
    <xf numFmtId="1" fontId="17" fillId="2" borderId="60" xfId="0" applyNumberFormat="1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17" fillId="3" borderId="53" xfId="0" applyFont="1" applyFill="1" applyBorder="1" applyAlignment="1">
      <alignment horizontal="left"/>
    </xf>
    <xf numFmtId="0" fontId="17" fillId="3" borderId="76" xfId="0" applyFont="1" applyFill="1" applyBorder="1" applyAlignment="1">
      <alignment horizontal="left"/>
    </xf>
    <xf numFmtId="1" fontId="17" fillId="3" borderId="85" xfId="0" applyNumberFormat="1" applyFont="1" applyFill="1" applyBorder="1" applyAlignment="1">
      <alignment horizontal="center" vertical="center"/>
    </xf>
    <xf numFmtId="0" fontId="17" fillId="2" borderId="85" xfId="0" applyFont="1" applyFill="1" applyBorder="1" applyAlignment="1">
      <alignment horizontal="center" vertical="center"/>
    </xf>
    <xf numFmtId="1" fontId="17" fillId="3" borderId="112" xfId="0" applyNumberFormat="1" applyFont="1" applyFill="1" applyBorder="1" applyAlignment="1">
      <alignment horizontal="center" vertical="center"/>
    </xf>
    <xf numFmtId="1" fontId="17" fillId="3" borderId="100" xfId="0" applyNumberFormat="1" applyFont="1" applyFill="1" applyBorder="1" applyAlignment="1">
      <alignment horizontal="center" vertical="center"/>
    </xf>
    <xf numFmtId="1" fontId="17" fillId="3" borderId="113" xfId="0" applyNumberFormat="1" applyFont="1" applyFill="1" applyBorder="1" applyAlignment="1">
      <alignment horizontal="center" vertical="center"/>
    </xf>
    <xf numFmtId="1" fontId="17" fillId="3" borderId="84" xfId="0" applyNumberFormat="1" applyFont="1" applyFill="1" applyBorder="1" applyAlignment="1">
      <alignment horizontal="center" vertical="center"/>
    </xf>
    <xf numFmtId="1" fontId="17" fillId="3" borderId="109" xfId="0" applyNumberFormat="1" applyFont="1" applyFill="1" applyBorder="1" applyAlignment="1">
      <alignment horizontal="center" vertical="center"/>
    </xf>
    <xf numFmtId="1" fontId="17" fillId="3" borderId="110" xfId="0" applyNumberFormat="1" applyFont="1" applyFill="1" applyBorder="1" applyAlignment="1">
      <alignment horizontal="center" vertical="center"/>
    </xf>
    <xf numFmtId="1" fontId="17" fillId="3" borderId="111" xfId="0" applyNumberFormat="1" applyFont="1" applyFill="1" applyBorder="1" applyAlignment="1">
      <alignment horizontal="center" vertical="center"/>
    </xf>
    <xf numFmtId="1" fontId="17" fillId="3" borderId="97" xfId="0" applyNumberFormat="1" applyFont="1" applyFill="1" applyBorder="1" applyAlignment="1">
      <alignment horizontal="center" vertical="center"/>
    </xf>
    <xf numFmtId="1" fontId="17" fillId="3" borderId="99" xfId="0" applyNumberFormat="1" applyFont="1" applyFill="1" applyBorder="1" applyAlignment="1">
      <alignment horizontal="center" vertical="center"/>
    </xf>
    <xf numFmtId="1" fontId="17" fillId="3" borderId="95" xfId="0" applyNumberFormat="1" applyFont="1" applyFill="1" applyBorder="1" applyAlignment="1">
      <alignment horizontal="center" vertical="center"/>
    </xf>
    <xf numFmtId="1" fontId="17" fillId="3" borderId="106" xfId="0" applyNumberFormat="1" applyFont="1" applyFill="1" applyBorder="1" applyAlignment="1">
      <alignment horizontal="center" vertical="center"/>
    </xf>
    <xf numFmtId="1" fontId="17" fillId="3" borderId="93" xfId="0" applyNumberFormat="1" applyFont="1" applyFill="1" applyBorder="1" applyAlignment="1">
      <alignment horizontal="center" vertical="center"/>
    </xf>
    <xf numFmtId="14" fontId="67" fillId="5" borderId="0" xfId="0" applyNumberFormat="1" applyFont="1" applyFill="1" applyBorder="1" applyAlignment="1">
      <alignment horizontal="left" vertical="center" wrapText="1"/>
    </xf>
    <xf numFmtId="0" fontId="17" fillId="3" borderId="90" xfId="0" applyFont="1" applyFill="1" applyBorder="1" applyAlignment="1">
      <alignment horizontal="left"/>
    </xf>
    <xf numFmtId="0" fontId="17" fillId="3" borderId="91" xfId="0" applyFont="1" applyFill="1" applyBorder="1" applyAlignment="1">
      <alignment horizontal="left"/>
    </xf>
    <xf numFmtId="0" fontId="17" fillId="3" borderId="53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wrapText="1"/>
    </xf>
    <xf numFmtId="0" fontId="77" fillId="2" borderId="0" xfId="0" applyFont="1" applyFill="1" applyAlignment="1">
      <alignment horizontal="left" wrapText="1"/>
    </xf>
    <xf numFmtId="0" fontId="17" fillId="3" borderId="32" xfId="0" applyFont="1" applyFill="1" applyBorder="1" applyAlignment="1">
      <alignment horizontal="left"/>
    </xf>
    <xf numFmtId="0" fontId="17" fillId="2" borderId="64" xfId="12" applyNumberFormat="1" applyFont="1" applyFill="1" applyBorder="1" applyAlignment="1">
      <alignment horizontal="left"/>
    </xf>
    <xf numFmtId="0" fontId="17" fillId="2" borderId="65" xfId="12" applyNumberFormat="1" applyFont="1" applyFill="1" applyBorder="1" applyAlignment="1">
      <alignment horizontal="left"/>
    </xf>
    <xf numFmtId="0" fontId="17" fillId="2" borderId="27" xfId="78" applyNumberFormat="1" applyFont="1" applyFill="1" applyBorder="1" applyAlignment="1">
      <alignment horizontal="left"/>
    </xf>
    <xf numFmtId="0" fontId="17" fillId="2" borderId="27" xfId="78" applyFont="1" applyFill="1" applyBorder="1" applyAlignment="1">
      <alignment horizontal="left"/>
    </xf>
    <xf numFmtId="0" fontId="17" fillId="4" borderId="33" xfId="0" applyNumberFormat="1" applyFont="1" applyFill="1" applyBorder="1" applyAlignment="1">
      <alignment horizontal="left"/>
    </xf>
    <xf numFmtId="0" fontId="17" fillId="4" borderId="92" xfId="0" applyNumberFormat="1" applyFont="1" applyFill="1" applyBorder="1" applyAlignment="1">
      <alignment horizontal="left"/>
    </xf>
    <xf numFmtId="0" fontId="50" fillId="2" borderId="93" xfId="79" applyFont="1" applyFill="1" applyBorder="1" applyAlignment="1">
      <alignment horizontal="left" wrapText="1"/>
    </xf>
    <xf numFmtId="0" fontId="50" fillId="2" borderId="79" xfId="79" applyFont="1" applyFill="1" applyBorder="1" applyAlignment="1">
      <alignment horizontal="left" wrapText="1"/>
    </xf>
    <xf numFmtId="0" fontId="55" fillId="4" borderId="0" xfId="10" applyFont="1" applyFill="1" applyBorder="1" applyAlignment="1">
      <alignment horizontal="left" wrapText="1"/>
    </xf>
    <xf numFmtId="0" fontId="17" fillId="2" borderId="9" xfId="79" applyFont="1" applyFill="1" applyBorder="1" applyAlignment="1">
      <alignment horizontal="center" vertical="top"/>
    </xf>
    <xf numFmtId="0" fontId="50" fillId="2" borderId="22" xfId="79" applyFont="1" applyFill="1" applyBorder="1" applyAlignment="1">
      <alignment horizontal="center" vertical="top"/>
    </xf>
    <xf numFmtId="0" fontId="50" fillId="2" borderId="5" xfId="79" applyFont="1" applyFill="1" applyBorder="1" applyAlignment="1">
      <alignment horizontal="center"/>
    </xf>
    <xf numFmtId="0" fontId="50" fillId="2" borderId="37" xfId="79" applyFont="1" applyFill="1" applyBorder="1" applyAlignment="1">
      <alignment horizontal="left"/>
    </xf>
    <xf numFmtId="0" fontId="50" fillId="2" borderId="38" xfId="79" applyFont="1" applyFill="1" applyBorder="1" applyAlignment="1">
      <alignment horizontal="left"/>
    </xf>
    <xf numFmtId="0" fontId="50" fillId="2" borderId="40" xfId="79" applyFont="1" applyFill="1" applyBorder="1" applyAlignment="1">
      <alignment horizontal="left"/>
    </xf>
    <xf numFmtId="0" fontId="50" fillId="2" borderId="61" xfId="79" applyFont="1" applyFill="1" applyBorder="1" applyAlignment="1">
      <alignment horizontal="left" vertical="top"/>
    </xf>
    <xf numFmtId="0" fontId="17" fillId="2" borderId="62" xfId="79" applyFont="1" applyFill="1" applyBorder="1" applyAlignment="1">
      <alignment horizontal="left" vertical="top"/>
    </xf>
    <xf numFmtId="0" fontId="17" fillId="2" borderId="63" xfId="79" applyFont="1" applyFill="1" applyBorder="1" applyAlignment="1">
      <alignment horizontal="left" vertical="top"/>
    </xf>
    <xf numFmtId="0" fontId="17" fillId="2" borderId="61" xfId="79" applyFont="1" applyFill="1" applyBorder="1" applyAlignment="1">
      <alignment horizontal="left" vertical="top"/>
    </xf>
    <xf numFmtId="0" fontId="88" fillId="0" borderId="0" xfId="82" applyFont="1" applyAlignment="1">
      <alignment horizontal="left" vertical="center" wrapText="1"/>
    </xf>
    <xf numFmtId="0" fontId="50" fillId="2" borderId="62" xfId="82" applyFont="1" applyFill="1" applyBorder="1" applyAlignment="1">
      <alignment horizontal="left"/>
    </xf>
    <xf numFmtId="0" fontId="50" fillId="2" borderId="56" xfId="82" applyFont="1" applyFill="1" applyBorder="1" applyAlignment="1">
      <alignment horizontal="left"/>
    </xf>
    <xf numFmtId="0" fontId="50" fillId="2" borderId="63" xfId="82" applyFont="1" applyFill="1" applyBorder="1" applyAlignment="1">
      <alignment horizontal="left"/>
    </xf>
    <xf numFmtId="0" fontId="50" fillId="2" borderId="88" xfId="82" applyFont="1" applyFill="1" applyBorder="1" applyAlignment="1">
      <alignment horizontal="left"/>
    </xf>
    <xf numFmtId="0" fontId="50" fillId="2" borderId="80" xfId="82" applyFont="1" applyFill="1" applyBorder="1" applyAlignment="1">
      <alignment horizontal="left"/>
    </xf>
    <xf numFmtId="0" fontId="50" fillId="2" borderId="88" xfId="79" applyFont="1" applyFill="1" applyBorder="1" applyAlignment="1">
      <alignment horizontal="left" vertical="center"/>
    </xf>
    <xf numFmtId="0" fontId="50" fillId="2" borderId="80" xfId="79" applyFont="1" applyFill="1" applyBorder="1" applyAlignment="1">
      <alignment horizontal="left" vertical="center"/>
    </xf>
    <xf numFmtId="0" fontId="50" fillId="2" borderId="89" xfId="79" applyFont="1" applyFill="1" applyBorder="1" applyAlignment="1">
      <alignment horizontal="left"/>
    </xf>
    <xf numFmtId="0" fontId="50" fillId="2" borderId="88" xfId="79" applyFont="1" applyFill="1" applyBorder="1" applyAlignment="1">
      <alignment horizontal="left"/>
    </xf>
    <xf numFmtId="0" fontId="50" fillId="2" borderId="80" xfId="79" applyFont="1" applyFill="1" applyBorder="1" applyAlignment="1">
      <alignment horizontal="left"/>
    </xf>
    <xf numFmtId="0" fontId="17" fillId="2" borderId="26" xfId="78" applyFont="1" applyFill="1" applyBorder="1" applyAlignment="1">
      <alignment horizontal="left"/>
    </xf>
    <xf numFmtId="0" fontId="17" fillId="2" borderId="97" xfId="13" applyFont="1" applyFill="1" applyBorder="1" applyAlignment="1">
      <alignment horizontal="left" vertical="center"/>
    </xf>
    <xf numFmtId="0" fontId="17" fillId="2" borderId="100" xfId="13" applyFont="1" applyFill="1" applyBorder="1" applyAlignment="1">
      <alignment horizontal="left" vertical="center"/>
    </xf>
    <xf numFmtId="0" fontId="17" fillId="2" borderId="100" xfId="0" applyFont="1" applyFill="1" applyBorder="1" applyAlignment="1">
      <alignment horizontal="left" vertical="center"/>
    </xf>
    <xf numFmtId="0" fontId="80" fillId="42" borderId="0" xfId="0" applyFont="1" applyFill="1" applyBorder="1" applyAlignment="1">
      <alignment horizontal="left" wrapText="1"/>
    </xf>
    <xf numFmtId="0" fontId="0" fillId="42" borderId="0" xfId="0" applyFont="1" applyFill="1" applyBorder="1" applyAlignment="1">
      <alignment horizontal="left" wrapText="1"/>
    </xf>
    <xf numFmtId="0" fontId="17" fillId="4" borderId="56" xfId="0" applyNumberFormat="1" applyFont="1" applyFill="1" applyBorder="1" applyAlignment="1">
      <alignment horizontal="center"/>
    </xf>
  </cellXfs>
  <cellStyles count="96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 xr:uid="{00000000-0005-0000-0000-00001E000000}"/>
    <cellStyle name="Lien hypertexte 3" xfId="89" xr:uid="{00000000-0005-0000-0000-00001F000000}"/>
    <cellStyle name="Lien hypertexte 3 2" xfId="91" xr:uid="{00000000-0005-0000-0000-000020000000}"/>
    <cellStyle name="Milliers" xfId="84" builtinId="3"/>
    <cellStyle name="Milliers 2" xfId="7" xr:uid="{00000000-0005-0000-0000-000022000000}"/>
    <cellStyle name="Milliers 2 2" xfId="66" xr:uid="{00000000-0005-0000-0000-000023000000}"/>
    <cellStyle name="Milliers 3" xfId="18" xr:uid="{00000000-0005-0000-0000-000024000000}"/>
    <cellStyle name="Milliers 4" xfId="20" xr:uid="{00000000-0005-0000-0000-000025000000}"/>
    <cellStyle name="Milliers 7" xfId="76" xr:uid="{00000000-0005-0000-0000-000026000000}"/>
    <cellStyle name="Milliers 8 3" xfId="81" xr:uid="{00000000-0005-0000-0000-000027000000}"/>
    <cellStyle name="Milliers 8 3 3" xfId="83" xr:uid="{00000000-0005-0000-0000-000028000000}"/>
    <cellStyle name="Neutre" xfId="28" builtinId="28" customBuiltin="1"/>
    <cellStyle name="Normal" xfId="0" builtinId="0"/>
    <cellStyle name="Normal 10" xfId="93" xr:uid="{00000000-0005-0000-0000-00002B000000}"/>
    <cellStyle name="Normal 10 2" xfId="95" xr:uid="{00000000-0005-0000-0000-00002C000000}"/>
    <cellStyle name="Normal 10 3" xfId="79" xr:uid="{00000000-0005-0000-0000-00002D000000}"/>
    <cellStyle name="Normal 10 3 3" xfId="82" xr:uid="{00000000-0005-0000-0000-00002E000000}"/>
    <cellStyle name="Normal 12" xfId="78" xr:uid="{00000000-0005-0000-0000-00002F000000}"/>
    <cellStyle name="Normal 12 2" xfId="87" xr:uid="{00000000-0005-0000-0000-000030000000}"/>
    <cellStyle name="Normal 14" xfId="86" xr:uid="{00000000-0005-0000-0000-000031000000}"/>
    <cellStyle name="Normal 2" xfId="3" xr:uid="{00000000-0005-0000-0000-000032000000}"/>
    <cellStyle name="Normal 2 2" xfId="10" xr:uid="{00000000-0005-0000-0000-000033000000}"/>
    <cellStyle name="Normal 3" xfId="2" xr:uid="{00000000-0005-0000-0000-000034000000}"/>
    <cellStyle name="Normal 3 2" xfId="6" xr:uid="{00000000-0005-0000-0000-000035000000}"/>
    <cellStyle name="Normal 3 2 2" xfId="65" xr:uid="{00000000-0005-0000-0000-000036000000}"/>
    <cellStyle name="Normal 3 3" xfId="63" xr:uid="{00000000-0005-0000-0000-000037000000}"/>
    <cellStyle name="Normal 4" xfId="9" xr:uid="{00000000-0005-0000-0000-000038000000}"/>
    <cellStyle name="Normal 5" xfId="13" xr:uid="{00000000-0005-0000-0000-000039000000}"/>
    <cellStyle name="Normal 5 2" xfId="14" xr:uid="{00000000-0005-0000-0000-00003A000000}"/>
    <cellStyle name="Normal 5 2 2" xfId="69" xr:uid="{00000000-0005-0000-0000-00003B000000}"/>
    <cellStyle name="Normal 5 3" xfId="15" xr:uid="{00000000-0005-0000-0000-00003C000000}"/>
    <cellStyle name="Normal 5 3 2" xfId="70" xr:uid="{00000000-0005-0000-0000-00003D000000}"/>
    <cellStyle name="Normal 5 4" xfId="17" xr:uid="{00000000-0005-0000-0000-00003E000000}"/>
    <cellStyle name="Normal 5 4 2" xfId="72" xr:uid="{00000000-0005-0000-0000-00003F000000}"/>
    <cellStyle name="Normal 5 5" xfId="68" xr:uid="{00000000-0005-0000-0000-000040000000}"/>
    <cellStyle name="Normal 5 6" xfId="73" xr:uid="{00000000-0005-0000-0000-000041000000}"/>
    <cellStyle name="Normal 5 7" xfId="75" xr:uid="{00000000-0005-0000-0000-000042000000}"/>
    <cellStyle name="Normal 5 8" xfId="90" xr:uid="{00000000-0005-0000-0000-000043000000}"/>
    <cellStyle name="Normal 5 8 2" xfId="92" xr:uid="{00000000-0005-0000-0000-000044000000}"/>
    <cellStyle name="Normal 5 8 2 2" xfId="94" xr:uid="{00000000-0005-0000-0000-000045000000}"/>
    <cellStyle name="Normal 6" xfId="11" xr:uid="{00000000-0005-0000-0000-000046000000}"/>
    <cellStyle name="Normal 7" xfId="19" xr:uid="{00000000-0005-0000-0000-000047000000}"/>
    <cellStyle name="Normal 8" xfId="74" xr:uid="{00000000-0005-0000-0000-000048000000}"/>
    <cellStyle name="Normal 8 2" xfId="77" xr:uid="{00000000-0005-0000-0000-000049000000}"/>
    <cellStyle name="Normal 9" xfId="85" xr:uid="{00000000-0005-0000-0000-00004A000000}"/>
    <cellStyle name="Normale 2" xfId="12" xr:uid="{00000000-0005-0000-0000-00004B000000}"/>
    <cellStyle name="Notiz 2" xfId="62" xr:uid="{00000000-0005-0000-0000-00004C000000}"/>
    <cellStyle name="Pourcentage" xfId="1" builtinId="5"/>
    <cellStyle name="Pourcentage 2" xfId="8" xr:uid="{00000000-0005-0000-0000-00004E000000}"/>
    <cellStyle name="Pourcentage 2 2" xfId="67" xr:uid="{00000000-0005-0000-0000-00004F000000}"/>
    <cellStyle name="Pourcentage 3" xfId="4" xr:uid="{00000000-0005-0000-0000-000050000000}"/>
    <cellStyle name="Pourcentage 3 2" xfId="64" xr:uid="{00000000-0005-0000-0000-000051000000}"/>
    <cellStyle name="Pourcentage 4" xfId="16" xr:uid="{00000000-0005-0000-0000-000052000000}"/>
    <cellStyle name="Pourcentage 4 2" xfId="71" xr:uid="{00000000-0005-0000-0000-000053000000}"/>
    <cellStyle name="Pourcentage 8 3" xfId="80" xr:uid="{00000000-0005-0000-0000-000054000000}"/>
    <cellStyle name="Satisfaisant" xfId="26" builtinId="26" customBuiltin="1"/>
    <cellStyle name="Sortie" xfId="30" builtinId="21" customBuiltin="1"/>
    <cellStyle name="Standard 2" xfId="61" xr:uid="{00000000-0005-0000-0000-000057000000}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1" name="Text Box 1027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3" name="Text Box 1027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5" name="Text Box 10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7" name="Text Box 1027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0" name="Text Box 1027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7</xdr:row>
      <xdr:rowOff>158115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/>
      </xdr:nvSpPr>
      <xdr:spPr>
        <a:xfrm>
          <a:off x="0" y="12915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3" name="Text Box 1027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184731" cy="264560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6" name="Text Box 1027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8" name="Text Box 1027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0" name="Text Box 1027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2" name="Text Box 1027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/>
      </xdr:nvSpPr>
      <xdr:spPr>
        <a:xfrm>
          <a:off x="10182225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5" name="Text Box 1027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7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 txBox="1"/>
      </xdr:nvSpPr>
      <xdr:spPr>
        <a:xfrm>
          <a:off x="10182225" y="12915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8" name="Text Box 1027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 txBox="1"/>
      </xdr:nvSpPr>
      <xdr:spPr>
        <a:xfrm>
          <a:off x="10182225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 txBox="1"/>
      </xdr:nvSpPr>
      <xdr:spPr>
        <a:xfrm>
          <a:off x="10182225" y="729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4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 txBox="1"/>
      </xdr:nvSpPr>
      <xdr:spPr>
        <a:xfrm>
          <a:off x="10182225" y="7296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76971" cy="157224"/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5" name="TextBox 5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B00-00001E000000}"/>
            </a:ext>
          </a:extLst>
        </xdr:cNvPr>
        <xdr:cNvSpPr txBox="1"/>
      </xdr:nvSpPr>
      <xdr:spPr>
        <a:xfrm>
          <a:off x="0" y="16002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B00-00001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1C00-000023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C00-000025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C00-000026000000}"/>
            </a:ext>
          </a:extLst>
        </xdr:cNvPr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C00-000028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C00-000029000000}"/>
            </a:ext>
          </a:extLst>
        </xdr:cNvPr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21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C00-00002B000000}"/>
            </a:ext>
          </a:extLst>
        </xdr:cNvPr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C00-00002C000000}"/>
            </a:ext>
          </a:extLst>
        </xdr:cNvPr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C00-00002D000000}"/>
            </a:ext>
          </a:extLst>
        </xdr:cNvPr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C00-00002E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C00-000027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C00-00002F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C00-000030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C00-000031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C00-000032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C00-000033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C00-000034000000}"/>
            </a:ext>
          </a:extLst>
        </xdr:cNvPr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C00-000035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C00-000036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C00-000037000000}"/>
            </a:ext>
          </a:extLst>
        </xdr:cNvPr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C00-000038000000}"/>
            </a:ext>
          </a:extLst>
        </xdr:cNvPr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C00-000039000000}"/>
            </a:ext>
          </a:extLst>
        </xdr:cNvPr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C00-00003A000000}"/>
            </a:ext>
          </a:extLst>
        </xdr:cNvPr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C00-00003B000000}"/>
            </a:ext>
          </a:extLst>
        </xdr:cNvPr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C00-00003D000000}"/>
            </a:ext>
          </a:extLst>
        </xdr:cNvPr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C00-00003E000000}"/>
            </a:ext>
          </a:extLst>
        </xdr:cNvPr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C00-00003F000000}"/>
            </a:ext>
          </a:extLst>
        </xdr:cNvPr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C00-000040000000}"/>
            </a:ext>
          </a:extLst>
        </xdr:cNvPr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C00-000041000000}"/>
            </a:ext>
          </a:extLst>
        </xdr:cNvPr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C00-000042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>
          <a:extLst>
            <a:ext uri="{FF2B5EF4-FFF2-40B4-BE49-F238E27FC236}">
              <a16:creationId xmlns:a16="http://schemas.microsoft.com/office/drawing/2014/main" id="{00000000-0008-0000-1C00-000043000000}"/>
            </a:ext>
          </a:extLst>
        </xdr:cNvPr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C00-000044000000}"/>
            </a:ext>
          </a:extLst>
        </xdr:cNvPr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C00-000045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C00-000046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C00-000047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C00-000048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C00-00004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C00-00004A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C00-00004B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C00-00004C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C00-00004D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C00-00004E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C00-00004F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C00-000050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C00-000051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C00-000052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C00-000053000000}"/>
            </a:ext>
          </a:extLst>
        </xdr:cNvPr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C00-000054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C00-000055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C00-000056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C00-000057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C00-000058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C00-000059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>
          <a:extLst>
            <a:ext uri="{FF2B5EF4-FFF2-40B4-BE49-F238E27FC236}">
              <a16:creationId xmlns:a16="http://schemas.microsoft.com/office/drawing/2014/main" id="{00000000-0008-0000-1C00-00005A000000}"/>
            </a:ext>
          </a:extLst>
        </xdr:cNvPr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C00-00005B000000}"/>
            </a:ext>
          </a:extLst>
        </xdr:cNvPr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C00-00005C000000}"/>
            </a:ext>
          </a:extLst>
        </xdr:cNvPr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C00-00005D000000}"/>
            </a:ext>
          </a:extLst>
        </xdr:cNvPr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C00-00005E000000}"/>
            </a:ext>
          </a:extLst>
        </xdr:cNvPr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C00-00005F000000}"/>
            </a:ext>
          </a:extLst>
        </xdr:cNvPr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C00-000060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1C00-000061000000}"/>
            </a:ext>
          </a:extLst>
        </xdr:cNvPr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C00-000062000000}"/>
            </a:ext>
          </a:extLst>
        </xdr:cNvPr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C00-000063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C00-000064000000}"/>
            </a:ext>
          </a:extLst>
        </xdr:cNvPr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C00-000065000000}"/>
            </a:ext>
          </a:extLst>
        </xdr:cNvPr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C00-000066000000}"/>
            </a:ext>
          </a:extLst>
        </xdr:cNvPr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C00-000067000000}"/>
            </a:ext>
          </a:extLst>
        </xdr:cNvPr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C00-000068000000}"/>
            </a:ext>
          </a:extLst>
        </xdr:cNvPr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C00-000069000000}"/>
            </a:ext>
          </a:extLst>
        </xdr:cNvPr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C00-00006A000000}"/>
            </a:ext>
          </a:extLst>
        </xdr:cNvPr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C00-00006B000000}"/>
            </a:ext>
          </a:extLst>
        </xdr:cNvPr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C00-00006C000000}"/>
            </a:ext>
          </a:extLst>
        </xdr:cNvPr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C00-00006D000000}"/>
            </a:ext>
          </a:extLst>
        </xdr:cNvPr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C00-00006E000000}"/>
            </a:ext>
          </a:extLst>
        </xdr:cNvPr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C00-00006F000000}"/>
            </a:ext>
          </a:extLst>
        </xdr:cNvPr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C00-000070000000}"/>
            </a:ext>
          </a:extLst>
        </xdr:cNvPr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C00-000071000000}"/>
            </a:ext>
          </a:extLst>
        </xdr:cNvPr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C00-000072000000}"/>
            </a:ext>
          </a:extLst>
        </xdr:cNvPr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C00-000073000000}"/>
            </a:ext>
          </a:extLst>
        </xdr:cNvPr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C00-00007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C00-00007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C00-00007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C00-00007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>
          <a:extLst>
            <a:ext uri="{FF2B5EF4-FFF2-40B4-BE49-F238E27FC236}">
              <a16:creationId xmlns:a16="http://schemas.microsoft.com/office/drawing/2014/main" id="{00000000-0008-0000-1C00-00007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C00-00007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C00-00007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C00-00007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C00-00007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C00-00007D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C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C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C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C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C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C00-000083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C00-000084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C00-00008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C00-000086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C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C00-00008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C00-000089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C00-00008A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C00-00008B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C00-00008C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C00-00008D000000}"/>
            </a:ext>
          </a:extLst>
        </xdr:cNvPr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C00-00008E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C00-00008F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C00-000090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C00-000091000000}"/>
            </a:ext>
          </a:extLst>
        </xdr:cNvPr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C00-000092000000}"/>
            </a:ext>
          </a:extLst>
        </xdr:cNvPr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C00-000093000000}"/>
            </a:ext>
          </a:extLst>
        </xdr:cNvPr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1C00-000094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1C00-000095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00000000-0008-0000-1C00-000096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C00-00009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1C00-000098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1C00-000099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C00-00009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C00-00009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C00-00009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C00-00009D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C00-00009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1C00-00009F000000}"/>
            </a:ext>
          </a:extLst>
        </xdr:cNvPr>
        <xdr:cNvSpPr txBox="1"/>
      </xdr:nvSpPr>
      <xdr:spPr>
        <a:xfrm>
          <a:off x="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C00-0000A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1C00-0000A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0000000-0008-0000-1C00-0000A2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C00-0000A3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C00-0000A4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C00-0000A5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C00-0000A6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C00-0000A7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C00-0000A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C00-0000A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C00-0000AA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1C00-0000AB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00000000-0008-0000-1C00-0000AC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00000000-0008-0000-1C00-0000AD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1C00-0000AE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1C00-0000AF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1C00-0000B0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76971" cy="157224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1C00-0000B1000000}"/>
            </a:ext>
          </a:extLst>
        </xdr:cNvPr>
        <xdr:cNvSpPr txBox="1"/>
      </xdr:nvSpPr>
      <xdr:spPr>
        <a:xfrm>
          <a:off x="0" y="3400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84731" cy="26456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1C00-0000B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12</xdr:col>
      <xdr:colOff>0</xdr:colOff>
      <xdr:row>0</xdr:row>
      <xdr:rowOff>158115</xdr:rowOff>
    </xdr:from>
    <xdr:ext cx="184731" cy="264560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1C00-0000B3000000}"/>
            </a:ext>
          </a:extLst>
        </xdr:cNvPr>
        <xdr:cNvSpPr txBox="1"/>
      </xdr:nvSpPr>
      <xdr:spPr>
        <a:xfrm>
          <a:off x="0" y="15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1C00-0000B4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00000000-0008-0000-1C00-0000B5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000000-0008-0000-1C00-0000B6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00000000-0008-0000-1C00-0000B7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00000000-0008-0000-1C00-0000B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00000000-0008-0000-1C00-0000B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1C00-0000BA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00000000-0008-0000-1C00-0000BB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00000000-0008-0000-1C00-0000BC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00000000-0008-0000-1C00-0000BD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1C00-0000B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1C00-0000BF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1C00-0000C0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00000000-0008-0000-1C00-0000C1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C00-0000C2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1C00-0000C3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C00-0000C4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C00-0000C5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1C00-0000C6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1C00-0000C7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1C00-0000C8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1C00-0000C9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C00-0000CA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C00-0000CB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1C00-0000CC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184731" cy="264560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1C00-0000CD000000}"/>
            </a:ext>
          </a:extLst>
        </xdr:cNvPr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6" name="Text Box 4">
          <a:extLst>
            <a:ext uri="{FF2B5EF4-FFF2-40B4-BE49-F238E27FC236}">
              <a16:creationId xmlns:a16="http://schemas.microsoft.com/office/drawing/2014/main" id="{00000000-0008-0000-1C00-0000CE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00000000-0008-0000-1C00-0000CF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00000000-0008-0000-1C00-0000D0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</xdr:row>
      <xdr:rowOff>158115</xdr:rowOff>
    </xdr:from>
    <xdr:ext cx="76971" cy="157224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1C00-0000D1000000}"/>
            </a:ext>
          </a:extLst>
        </xdr:cNvPr>
        <xdr:cNvSpPr txBox="1"/>
      </xdr:nvSpPr>
      <xdr:spPr>
        <a:xfrm>
          <a:off x="0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1C00-0000D2000000}"/>
            </a:ext>
          </a:extLst>
        </xdr:cNvPr>
        <xdr:cNvSpPr txBox="1"/>
      </xdr:nvSpPr>
      <xdr:spPr>
        <a:xfrm>
          <a:off x="111918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0</xdr:row>
      <xdr:rowOff>158115</xdr:rowOff>
    </xdr:from>
    <xdr:ext cx="184731" cy="26456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1C00-0000D3000000}"/>
            </a:ext>
          </a:extLst>
        </xdr:cNvPr>
        <xdr:cNvSpPr txBox="1"/>
      </xdr:nvSpPr>
      <xdr:spPr>
        <a:xfrm>
          <a:off x="11191875" y="1581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00000000-0008-0000-1C00-0000D4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00000000-0008-0000-1C00-0000D5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1C00-0000D6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00000000-0008-0000-1C00-0000D7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00000000-0008-0000-1C00-0000D8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1C00-0000D9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00000000-0008-0000-1C00-0000DA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19" name="Text Box 5">
          <a:extLst>
            <a:ext uri="{FF2B5EF4-FFF2-40B4-BE49-F238E27FC236}">
              <a16:creationId xmlns:a16="http://schemas.microsoft.com/office/drawing/2014/main" id="{00000000-0008-0000-1C00-0000DB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0000000-0008-0000-1C00-0000DC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1C00-0000DD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1C00-0000DE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1C00-0000DF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00000000-0008-0000-1C00-0000E0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00000000-0008-0000-1C00-0000E1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00000000-0008-0000-1C00-0000E2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1C00-0000E3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1C00-0000E4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1C00-0000E5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1C00-0000E6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1C00-0000E7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1C00-0000E8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1C00-0000E9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00000000-0008-0000-1C00-0000EA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00000000-0008-0000-1C00-0000EB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00000000-0008-0000-1C00-0000EC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37" name="Text Box 5">
          <a:extLst>
            <a:ext uri="{FF2B5EF4-FFF2-40B4-BE49-F238E27FC236}">
              <a16:creationId xmlns:a16="http://schemas.microsoft.com/office/drawing/2014/main" id="{00000000-0008-0000-1C00-0000ED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1C00-0000EE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00000000-0008-0000-1C00-0000EF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C00-0000F0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C00-0000F1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00000000-0008-0000-1C00-0000F2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00000000-0008-0000-1C00-0000F3000000}"/>
            </a:ext>
          </a:extLst>
        </xdr:cNvPr>
        <xdr:cNvSpPr txBox="1"/>
      </xdr:nvSpPr>
      <xdr:spPr>
        <a:xfrm>
          <a:off x="11191875" y="240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00000000-0008-0000-1C00-0000F4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00000000-0008-0000-1C00-0000F5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C00-0000F6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C00-0000F7000000}"/>
            </a:ext>
          </a:extLst>
        </xdr:cNvPr>
        <xdr:cNvSpPr txBox="1"/>
      </xdr:nvSpPr>
      <xdr:spPr>
        <a:xfrm>
          <a:off x="11191875" y="24060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C00-0000F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C00-0000F900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C00-0000FA00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1" name="TextBox 5">
          <a:extLst>
            <a:ext uri="{FF2B5EF4-FFF2-40B4-BE49-F238E27FC236}">
              <a16:creationId xmlns:a16="http://schemas.microsoft.com/office/drawing/2014/main" id="{00000000-0008-0000-1C00-0000FB00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52" name="TextBox 5">
          <a:extLst>
            <a:ext uri="{FF2B5EF4-FFF2-40B4-BE49-F238E27FC236}">
              <a16:creationId xmlns:a16="http://schemas.microsoft.com/office/drawing/2014/main" id="{00000000-0008-0000-1C00-0000FC00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53" name="TextBox 5">
          <a:extLst>
            <a:ext uri="{FF2B5EF4-FFF2-40B4-BE49-F238E27FC236}">
              <a16:creationId xmlns:a16="http://schemas.microsoft.com/office/drawing/2014/main" id="{00000000-0008-0000-1C00-0000FD00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54" name="TextBox 5">
          <a:extLst>
            <a:ext uri="{FF2B5EF4-FFF2-40B4-BE49-F238E27FC236}">
              <a16:creationId xmlns:a16="http://schemas.microsoft.com/office/drawing/2014/main" id="{00000000-0008-0000-1C00-0000FE00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55" name="TextBox 5">
          <a:extLst>
            <a:ext uri="{FF2B5EF4-FFF2-40B4-BE49-F238E27FC236}">
              <a16:creationId xmlns:a16="http://schemas.microsoft.com/office/drawing/2014/main" id="{00000000-0008-0000-1C00-0000FF00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6" name="TextBox 5">
          <a:extLst>
            <a:ext uri="{FF2B5EF4-FFF2-40B4-BE49-F238E27FC236}">
              <a16:creationId xmlns:a16="http://schemas.microsoft.com/office/drawing/2014/main" id="{00000000-0008-0000-1C00-000000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57" name="TextBox 5">
          <a:extLst>
            <a:ext uri="{FF2B5EF4-FFF2-40B4-BE49-F238E27FC236}">
              <a16:creationId xmlns:a16="http://schemas.microsoft.com/office/drawing/2014/main" id="{00000000-0008-0000-1C00-000001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58" name="TextBox 5">
          <a:extLst>
            <a:ext uri="{FF2B5EF4-FFF2-40B4-BE49-F238E27FC236}">
              <a16:creationId xmlns:a16="http://schemas.microsoft.com/office/drawing/2014/main" id="{00000000-0008-0000-1C00-000002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59" name="TextBox 5">
          <a:extLst>
            <a:ext uri="{FF2B5EF4-FFF2-40B4-BE49-F238E27FC236}">
              <a16:creationId xmlns:a16="http://schemas.microsoft.com/office/drawing/2014/main" id="{00000000-0008-0000-1C00-000003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60" name="TextBox 5">
          <a:extLst>
            <a:ext uri="{FF2B5EF4-FFF2-40B4-BE49-F238E27FC236}">
              <a16:creationId xmlns:a16="http://schemas.microsoft.com/office/drawing/2014/main" id="{00000000-0008-0000-1C00-000004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1" name="TextBox 5">
          <a:extLst>
            <a:ext uri="{FF2B5EF4-FFF2-40B4-BE49-F238E27FC236}">
              <a16:creationId xmlns:a16="http://schemas.microsoft.com/office/drawing/2014/main" id="{00000000-0008-0000-1C00-000005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C00-000006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C00-000007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C00-000008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C00-000009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C00-00000A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C00-00000B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C00-00000C010000}"/>
            </a:ext>
          </a:extLst>
        </xdr:cNvPr>
        <xdr:cNvSpPr txBox="1"/>
      </xdr:nvSpPr>
      <xdr:spPr>
        <a:xfrm>
          <a:off x="52101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C00-00000D010000}"/>
            </a:ext>
          </a:extLst>
        </xdr:cNvPr>
        <xdr:cNvSpPr txBox="1"/>
      </xdr:nvSpPr>
      <xdr:spPr>
        <a:xfrm>
          <a:off x="52101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C00-00000E010000}"/>
            </a:ext>
          </a:extLst>
        </xdr:cNvPr>
        <xdr:cNvSpPr txBox="1"/>
      </xdr:nvSpPr>
      <xdr:spPr>
        <a:xfrm>
          <a:off x="52101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C00-00000F010000}"/>
            </a:ext>
          </a:extLst>
        </xdr:cNvPr>
        <xdr:cNvSpPr txBox="1"/>
      </xdr:nvSpPr>
      <xdr:spPr>
        <a:xfrm>
          <a:off x="52101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C00-000010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C00-000011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C00-000012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C00-000013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C00-000014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C00-000015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C00-000016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C00-000017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C00-000018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C00-000019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C00-00001A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C00-00001B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C00-00001C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C00-00001D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C00-00001E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C00-00001F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C00-000020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C00-000021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C00-000022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1" name="TextBox 5">
          <a:extLst>
            <a:ext uri="{FF2B5EF4-FFF2-40B4-BE49-F238E27FC236}">
              <a16:creationId xmlns:a16="http://schemas.microsoft.com/office/drawing/2014/main" id="{00000000-0008-0000-1C00-000023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2" name="TextBox 5">
          <a:extLst>
            <a:ext uri="{FF2B5EF4-FFF2-40B4-BE49-F238E27FC236}">
              <a16:creationId xmlns:a16="http://schemas.microsoft.com/office/drawing/2014/main" id="{00000000-0008-0000-1C00-000024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C00-000025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C00-000026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C00-000027010000}"/>
            </a:ext>
          </a:extLst>
        </xdr:cNvPr>
        <xdr:cNvSpPr txBox="1"/>
      </xdr:nvSpPr>
      <xdr:spPr>
        <a:xfrm>
          <a:off x="3724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C00-000028010000}"/>
            </a:ext>
          </a:extLst>
        </xdr:cNvPr>
        <xdr:cNvSpPr txBox="1"/>
      </xdr:nvSpPr>
      <xdr:spPr>
        <a:xfrm>
          <a:off x="4467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C00-000029010000}"/>
            </a:ext>
          </a:extLst>
        </xdr:cNvPr>
        <xdr:cNvSpPr txBox="1"/>
      </xdr:nvSpPr>
      <xdr:spPr>
        <a:xfrm>
          <a:off x="4467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C00-00002A010000}"/>
            </a:ext>
          </a:extLst>
        </xdr:cNvPr>
        <xdr:cNvSpPr txBox="1"/>
      </xdr:nvSpPr>
      <xdr:spPr>
        <a:xfrm>
          <a:off x="4467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9" name="TextBox 5">
          <a:extLst>
            <a:ext uri="{FF2B5EF4-FFF2-40B4-BE49-F238E27FC236}">
              <a16:creationId xmlns:a16="http://schemas.microsoft.com/office/drawing/2014/main" id="{00000000-0008-0000-1C00-00002B010000}"/>
            </a:ext>
          </a:extLst>
        </xdr:cNvPr>
        <xdr:cNvSpPr txBox="1"/>
      </xdr:nvSpPr>
      <xdr:spPr>
        <a:xfrm>
          <a:off x="4467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0" name="TextBox 5">
          <a:extLst>
            <a:ext uri="{FF2B5EF4-FFF2-40B4-BE49-F238E27FC236}">
              <a16:creationId xmlns:a16="http://schemas.microsoft.com/office/drawing/2014/main" id="{00000000-0008-0000-1C00-00002C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1" name="TextBox 5">
          <a:extLst>
            <a:ext uri="{FF2B5EF4-FFF2-40B4-BE49-F238E27FC236}">
              <a16:creationId xmlns:a16="http://schemas.microsoft.com/office/drawing/2014/main" id="{00000000-0008-0000-1C00-00002D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2" name="TextBox 5">
          <a:extLst>
            <a:ext uri="{FF2B5EF4-FFF2-40B4-BE49-F238E27FC236}">
              <a16:creationId xmlns:a16="http://schemas.microsoft.com/office/drawing/2014/main" id="{00000000-0008-0000-1C00-00002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3" name="TextBox 5">
          <a:extLst>
            <a:ext uri="{FF2B5EF4-FFF2-40B4-BE49-F238E27FC236}">
              <a16:creationId xmlns:a16="http://schemas.microsoft.com/office/drawing/2014/main" id="{00000000-0008-0000-1C00-00002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4" name="TextBox 5">
          <a:extLst>
            <a:ext uri="{FF2B5EF4-FFF2-40B4-BE49-F238E27FC236}">
              <a16:creationId xmlns:a16="http://schemas.microsoft.com/office/drawing/2014/main" id="{00000000-0008-0000-1C00-000030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05" name="TextBox 5">
          <a:extLst>
            <a:ext uri="{FF2B5EF4-FFF2-40B4-BE49-F238E27FC236}">
              <a16:creationId xmlns:a16="http://schemas.microsoft.com/office/drawing/2014/main" id="{00000000-0008-0000-1C00-000031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06" name="TextBox 5">
          <a:extLst>
            <a:ext uri="{FF2B5EF4-FFF2-40B4-BE49-F238E27FC236}">
              <a16:creationId xmlns:a16="http://schemas.microsoft.com/office/drawing/2014/main" id="{00000000-0008-0000-1C00-000032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7" name="TextBox 5">
          <a:extLst>
            <a:ext uri="{FF2B5EF4-FFF2-40B4-BE49-F238E27FC236}">
              <a16:creationId xmlns:a16="http://schemas.microsoft.com/office/drawing/2014/main" id="{00000000-0008-0000-1C00-000033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00000000-0008-0000-1C00-000034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09" name="TextBox 5">
          <a:extLst>
            <a:ext uri="{FF2B5EF4-FFF2-40B4-BE49-F238E27FC236}">
              <a16:creationId xmlns:a16="http://schemas.microsoft.com/office/drawing/2014/main" id="{00000000-0008-0000-1C00-000035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0" name="TextBox 5">
          <a:extLst>
            <a:ext uri="{FF2B5EF4-FFF2-40B4-BE49-F238E27FC236}">
              <a16:creationId xmlns:a16="http://schemas.microsoft.com/office/drawing/2014/main" id="{00000000-0008-0000-1C00-000036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00000000-0008-0000-1C00-000037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1C00-000038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00000000-0008-0000-1C00-000039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14" name="TextBox 5">
          <a:extLst>
            <a:ext uri="{FF2B5EF4-FFF2-40B4-BE49-F238E27FC236}">
              <a16:creationId xmlns:a16="http://schemas.microsoft.com/office/drawing/2014/main" id="{00000000-0008-0000-1C00-00003A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00000000-0008-0000-1C00-00003B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16" name="TextBox 5">
          <a:extLst>
            <a:ext uri="{FF2B5EF4-FFF2-40B4-BE49-F238E27FC236}">
              <a16:creationId xmlns:a16="http://schemas.microsoft.com/office/drawing/2014/main" id="{00000000-0008-0000-1C00-00003C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7" name="TextBox 5">
          <a:extLst>
            <a:ext uri="{FF2B5EF4-FFF2-40B4-BE49-F238E27FC236}">
              <a16:creationId xmlns:a16="http://schemas.microsoft.com/office/drawing/2014/main" id="{00000000-0008-0000-1C00-00003D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00000000-0008-0000-1C00-00003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0000000-0008-0000-1C00-00003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00000000-0008-0000-1C00-000040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21" name="TextBox 5">
          <a:extLst>
            <a:ext uri="{FF2B5EF4-FFF2-40B4-BE49-F238E27FC236}">
              <a16:creationId xmlns:a16="http://schemas.microsoft.com/office/drawing/2014/main" id="{00000000-0008-0000-1C00-000041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22" name="TextBox 5">
          <a:extLst>
            <a:ext uri="{FF2B5EF4-FFF2-40B4-BE49-F238E27FC236}">
              <a16:creationId xmlns:a16="http://schemas.microsoft.com/office/drawing/2014/main" id="{00000000-0008-0000-1C00-000042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3" name="TextBox 5">
          <a:extLst>
            <a:ext uri="{FF2B5EF4-FFF2-40B4-BE49-F238E27FC236}">
              <a16:creationId xmlns:a16="http://schemas.microsoft.com/office/drawing/2014/main" id="{00000000-0008-0000-1C00-000043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4" name="TextBox 5">
          <a:extLst>
            <a:ext uri="{FF2B5EF4-FFF2-40B4-BE49-F238E27FC236}">
              <a16:creationId xmlns:a16="http://schemas.microsoft.com/office/drawing/2014/main" id="{00000000-0008-0000-1C00-00004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25" name="TextBox 5">
          <a:extLst>
            <a:ext uri="{FF2B5EF4-FFF2-40B4-BE49-F238E27FC236}">
              <a16:creationId xmlns:a16="http://schemas.microsoft.com/office/drawing/2014/main" id="{00000000-0008-0000-1C00-000045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26" name="TextBox 5">
          <a:extLst>
            <a:ext uri="{FF2B5EF4-FFF2-40B4-BE49-F238E27FC236}">
              <a16:creationId xmlns:a16="http://schemas.microsoft.com/office/drawing/2014/main" id="{00000000-0008-0000-1C00-00004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27" name="TextBox 5">
          <a:extLst>
            <a:ext uri="{FF2B5EF4-FFF2-40B4-BE49-F238E27FC236}">
              <a16:creationId xmlns:a16="http://schemas.microsoft.com/office/drawing/2014/main" id="{00000000-0008-0000-1C00-000047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28" name="TextBox 5">
          <a:extLst>
            <a:ext uri="{FF2B5EF4-FFF2-40B4-BE49-F238E27FC236}">
              <a16:creationId xmlns:a16="http://schemas.microsoft.com/office/drawing/2014/main" id="{00000000-0008-0000-1C00-000048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29" name="TextBox 5">
          <a:extLst>
            <a:ext uri="{FF2B5EF4-FFF2-40B4-BE49-F238E27FC236}">
              <a16:creationId xmlns:a16="http://schemas.microsoft.com/office/drawing/2014/main" id="{00000000-0008-0000-1C00-000049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0" name="TextBox 5">
          <a:extLst>
            <a:ext uri="{FF2B5EF4-FFF2-40B4-BE49-F238E27FC236}">
              <a16:creationId xmlns:a16="http://schemas.microsoft.com/office/drawing/2014/main" id="{00000000-0008-0000-1C00-00004A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1" name="TextBox 5">
          <a:extLst>
            <a:ext uri="{FF2B5EF4-FFF2-40B4-BE49-F238E27FC236}">
              <a16:creationId xmlns:a16="http://schemas.microsoft.com/office/drawing/2014/main" id="{00000000-0008-0000-1C00-00004B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2" name="TextBox 5">
          <a:extLst>
            <a:ext uri="{FF2B5EF4-FFF2-40B4-BE49-F238E27FC236}">
              <a16:creationId xmlns:a16="http://schemas.microsoft.com/office/drawing/2014/main" id="{00000000-0008-0000-1C00-00004C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00000000-0008-0000-1C00-00004D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00000000-0008-0000-1C00-00004E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00000000-0008-0000-1C00-00004F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C00-000050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00000000-0008-0000-1C00-000051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00000000-0008-0000-1C00-000052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C00-000053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C00-000054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C00-000055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00000000-0008-0000-1C00-00005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3" name="TextBox 5">
          <a:extLst>
            <a:ext uri="{FF2B5EF4-FFF2-40B4-BE49-F238E27FC236}">
              <a16:creationId xmlns:a16="http://schemas.microsoft.com/office/drawing/2014/main" id="{00000000-0008-0000-1C00-000057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4" name="TextBox 5">
          <a:extLst>
            <a:ext uri="{FF2B5EF4-FFF2-40B4-BE49-F238E27FC236}">
              <a16:creationId xmlns:a16="http://schemas.microsoft.com/office/drawing/2014/main" id="{00000000-0008-0000-1C00-000058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00000000-0008-0000-1C00-000059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C00-00005A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C00-00005B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C00-00005C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00000000-0008-0000-1C00-00005D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00000000-0008-0000-1C00-00005E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0000000-0008-0000-1C00-00005F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00000000-0008-0000-1C00-000060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00000000-0008-0000-1C00-00006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00000000-0008-0000-1C00-000062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00000000-0008-0000-1C00-000063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00000000-0008-0000-1C00-000064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00000000-0008-0000-1C00-000065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00000000-0008-0000-1C00-00006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00000000-0008-0000-1C00-000067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0" name="TextBox 5">
          <a:extLst>
            <a:ext uri="{FF2B5EF4-FFF2-40B4-BE49-F238E27FC236}">
              <a16:creationId xmlns:a16="http://schemas.microsoft.com/office/drawing/2014/main" id="{00000000-0008-0000-1C00-000068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1" name="TextBox 5">
          <a:extLst>
            <a:ext uri="{FF2B5EF4-FFF2-40B4-BE49-F238E27FC236}">
              <a16:creationId xmlns:a16="http://schemas.microsoft.com/office/drawing/2014/main" id="{00000000-0008-0000-1C00-000069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C00-00006A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C00-00006B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C00-00006C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C00-00006D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66" name="TextBox 5">
          <a:extLst>
            <a:ext uri="{FF2B5EF4-FFF2-40B4-BE49-F238E27FC236}">
              <a16:creationId xmlns:a16="http://schemas.microsoft.com/office/drawing/2014/main" id="{00000000-0008-0000-1C00-00006E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67" name="TextBox 5">
          <a:extLst>
            <a:ext uri="{FF2B5EF4-FFF2-40B4-BE49-F238E27FC236}">
              <a16:creationId xmlns:a16="http://schemas.microsoft.com/office/drawing/2014/main" id="{00000000-0008-0000-1C00-00006F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C00-000070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C00-000071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C00-00007201000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371" name="TextBox 5">
          <a:extLst>
            <a:ext uri="{FF2B5EF4-FFF2-40B4-BE49-F238E27FC236}">
              <a16:creationId xmlns:a16="http://schemas.microsoft.com/office/drawing/2014/main" id="{00000000-0008-0000-1C00-000073010000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372" name="TextBox 5">
          <a:extLst>
            <a:ext uri="{FF2B5EF4-FFF2-40B4-BE49-F238E27FC236}">
              <a16:creationId xmlns:a16="http://schemas.microsoft.com/office/drawing/2014/main" id="{00000000-0008-0000-1C00-00007401000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373" name="TextBox 5">
          <a:extLst>
            <a:ext uri="{FF2B5EF4-FFF2-40B4-BE49-F238E27FC236}">
              <a16:creationId xmlns:a16="http://schemas.microsoft.com/office/drawing/2014/main" id="{00000000-0008-0000-1C00-000075010000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4" name="TextBox 5">
          <a:extLst>
            <a:ext uri="{FF2B5EF4-FFF2-40B4-BE49-F238E27FC236}">
              <a16:creationId xmlns:a16="http://schemas.microsoft.com/office/drawing/2014/main" id="{00000000-0008-0000-1C00-000076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5" name="TextBox 5">
          <a:extLst>
            <a:ext uri="{FF2B5EF4-FFF2-40B4-BE49-F238E27FC236}">
              <a16:creationId xmlns:a16="http://schemas.microsoft.com/office/drawing/2014/main" id="{00000000-0008-0000-1C00-00007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76" name="TextBox 5">
          <a:extLst>
            <a:ext uri="{FF2B5EF4-FFF2-40B4-BE49-F238E27FC236}">
              <a16:creationId xmlns:a16="http://schemas.microsoft.com/office/drawing/2014/main" id="{00000000-0008-0000-1C00-000078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77" name="TextBox 5">
          <a:extLst>
            <a:ext uri="{FF2B5EF4-FFF2-40B4-BE49-F238E27FC236}">
              <a16:creationId xmlns:a16="http://schemas.microsoft.com/office/drawing/2014/main" id="{00000000-0008-0000-1C00-00007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78" name="TextBox 5">
          <a:extLst>
            <a:ext uri="{FF2B5EF4-FFF2-40B4-BE49-F238E27FC236}">
              <a16:creationId xmlns:a16="http://schemas.microsoft.com/office/drawing/2014/main" id="{00000000-0008-0000-1C00-00007A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79" name="TextBox 5">
          <a:extLst>
            <a:ext uri="{FF2B5EF4-FFF2-40B4-BE49-F238E27FC236}">
              <a16:creationId xmlns:a16="http://schemas.microsoft.com/office/drawing/2014/main" id="{00000000-0008-0000-1C00-00007B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80" name="TextBox 5">
          <a:extLst>
            <a:ext uri="{FF2B5EF4-FFF2-40B4-BE49-F238E27FC236}">
              <a16:creationId xmlns:a16="http://schemas.microsoft.com/office/drawing/2014/main" id="{00000000-0008-0000-1C00-00007C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81" name="TextBox 5">
          <a:extLst>
            <a:ext uri="{FF2B5EF4-FFF2-40B4-BE49-F238E27FC236}">
              <a16:creationId xmlns:a16="http://schemas.microsoft.com/office/drawing/2014/main" id="{00000000-0008-0000-1C00-00007D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C00-00007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C00-00007F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C00-000080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C00-000081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C00-000082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C00-000083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C00-000084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C00-000085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C00-000086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C00-000087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C00-000088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C00-000089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C00-00008A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C00-00008B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C00-00008C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C00-00008D01000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C00-00008E010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C00-00008F01000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C00-00009001000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C00-00009101000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E80FCDCB-F19E-4965-9330-3018B8F9DE43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6C5E38C2-AB0E-4228-9202-0CD64BD4491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1C30BC2A-C80A-4487-953A-5425A2ECFBC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15BC2EF5-A97C-40E9-B2D4-71FD0DFB5DD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8BFE8358-6B99-4EF1-8BE7-B6867C83945D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16F56EB5-20B1-4160-A490-6EF61591ABC0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5E2B6535-11B2-4F5B-8A6D-185727D7318D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ADA43090-46A7-4B43-B740-253785A1472A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10" name="TextBox 5">
          <a:extLst>
            <a:ext uri="{FF2B5EF4-FFF2-40B4-BE49-F238E27FC236}">
              <a16:creationId xmlns:a16="http://schemas.microsoft.com/office/drawing/2014/main" id="{FA6F73B7-01E0-4674-A243-CDD58BD02F1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11" name="TextBox 5">
          <a:extLst>
            <a:ext uri="{FF2B5EF4-FFF2-40B4-BE49-F238E27FC236}">
              <a16:creationId xmlns:a16="http://schemas.microsoft.com/office/drawing/2014/main" id="{7E688FB7-5853-45A8-B360-7B840012213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12" name="TextBox 5">
          <a:extLst>
            <a:ext uri="{FF2B5EF4-FFF2-40B4-BE49-F238E27FC236}">
              <a16:creationId xmlns:a16="http://schemas.microsoft.com/office/drawing/2014/main" id="{FCBC258B-5C1E-42A2-9293-25FD15457E1D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AEBE6E0A-9FAC-41EA-80AA-17C54EB99A3D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F34082-5000-48C0-AEEF-767926906007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CF6F48AA-AD7A-4BDA-8040-860A659F9F8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8E85CED6-ADDC-4F53-B04B-3E4D740235B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CC36408B-8033-42FE-BC47-7F63071A30B2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CD400E0-EFB3-4DAC-B7A7-0DAFB11C900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19" name="TextBox 5">
          <a:extLst>
            <a:ext uri="{FF2B5EF4-FFF2-40B4-BE49-F238E27FC236}">
              <a16:creationId xmlns:a16="http://schemas.microsoft.com/office/drawing/2014/main" id="{8CA992A7-38B7-4298-83B4-F1E9C165A99B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20" name="TextBox 5">
          <a:extLst>
            <a:ext uri="{FF2B5EF4-FFF2-40B4-BE49-F238E27FC236}">
              <a16:creationId xmlns:a16="http://schemas.microsoft.com/office/drawing/2014/main" id="{6961E349-A129-4E2B-9469-8F7DF170EB2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12F29016-53CA-41C0-8923-51D555B6499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6A4C6841-DFEF-49BD-8871-CAE6A07D4D9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919D2A8E-5169-4AC4-9955-757BC27790A7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8E330BDD-24EF-4CEC-B8C8-B51757E139F2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BEF63C02-B032-4617-ACD8-BE34C9ECB41B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7B92B555-58C7-4728-BB63-CA0E096A2C6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593E2E5E-44D0-402F-A1D3-AA9F73E2FC60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3AB2908A-F600-4918-8F60-40438490CCD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D5479CC4-71CA-40DA-96DD-EDCAB0ACF5D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61CB88F8-3CB4-455F-B52D-2A5AA2E66E3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AEF33EEA-1F71-482F-86AE-8373C98900F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62FE488D-EC41-4B86-B770-B6AAA62C62B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C577A2DE-F7C6-4F50-828C-3B2C15AEE4C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458B0D39-5F22-42A1-B4EA-87054D7807D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FC15911E-5C94-488C-8152-D1280A589DE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45DBC969-5835-4D86-807B-8D7CCF89025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37" name="TextBox 5">
          <a:extLst>
            <a:ext uri="{FF2B5EF4-FFF2-40B4-BE49-F238E27FC236}">
              <a16:creationId xmlns:a16="http://schemas.microsoft.com/office/drawing/2014/main" id="{AD4094B6-4114-460C-B6C9-3BD725DAE10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38" name="TextBox 5">
          <a:extLst>
            <a:ext uri="{FF2B5EF4-FFF2-40B4-BE49-F238E27FC236}">
              <a16:creationId xmlns:a16="http://schemas.microsoft.com/office/drawing/2014/main" id="{B942E233-F61B-4292-85F0-FC8C65C0F9A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949DDD4-D7F2-44C0-A493-1A13838F34B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B6606474-415B-46C0-BFFD-82E6E81982D7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FC87E672-254C-4CDF-B3B0-CF09533C01DA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764AA775-1432-43E6-8C90-3D5CFECABCA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E96D3CEE-2F1F-4208-A8D5-2DB81743699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19A09305-5D69-4A68-91C3-1C4035C808C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427F8879-BB12-4203-A64E-F88F5B028A4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9FF8DCCD-3DA4-44DB-B993-C985842ECA8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47" name="TextBox 5">
          <a:extLst>
            <a:ext uri="{FF2B5EF4-FFF2-40B4-BE49-F238E27FC236}">
              <a16:creationId xmlns:a16="http://schemas.microsoft.com/office/drawing/2014/main" id="{1EC29D89-EDA2-40DC-B34F-9F77A690582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48" name="TextBox 5">
          <a:extLst>
            <a:ext uri="{FF2B5EF4-FFF2-40B4-BE49-F238E27FC236}">
              <a16:creationId xmlns:a16="http://schemas.microsoft.com/office/drawing/2014/main" id="{78DE4894-838D-4591-A75D-D521E1C5E23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49" name="TextBox 5">
          <a:extLst>
            <a:ext uri="{FF2B5EF4-FFF2-40B4-BE49-F238E27FC236}">
              <a16:creationId xmlns:a16="http://schemas.microsoft.com/office/drawing/2014/main" id="{1506F07D-5662-40C6-B2BF-08B9D3B7351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50" name="TextBox 5">
          <a:extLst>
            <a:ext uri="{FF2B5EF4-FFF2-40B4-BE49-F238E27FC236}">
              <a16:creationId xmlns:a16="http://schemas.microsoft.com/office/drawing/2014/main" id="{BAE432FC-A6A6-48C6-9DCC-4A1442F3548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51" name="TextBox 5">
          <a:extLst>
            <a:ext uri="{FF2B5EF4-FFF2-40B4-BE49-F238E27FC236}">
              <a16:creationId xmlns:a16="http://schemas.microsoft.com/office/drawing/2014/main" id="{2ECFAFA3-9941-4639-912F-69F591A105E6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52" name="TextBox 5">
          <a:extLst>
            <a:ext uri="{FF2B5EF4-FFF2-40B4-BE49-F238E27FC236}">
              <a16:creationId xmlns:a16="http://schemas.microsoft.com/office/drawing/2014/main" id="{912F7F2F-E425-48E7-958E-33404BAE5D5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53" name="TextBox 5">
          <a:extLst>
            <a:ext uri="{FF2B5EF4-FFF2-40B4-BE49-F238E27FC236}">
              <a16:creationId xmlns:a16="http://schemas.microsoft.com/office/drawing/2014/main" id="{16F59C47-ED44-421B-87BB-935CC52BC8E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4" name="TextBox 5">
          <a:extLst>
            <a:ext uri="{FF2B5EF4-FFF2-40B4-BE49-F238E27FC236}">
              <a16:creationId xmlns:a16="http://schemas.microsoft.com/office/drawing/2014/main" id="{75F1319B-1AE8-4C9E-844A-A18CAE37FFF8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5" name="Text Box 4">
          <a:extLst>
            <a:ext uri="{FF2B5EF4-FFF2-40B4-BE49-F238E27FC236}">
              <a16:creationId xmlns:a16="http://schemas.microsoft.com/office/drawing/2014/main" id="{F84D8557-6388-4A15-ABE5-9F5916B9D348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FF8A4661-DE2C-48D2-AF8F-F61568E06A58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57" name="TextBox 5">
          <a:extLst>
            <a:ext uri="{FF2B5EF4-FFF2-40B4-BE49-F238E27FC236}">
              <a16:creationId xmlns:a16="http://schemas.microsoft.com/office/drawing/2014/main" id="{89E92004-D35C-4BD9-90CC-93F8DBCEC9F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58" name="TextBox 5">
          <a:extLst>
            <a:ext uri="{FF2B5EF4-FFF2-40B4-BE49-F238E27FC236}">
              <a16:creationId xmlns:a16="http://schemas.microsoft.com/office/drawing/2014/main" id="{2B0EF967-583C-4DE7-94AE-85D9E767733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59" name="TextBox 5">
          <a:extLst>
            <a:ext uri="{FF2B5EF4-FFF2-40B4-BE49-F238E27FC236}">
              <a16:creationId xmlns:a16="http://schemas.microsoft.com/office/drawing/2014/main" id="{106A6E98-F7F3-4915-9430-0B3C6793B513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60" name="TextBox 5">
          <a:extLst>
            <a:ext uri="{FF2B5EF4-FFF2-40B4-BE49-F238E27FC236}">
              <a16:creationId xmlns:a16="http://schemas.microsoft.com/office/drawing/2014/main" id="{961BFEDC-6547-4225-AE16-C3C647A44D50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1" name="TextBox 5">
          <a:extLst>
            <a:ext uri="{FF2B5EF4-FFF2-40B4-BE49-F238E27FC236}">
              <a16:creationId xmlns:a16="http://schemas.microsoft.com/office/drawing/2014/main" id="{DC16959D-C858-4549-8263-F8DD1DC811CF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21DAC08C-3EA7-4405-AAFF-73EE1AF18151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FB7BFD8D-B86A-4492-A618-991BB366D93F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4" name="TextBox 5">
          <a:extLst>
            <a:ext uri="{FF2B5EF4-FFF2-40B4-BE49-F238E27FC236}">
              <a16:creationId xmlns:a16="http://schemas.microsoft.com/office/drawing/2014/main" id="{A6C7EE02-F08A-4D35-B6E1-F01FE86273F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65" name="TextBox 5">
          <a:extLst>
            <a:ext uri="{FF2B5EF4-FFF2-40B4-BE49-F238E27FC236}">
              <a16:creationId xmlns:a16="http://schemas.microsoft.com/office/drawing/2014/main" id="{569B8200-254F-489E-A9EB-4940A92D304D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66" name="TextBox 5">
          <a:extLst>
            <a:ext uri="{FF2B5EF4-FFF2-40B4-BE49-F238E27FC236}">
              <a16:creationId xmlns:a16="http://schemas.microsoft.com/office/drawing/2014/main" id="{DE7E0E5E-C3BB-4FA0-AB91-31920B7D2CC3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67" name="TextBox 5">
          <a:extLst>
            <a:ext uri="{FF2B5EF4-FFF2-40B4-BE49-F238E27FC236}">
              <a16:creationId xmlns:a16="http://schemas.microsoft.com/office/drawing/2014/main" id="{D9BD3F6D-34AA-420E-A145-58FD7B5D6A7E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8" name="TextBox 5">
          <a:extLst>
            <a:ext uri="{FF2B5EF4-FFF2-40B4-BE49-F238E27FC236}">
              <a16:creationId xmlns:a16="http://schemas.microsoft.com/office/drawing/2014/main" id="{72640AAA-8D88-4052-92CA-CA585F5E115C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69" name="TextBox 5">
          <a:extLst>
            <a:ext uri="{FF2B5EF4-FFF2-40B4-BE49-F238E27FC236}">
              <a16:creationId xmlns:a16="http://schemas.microsoft.com/office/drawing/2014/main" id="{3322562F-123F-4767-BE0A-40C52895BA6D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0" name="TextBox 5">
          <a:extLst>
            <a:ext uri="{FF2B5EF4-FFF2-40B4-BE49-F238E27FC236}">
              <a16:creationId xmlns:a16="http://schemas.microsoft.com/office/drawing/2014/main" id="{C0617D93-20AC-4E0B-BB79-C7E3FB865AF0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1" name="TextBox 5">
          <a:extLst>
            <a:ext uri="{FF2B5EF4-FFF2-40B4-BE49-F238E27FC236}">
              <a16:creationId xmlns:a16="http://schemas.microsoft.com/office/drawing/2014/main" id="{06B775BB-60C3-4BE3-8F37-9DA3CE48A018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2" name="TextBox 5">
          <a:extLst>
            <a:ext uri="{FF2B5EF4-FFF2-40B4-BE49-F238E27FC236}">
              <a16:creationId xmlns:a16="http://schemas.microsoft.com/office/drawing/2014/main" id="{CD7FA907-FDB9-4569-A973-BCAE755F783C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3" name="TextBox 5">
          <a:extLst>
            <a:ext uri="{FF2B5EF4-FFF2-40B4-BE49-F238E27FC236}">
              <a16:creationId xmlns:a16="http://schemas.microsoft.com/office/drawing/2014/main" id="{065A97CD-BFCE-4B07-B10A-F2F9667593E4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4" name="TextBox 5">
          <a:extLst>
            <a:ext uri="{FF2B5EF4-FFF2-40B4-BE49-F238E27FC236}">
              <a16:creationId xmlns:a16="http://schemas.microsoft.com/office/drawing/2014/main" id="{42453634-7985-4563-AE66-909613E6E8E6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5" name="TextBox 5">
          <a:extLst>
            <a:ext uri="{FF2B5EF4-FFF2-40B4-BE49-F238E27FC236}">
              <a16:creationId xmlns:a16="http://schemas.microsoft.com/office/drawing/2014/main" id="{6968E8A8-1D0D-4B7A-A2A4-8259C695CAF2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476" name="TextBox 5">
          <a:extLst>
            <a:ext uri="{FF2B5EF4-FFF2-40B4-BE49-F238E27FC236}">
              <a16:creationId xmlns:a16="http://schemas.microsoft.com/office/drawing/2014/main" id="{8BD86AA6-5376-4F7C-816E-DCD9E221FC25}"/>
            </a:ext>
          </a:extLst>
        </xdr:cNvPr>
        <xdr:cNvSpPr txBox="1"/>
      </xdr:nvSpPr>
      <xdr:spPr>
        <a:xfrm>
          <a:off x="67532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477" name="TextBox 5">
          <a:extLst>
            <a:ext uri="{FF2B5EF4-FFF2-40B4-BE49-F238E27FC236}">
              <a16:creationId xmlns:a16="http://schemas.microsoft.com/office/drawing/2014/main" id="{510E6F35-D0E4-41BE-8539-6569DF462EB0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478" name="TextBox 5">
          <a:extLst>
            <a:ext uri="{FF2B5EF4-FFF2-40B4-BE49-F238E27FC236}">
              <a16:creationId xmlns:a16="http://schemas.microsoft.com/office/drawing/2014/main" id="{7848519D-E5CB-4200-838A-E1E31559AAD5}"/>
            </a:ext>
          </a:extLst>
        </xdr:cNvPr>
        <xdr:cNvSpPr txBox="1"/>
      </xdr:nvSpPr>
      <xdr:spPr>
        <a:xfrm>
          <a:off x="67532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479" name="TextBox 5">
          <a:extLst>
            <a:ext uri="{FF2B5EF4-FFF2-40B4-BE49-F238E27FC236}">
              <a16:creationId xmlns:a16="http://schemas.microsoft.com/office/drawing/2014/main" id="{42D7E810-0714-4056-90DF-86C362EE444C}"/>
            </a:ext>
          </a:extLst>
        </xdr:cNvPr>
        <xdr:cNvSpPr txBox="1"/>
      </xdr:nvSpPr>
      <xdr:spPr>
        <a:xfrm>
          <a:off x="67532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0" name="TextBox 5">
          <a:extLst>
            <a:ext uri="{FF2B5EF4-FFF2-40B4-BE49-F238E27FC236}">
              <a16:creationId xmlns:a16="http://schemas.microsoft.com/office/drawing/2014/main" id="{4A614D58-D6C6-4AAF-A913-52C9A93C8B6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1" name="TextBox 5">
          <a:extLst>
            <a:ext uri="{FF2B5EF4-FFF2-40B4-BE49-F238E27FC236}">
              <a16:creationId xmlns:a16="http://schemas.microsoft.com/office/drawing/2014/main" id="{437FDB3E-D582-4BC1-A087-BF943F6CD02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82" name="TextBox 5">
          <a:extLst>
            <a:ext uri="{FF2B5EF4-FFF2-40B4-BE49-F238E27FC236}">
              <a16:creationId xmlns:a16="http://schemas.microsoft.com/office/drawing/2014/main" id="{7A8236DA-2ED4-4154-87C8-F4CCDA56FE7E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3" name="TextBox 5">
          <a:extLst>
            <a:ext uri="{FF2B5EF4-FFF2-40B4-BE49-F238E27FC236}">
              <a16:creationId xmlns:a16="http://schemas.microsoft.com/office/drawing/2014/main" id="{AE0AD3BC-C41A-4A6E-AA61-566A7FD7D9A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84" name="TextBox 5">
          <a:extLst>
            <a:ext uri="{FF2B5EF4-FFF2-40B4-BE49-F238E27FC236}">
              <a16:creationId xmlns:a16="http://schemas.microsoft.com/office/drawing/2014/main" id="{032F2C81-14C0-479B-A7B8-7E3F5763EE0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85" name="TextBox 5">
          <a:extLst>
            <a:ext uri="{FF2B5EF4-FFF2-40B4-BE49-F238E27FC236}">
              <a16:creationId xmlns:a16="http://schemas.microsoft.com/office/drawing/2014/main" id="{EDD91335-7E74-4319-BA54-F070B56218D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86" name="TextBox 5">
          <a:extLst>
            <a:ext uri="{FF2B5EF4-FFF2-40B4-BE49-F238E27FC236}">
              <a16:creationId xmlns:a16="http://schemas.microsoft.com/office/drawing/2014/main" id="{B6A40BA7-442E-4262-B31C-A3CD50CBAB12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87" name="TextBox 5">
          <a:extLst>
            <a:ext uri="{FF2B5EF4-FFF2-40B4-BE49-F238E27FC236}">
              <a16:creationId xmlns:a16="http://schemas.microsoft.com/office/drawing/2014/main" id="{3313A248-5AF4-4E45-9F0F-2ADE8358F3F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88" name="TextBox 5">
          <a:extLst>
            <a:ext uri="{FF2B5EF4-FFF2-40B4-BE49-F238E27FC236}">
              <a16:creationId xmlns:a16="http://schemas.microsoft.com/office/drawing/2014/main" id="{F6A35EA5-2980-406D-98A1-AE79A3FD5FF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89" name="TextBox 5">
          <a:extLst>
            <a:ext uri="{FF2B5EF4-FFF2-40B4-BE49-F238E27FC236}">
              <a16:creationId xmlns:a16="http://schemas.microsoft.com/office/drawing/2014/main" id="{119849D3-B562-429F-816E-EBD90A6CBFF3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90" name="TextBox 5">
          <a:extLst>
            <a:ext uri="{FF2B5EF4-FFF2-40B4-BE49-F238E27FC236}">
              <a16:creationId xmlns:a16="http://schemas.microsoft.com/office/drawing/2014/main" id="{0C0EC1A7-526E-4D45-9C20-B91029BD538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91" name="TextBox 5">
          <a:extLst>
            <a:ext uri="{FF2B5EF4-FFF2-40B4-BE49-F238E27FC236}">
              <a16:creationId xmlns:a16="http://schemas.microsoft.com/office/drawing/2014/main" id="{8A2D0977-8B11-4989-A434-DBD69D752C0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92" name="TextBox 5">
          <a:extLst>
            <a:ext uri="{FF2B5EF4-FFF2-40B4-BE49-F238E27FC236}">
              <a16:creationId xmlns:a16="http://schemas.microsoft.com/office/drawing/2014/main" id="{08D01E6C-CF21-4BA9-9BF0-912AA598112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3" name="TextBox 5">
          <a:extLst>
            <a:ext uri="{FF2B5EF4-FFF2-40B4-BE49-F238E27FC236}">
              <a16:creationId xmlns:a16="http://schemas.microsoft.com/office/drawing/2014/main" id="{BBCEE39F-C1CA-496F-92DB-3CD6FC429AC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494" name="TextBox 5">
          <a:extLst>
            <a:ext uri="{FF2B5EF4-FFF2-40B4-BE49-F238E27FC236}">
              <a16:creationId xmlns:a16="http://schemas.microsoft.com/office/drawing/2014/main" id="{5E1DE7D7-54BD-40F5-8243-D600B8EFD71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495" name="TextBox 5">
          <a:extLst>
            <a:ext uri="{FF2B5EF4-FFF2-40B4-BE49-F238E27FC236}">
              <a16:creationId xmlns:a16="http://schemas.microsoft.com/office/drawing/2014/main" id="{3653536F-DF11-46E0-8707-45F64E25854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496" name="TextBox 5">
          <a:extLst>
            <a:ext uri="{FF2B5EF4-FFF2-40B4-BE49-F238E27FC236}">
              <a16:creationId xmlns:a16="http://schemas.microsoft.com/office/drawing/2014/main" id="{4E9F7A3B-E16C-4D19-99B6-5C770724EF6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7" name="TextBox 5">
          <a:extLst>
            <a:ext uri="{FF2B5EF4-FFF2-40B4-BE49-F238E27FC236}">
              <a16:creationId xmlns:a16="http://schemas.microsoft.com/office/drawing/2014/main" id="{87CC5B6B-7CDE-449E-9AC6-59CC3540098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498" name="TextBox 5">
          <a:extLst>
            <a:ext uri="{FF2B5EF4-FFF2-40B4-BE49-F238E27FC236}">
              <a16:creationId xmlns:a16="http://schemas.microsoft.com/office/drawing/2014/main" id="{22867CE4-CC15-40D7-905A-0E561516916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499" name="TextBox 5">
          <a:extLst>
            <a:ext uri="{FF2B5EF4-FFF2-40B4-BE49-F238E27FC236}">
              <a16:creationId xmlns:a16="http://schemas.microsoft.com/office/drawing/2014/main" id="{B2B13070-2081-4506-BA8B-E71DF84109D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00" name="TextBox 5">
          <a:extLst>
            <a:ext uri="{FF2B5EF4-FFF2-40B4-BE49-F238E27FC236}">
              <a16:creationId xmlns:a16="http://schemas.microsoft.com/office/drawing/2014/main" id="{5FFA26EC-D252-4BD1-8D0F-72E32AF58C0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01" name="TextBox 5">
          <a:extLst>
            <a:ext uri="{FF2B5EF4-FFF2-40B4-BE49-F238E27FC236}">
              <a16:creationId xmlns:a16="http://schemas.microsoft.com/office/drawing/2014/main" id="{14C4C966-8079-4AFA-9524-6DBEE01F0E0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02" name="TextBox 5">
          <a:extLst>
            <a:ext uri="{FF2B5EF4-FFF2-40B4-BE49-F238E27FC236}">
              <a16:creationId xmlns:a16="http://schemas.microsoft.com/office/drawing/2014/main" id="{E0BA4340-19EE-4B09-AF94-F3138D372D43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3" name="TextBox 5">
          <a:extLst>
            <a:ext uri="{FF2B5EF4-FFF2-40B4-BE49-F238E27FC236}">
              <a16:creationId xmlns:a16="http://schemas.microsoft.com/office/drawing/2014/main" id="{9450AA5C-E0E6-4463-A539-13A9F518C9B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4" name="TextBox 5">
          <a:extLst>
            <a:ext uri="{FF2B5EF4-FFF2-40B4-BE49-F238E27FC236}">
              <a16:creationId xmlns:a16="http://schemas.microsoft.com/office/drawing/2014/main" id="{667DB701-7586-4884-9F0A-0A7F0E87255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05" name="TextBox 5">
          <a:extLst>
            <a:ext uri="{FF2B5EF4-FFF2-40B4-BE49-F238E27FC236}">
              <a16:creationId xmlns:a16="http://schemas.microsoft.com/office/drawing/2014/main" id="{B92C7D99-A127-4F4D-901A-F62A84016B6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06" name="TextBox 5">
          <a:extLst>
            <a:ext uri="{FF2B5EF4-FFF2-40B4-BE49-F238E27FC236}">
              <a16:creationId xmlns:a16="http://schemas.microsoft.com/office/drawing/2014/main" id="{D3CB3F2F-C737-43B9-953B-70F89A32DEC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07" name="TextBox 5">
          <a:extLst>
            <a:ext uri="{FF2B5EF4-FFF2-40B4-BE49-F238E27FC236}">
              <a16:creationId xmlns:a16="http://schemas.microsoft.com/office/drawing/2014/main" id="{6793971C-96EB-4F30-BDD5-10A9E764005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08" name="TextBox 5">
          <a:extLst>
            <a:ext uri="{FF2B5EF4-FFF2-40B4-BE49-F238E27FC236}">
              <a16:creationId xmlns:a16="http://schemas.microsoft.com/office/drawing/2014/main" id="{1307D3E7-96F3-4556-A1E6-4B07E42E4F48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09" name="TextBox 5">
          <a:extLst>
            <a:ext uri="{FF2B5EF4-FFF2-40B4-BE49-F238E27FC236}">
              <a16:creationId xmlns:a16="http://schemas.microsoft.com/office/drawing/2014/main" id="{DCED4C53-BED0-4F44-8783-D33AA51D05B4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10" name="TextBox 5">
          <a:extLst>
            <a:ext uri="{FF2B5EF4-FFF2-40B4-BE49-F238E27FC236}">
              <a16:creationId xmlns:a16="http://schemas.microsoft.com/office/drawing/2014/main" id="{D4814188-7A5F-41F7-A699-5ACD12CD4D7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1" name="TextBox 5">
          <a:extLst>
            <a:ext uri="{FF2B5EF4-FFF2-40B4-BE49-F238E27FC236}">
              <a16:creationId xmlns:a16="http://schemas.microsoft.com/office/drawing/2014/main" id="{A9CD73CF-DF58-43BD-A8DB-1C07A49DA7D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12" name="TextBox 5">
          <a:extLst>
            <a:ext uri="{FF2B5EF4-FFF2-40B4-BE49-F238E27FC236}">
              <a16:creationId xmlns:a16="http://schemas.microsoft.com/office/drawing/2014/main" id="{2EB251F5-4DB9-4D5D-BBFD-CAB79BC6755F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13" name="TextBox 5">
          <a:extLst>
            <a:ext uri="{FF2B5EF4-FFF2-40B4-BE49-F238E27FC236}">
              <a16:creationId xmlns:a16="http://schemas.microsoft.com/office/drawing/2014/main" id="{01560945-1550-4261-ACE1-E308B1027C03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14" name="TextBox 5">
          <a:extLst>
            <a:ext uri="{FF2B5EF4-FFF2-40B4-BE49-F238E27FC236}">
              <a16:creationId xmlns:a16="http://schemas.microsoft.com/office/drawing/2014/main" id="{41AFC5D2-3427-43B9-BA94-96D690905321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15" name="TextBox 5">
          <a:extLst>
            <a:ext uri="{FF2B5EF4-FFF2-40B4-BE49-F238E27FC236}">
              <a16:creationId xmlns:a16="http://schemas.microsoft.com/office/drawing/2014/main" id="{64C53AED-9ED4-4C1A-A4C6-C66E9F4F48ED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16" name="TextBox 5">
          <a:extLst>
            <a:ext uri="{FF2B5EF4-FFF2-40B4-BE49-F238E27FC236}">
              <a16:creationId xmlns:a16="http://schemas.microsoft.com/office/drawing/2014/main" id="{89820E0B-3A89-4BA6-8006-51EF79EFA44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17" name="TextBox 5">
          <a:extLst>
            <a:ext uri="{FF2B5EF4-FFF2-40B4-BE49-F238E27FC236}">
              <a16:creationId xmlns:a16="http://schemas.microsoft.com/office/drawing/2014/main" id="{BC646C4E-07DC-4930-B93A-38B47C86127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18" name="TextBox 5">
          <a:extLst>
            <a:ext uri="{FF2B5EF4-FFF2-40B4-BE49-F238E27FC236}">
              <a16:creationId xmlns:a16="http://schemas.microsoft.com/office/drawing/2014/main" id="{5C8240A8-2A4F-477F-9147-B036609D024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19" name="TextBox 5">
          <a:extLst>
            <a:ext uri="{FF2B5EF4-FFF2-40B4-BE49-F238E27FC236}">
              <a16:creationId xmlns:a16="http://schemas.microsoft.com/office/drawing/2014/main" id="{75481D2A-1ACE-4873-9677-391DEF4BE3BC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20" name="TextBox 5">
          <a:extLst>
            <a:ext uri="{FF2B5EF4-FFF2-40B4-BE49-F238E27FC236}">
              <a16:creationId xmlns:a16="http://schemas.microsoft.com/office/drawing/2014/main" id="{2C6406FA-8961-4917-A0A5-CA7246AF396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21" name="TextBox 5">
          <a:extLst>
            <a:ext uri="{FF2B5EF4-FFF2-40B4-BE49-F238E27FC236}">
              <a16:creationId xmlns:a16="http://schemas.microsoft.com/office/drawing/2014/main" id="{B1AEE95F-0BD4-47D9-B330-4E85CEB66EE4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22" name="TextBox 5">
          <a:extLst>
            <a:ext uri="{FF2B5EF4-FFF2-40B4-BE49-F238E27FC236}">
              <a16:creationId xmlns:a16="http://schemas.microsoft.com/office/drawing/2014/main" id="{327022BF-21FE-4F1E-9684-743A4D361E3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23" name="TextBox 5">
          <a:extLst>
            <a:ext uri="{FF2B5EF4-FFF2-40B4-BE49-F238E27FC236}">
              <a16:creationId xmlns:a16="http://schemas.microsoft.com/office/drawing/2014/main" id="{8509785C-19A6-4657-AEB0-6EA014CFFB25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24" name="TextBox 5">
          <a:extLst>
            <a:ext uri="{FF2B5EF4-FFF2-40B4-BE49-F238E27FC236}">
              <a16:creationId xmlns:a16="http://schemas.microsoft.com/office/drawing/2014/main" id="{0AE957A8-1CFC-48F2-9BBE-95C67BAAA14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25" name="TextBox 5">
          <a:extLst>
            <a:ext uri="{FF2B5EF4-FFF2-40B4-BE49-F238E27FC236}">
              <a16:creationId xmlns:a16="http://schemas.microsoft.com/office/drawing/2014/main" id="{69A07FB0-4923-484C-988D-178CA6673C9B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526" name="TextBox 5">
          <a:extLst>
            <a:ext uri="{FF2B5EF4-FFF2-40B4-BE49-F238E27FC236}">
              <a16:creationId xmlns:a16="http://schemas.microsoft.com/office/drawing/2014/main" id="{73C33A42-75FC-45DB-A29B-BDF233987F9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27" name="TextBox 5">
          <a:extLst>
            <a:ext uri="{FF2B5EF4-FFF2-40B4-BE49-F238E27FC236}">
              <a16:creationId xmlns:a16="http://schemas.microsoft.com/office/drawing/2014/main" id="{4C34650B-7372-4201-925B-74C41C647C1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528" name="TextBox 5">
          <a:extLst>
            <a:ext uri="{FF2B5EF4-FFF2-40B4-BE49-F238E27FC236}">
              <a16:creationId xmlns:a16="http://schemas.microsoft.com/office/drawing/2014/main" id="{98B58530-EBF0-483D-976B-9F3ECEF98976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529" name="TextBox 5">
          <a:extLst>
            <a:ext uri="{FF2B5EF4-FFF2-40B4-BE49-F238E27FC236}">
              <a16:creationId xmlns:a16="http://schemas.microsoft.com/office/drawing/2014/main" id="{8B82C68F-DA3C-4F23-8866-B7B01561573B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530" name="TextBox 5">
          <a:extLst>
            <a:ext uri="{FF2B5EF4-FFF2-40B4-BE49-F238E27FC236}">
              <a16:creationId xmlns:a16="http://schemas.microsoft.com/office/drawing/2014/main" id="{B37977AB-FEEC-4810-B916-041FD938BEE3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1" name="TextBox 5">
          <a:extLst>
            <a:ext uri="{FF2B5EF4-FFF2-40B4-BE49-F238E27FC236}">
              <a16:creationId xmlns:a16="http://schemas.microsoft.com/office/drawing/2014/main" id="{D46B0118-230E-436A-B30E-10D04D700B4F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2" name="TextBox 5">
          <a:extLst>
            <a:ext uri="{FF2B5EF4-FFF2-40B4-BE49-F238E27FC236}">
              <a16:creationId xmlns:a16="http://schemas.microsoft.com/office/drawing/2014/main" id="{50821B17-947D-4EA4-8A97-13E24D508F8C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3" name="TextBox 5">
          <a:extLst>
            <a:ext uri="{FF2B5EF4-FFF2-40B4-BE49-F238E27FC236}">
              <a16:creationId xmlns:a16="http://schemas.microsoft.com/office/drawing/2014/main" id="{2E68F01B-4A08-4B7E-B471-0714336B6A6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4" name="TextBox 5">
          <a:extLst>
            <a:ext uri="{FF2B5EF4-FFF2-40B4-BE49-F238E27FC236}">
              <a16:creationId xmlns:a16="http://schemas.microsoft.com/office/drawing/2014/main" id="{E76B5FC3-40A3-4F16-8753-5A3DB9F74172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35" name="TextBox 5">
          <a:extLst>
            <a:ext uri="{FF2B5EF4-FFF2-40B4-BE49-F238E27FC236}">
              <a16:creationId xmlns:a16="http://schemas.microsoft.com/office/drawing/2014/main" id="{DE422F12-E0A9-4F36-BAD9-FD3A7566328A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36" name="TextBox 5">
          <a:extLst>
            <a:ext uri="{FF2B5EF4-FFF2-40B4-BE49-F238E27FC236}">
              <a16:creationId xmlns:a16="http://schemas.microsoft.com/office/drawing/2014/main" id="{3D521B3D-9419-4E97-ABC1-C3D5FCF18D7E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37" name="TextBox 5">
          <a:extLst>
            <a:ext uri="{FF2B5EF4-FFF2-40B4-BE49-F238E27FC236}">
              <a16:creationId xmlns:a16="http://schemas.microsoft.com/office/drawing/2014/main" id="{1E5C813D-16C7-4A53-B55D-0170555D88C2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8" name="TextBox 5">
          <a:extLst>
            <a:ext uri="{FF2B5EF4-FFF2-40B4-BE49-F238E27FC236}">
              <a16:creationId xmlns:a16="http://schemas.microsoft.com/office/drawing/2014/main" id="{8D17BA08-9CFB-4658-988C-A9FD5E98DB1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39" name="TextBox 5">
          <a:extLst>
            <a:ext uri="{FF2B5EF4-FFF2-40B4-BE49-F238E27FC236}">
              <a16:creationId xmlns:a16="http://schemas.microsoft.com/office/drawing/2014/main" id="{C1BC5BD1-C7DA-4078-927B-F711A456A11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0" name="TextBox 5">
          <a:extLst>
            <a:ext uri="{FF2B5EF4-FFF2-40B4-BE49-F238E27FC236}">
              <a16:creationId xmlns:a16="http://schemas.microsoft.com/office/drawing/2014/main" id="{083E298A-63E4-4F64-B50E-4738FB6343D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1" name="TextBox 5">
          <a:extLst>
            <a:ext uri="{FF2B5EF4-FFF2-40B4-BE49-F238E27FC236}">
              <a16:creationId xmlns:a16="http://schemas.microsoft.com/office/drawing/2014/main" id="{820819E7-F33D-4746-9955-1E9DB3B13AFE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2" name="TextBox 5">
          <a:extLst>
            <a:ext uri="{FF2B5EF4-FFF2-40B4-BE49-F238E27FC236}">
              <a16:creationId xmlns:a16="http://schemas.microsoft.com/office/drawing/2014/main" id="{2654356D-71A6-4167-8BC9-4B39145FA9A8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3" name="TextBox 5">
          <a:extLst>
            <a:ext uri="{FF2B5EF4-FFF2-40B4-BE49-F238E27FC236}">
              <a16:creationId xmlns:a16="http://schemas.microsoft.com/office/drawing/2014/main" id="{60465235-C6CB-4A5C-B17B-F6AEFA4F36FB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4" name="TextBox 5">
          <a:extLst>
            <a:ext uri="{FF2B5EF4-FFF2-40B4-BE49-F238E27FC236}">
              <a16:creationId xmlns:a16="http://schemas.microsoft.com/office/drawing/2014/main" id="{08969611-A207-4254-98CE-AF7A421E2B0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45" name="TextBox 5">
          <a:extLst>
            <a:ext uri="{FF2B5EF4-FFF2-40B4-BE49-F238E27FC236}">
              <a16:creationId xmlns:a16="http://schemas.microsoft.com/office/drawing/2014/main" id="{9701118D-05CA-4CF1-910E-0AEE3A306FD3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46" name="TextBox 5">
          <a:extLst>
            <a:ext uri="{FF2B5EF4-FFF2-40B4-BE49-F238E27FC236}">
              <a16:creationId xmlns:a16="http://schemas.microsoft.com/office/drawing/2014/main" id="{BAFD39D2-7FEF-47F5-9FEB-893AE771AED2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47" name="TextBox 5">
          <a:extLst>
            <a:ext uri="{FF2B5EF4-FFF2-40B4-BE49-F238E27FC236}">
              <a16:creationId xmlns:a16="http://schemas.microsoft.com/office/drawing/2014/main" id="{3F4D93B3-4452-424D-9A3D-25D43CBBDA8F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8" name="TextBox 5">
          <a:extLst>
            <a:ext uri="{FF2B5EF4-FFF2-40B4-BE49-F238E27FC236}">
              <a16:creationId xmlns:a16="http://schemas.microsoft.com/office/drawing/2014/main" id="{56426C5C-C61B-4171-B75B-77906A8E573E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49" name="TextBox 5">
          <a:extLst>
            <a:ext uri="{FF2B5EF4-FFF2-40B4-BE49-F238E27FC236}">
              <a16:creationId xmlns:a16="http://schemas.microsoft.com/office/drawing/2014/main" id="{DB8DCE03-0639-43EB-A523-6B52750BEE8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50" name="TextBox 5">
          <a:extLst>
            <a:ext uri="{FF2B5EF4-FFF2-40B4-BE49-F238E27FC236}">
              <a16:creationId xmlns:a16="http://schemas.microsoft.com/office/drawing/2014/main" id="{95AC3540-90FE-4281-8EF2-84D7A362329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1" name="TextBox 5">
          <a:extLst>
            <a:ext uri="{FF2B5EF4-FFF2-40B4-BE49-F238E27FC236}">
              <a16:creationId xmlns:a16="http://schemas.microsoft.com/office/drawing/2014/main" id="{2CF63F74-A8F0-4B08-8505-AB20E5AC5968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52" name="TextBox 5">
          <a:extLst>
            <a:ext uri="{FF2B5EF4-FFF2-40B4-BE49-F238E27FC236}">
              <a16:creationId xmlns:a16="http://schemas.microsoft.com/office/drawing/2014/main" id="{66CB7FE6-9459-4A16-981B-5119DD40BF68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53" name="TextBox 5">
          <a:extLst>
            <a:ext uri="{FF2B5EF4-FFF2-40B4-BE49-F238E27FC236}">
              <a16:creationId xmlns:a16="http://schemas.microsoft.com/office/drawing/2014/main" id="{D5F2371B-D2ED-47F6-AC54-2E186E34B200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4" name="TextBox 5">
          <a:extLst>
            <a:ext uri="{FF2B5EF4-FFF2-40B4-BE49-F238E27FC236}">
              <a16:creationId xmlns:a16="http://schemas.microsoft.com/office/drawing/2014/main" id="{032488CB-E90B-4B7D-8731-63BE056151A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5" name="TextBox 5">
          <a:extLst>
            <a:ext uri="{FF2B5EF4-FFF2-40B4-BE49-F238E27FC236}">
              <a16:creationId xmlns:a16="http://schemas.microsoft.com/office/drawing/2014/main" id="{5FB26FBB-1D6B-42F0-87AE-45D3B7CE52B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56" name="TextBox 5">
          <a:extLst>
            <a:ext uri="{FF2B5EF4-FFF2-40B4-BE49-F238E27FC236}">
              <a16:creationId xmlns:a16="http://schemas.microsoft.com/office/drawing/2014/main" id="{34FB2181-BF6E-4C57-AD47-5D990E284AC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57" name="TextBox 5">
          <a:extLst>
            <a:ext uri="{FF2B5EF4-FFF2-40B4-BE49-F238E27FC236}">
              <a16:creationId xmlns:a16="http://schemas.microsoft.com/office/drawing/2014/main" id="{E60EFE3C-1D72-4FAD-9310-46E1B2EC2BB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58" name="TextBox 5">
          <a:extLst>
            <a:ext uri="{FF2B5EF4-FFF2-40B4-BE49-F238E27FC236}">
              <a16:creationId xmlns:a16="http://schemas.microsoft.com/office/drawing/2014/main" id="{F6B6F28F-427F-4B15-9B83-D6D0441E9B2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59" name="TextBox 5">
          <a:extLst>
            <a:ext uri="{FF2B5EF4-FFF2-40B4-BE49-F238E27FC236}">
              <a16:creationId xmlns:a16="http://schemas.microsoft.com/office/drawing/2014/main" id="{449EBEFF-5CFA-4067-8802-8489A5D688E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0" name="TextBox 5">
          <a:extLst>
            <a:ext uri="{FF2B5EF4-FFF2-40B4-BE49-F238E27FC236}">
              <a16:creationId xmlns:a16="http://schemas.microsoft.com/office/drawing/2014/main" id="{56D0A009-D4B4-4DEA-9C61-FAC234C1174D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1" name="TextBox 5">
          <a:extLst>
            <a:ext uri="{FF2B5EF4-FFF2-40B4-BE49-F238E27FC236}">
              <a16:creationId xmlns:a16="http://schemas.microsoft.com/office/drawing/2014/main" id="{E4141910-A8B7-46F8-BD71-CFB27CA5743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2" name="TextBox 5">
          <a:extLst>
            <a:ext uri="{FF2B5EF4-FFF2-40B4-BE49-F238E27FC236}">
              <a16:creationId xmlns:a16="http://schemas.microsoft.com/office/drawing/2014/main" id="{D2A1BBAC-677C-4C47-8C9B-C432894552F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3" name="TextBox 5">
          <a:extLst>
            <a:ext uri="{FF2B5EF4-FFF2-40B4-BE49-F238E27FC236}">
              <a16:creationId xmlns:a16="http://schemas.microsoft.com/office/drawing/2014/main" id="{EC61D06C-E0FC-476F-804F-E7261AFBA27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4" name="TextBox 5">
          <a:extLst>
            <a:ext uri="{FF2B5EF4-FFF2-40B4-BE49-F238E27FC236}">
              <a16:creationId xmlns:a16="http://schemas.microsoft.com/office/drawing/2014/main" id="{AC75F74C-6C05-4A9C-B349-41DD88723FC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65" name="TextBox 5">
          <a:extLst>
            <a:ext uri="{FF2B5EF4-FFF2-40B4-BE49-F238E27FC236}">
              <a16:creationId xmlns:a16="http://schemas.microsoft.com/office/drawing/2014/main" id="{54F976F9-0E66-4926-A490-0C0290EEC8F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66" name="TextBox 5">
          <a:extLst>
            <a:ext uri="{FF2B5EF4-FFF2-40B4-BE49-F238E27FC236}">
              <a16:creationId xmlns:a16="http://schemas.microsoft.com/office/drawing/2014/main" id="{A186E929-5424-49F3-BAAD-473C7428BE1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67" name="TextBox 5">
          <a:extLst>
            <a:ext uri="{FF2B5EF4-FFF2-40B4-BE49-F238E27FC236}">
              <a16:creationId xmlns:a16="http://schemas.microsoft.com/office/drawing/2014/main" id="{9D76EC3C-328B-4CF6-8825-95F0802A285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68" name="TextBox 5">
          <a:extLst>
            <a:ext uri="{FF2B5EF4-FFF2-40B4-BE49-F238E27FC236}">
              <a16:creationId xmlns:a16="http://schemas.microsoft.com/office/drawing/2014/main" id="{9A916A73-FFFB-489A-9E95-110A7AA63BC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69" name="TextBox 5">
          <a:extLst>
            <a:ext uri="{FF2B5EF4-FFF2-40B4-BE49-F238E27FC236}">
              <a16:creationId xmlns:a16="http://schemas.microsoft.com/office/drawing/2014/main" id="{D0E11D82-391C-4390-96A0-EECCF9E5A8B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0" name="TextBox 5">
          <a:extLst>
            <a:ext uri="{FF2B5EF4-FFF2-40B4-BE49-F238E27FC236}">
              <a16:creationId xmlns:a16="http://schemas.microsoft.com/office/drawing/2014/main" id="{BDB827CA-7F80-419B-B323-BF793876777A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1" name="TextBox 5">
          <a:extLst>
            <a:ext uri="{FF2B5EF4-FFF2-40B4-BE49-F238E27FC236}">
              <a16:creationId xmlns:a16="http://schemas.microsoft.com/office/drawing/2014/main" id="{C299C9D0-D116-46AF-A3AB-BE3D7F668E1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2" name="TextBox 5">
          <a:extLst>
            <a:ext uri="{FF2B5EF4-FFF2-40B4-BE49-F238E27FC236}">
              <a16:creationId xmlns:a16="http://schemas.microsoft.com/office/drawing/2014/main" id="{8264622B-B644-4A57-B206-23928A512219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3" name="TextBox 5">
          <a:extLst>
            <a:ext uri="{FF2B5EF4-FFF2-40B4-BE49-F238E27FC236}">
              <a16:creationId xmlns:a16="http://schemas.microsoft.com/office/drawing/2014/main" id="{EB1BD38D-9EB9-44DA-AD15-C8D6C1163D3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4" name="TextBox 5">
          <a:extLst>
            <a:ext uri="{FF2B5EF4-FFF2-40B4-BE49-F238E27FC236}">
              <a16:creationId xmlns:a16="http://schemas.microsoft.com/office/drawing/2014/main" id="{9D9B52FE-D903-4F89-BFA0-CB50B6900DB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75" name="TextBox 5">
          <a:extLst>
            <a:ext uri="{FF2B5EF4-FFF2-40B4-BE49-F238E27FC236}">
              <a16:creationId xmlns:a16="http://schemas.microsoft.com/office/drawing/2014/main" id="{4A7B8A01-0C1D-4E4F-8A8E-4A957B403F62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76" name="TextBox 5">
          <a:extLst>
            <a:ext uri="{FF2B5EF4-FFF2-40B4-BE49-F238E27FC236}">
              <a16:creationId xmlns:a16="http://schemas.microsoft.com/office/drawing/2014/main" id="{B1440EF6-B415-4AE9-8B28-29BA747940D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577" name="TextBox 5">
          <a:extLst>
            <a:ext uri="{FF2B5EF4-FFF2-40B4-BE49-F238E27FC236}">
              <a16:creationId xmlns:a16="http://schemas.microsoft.com/office/drawing/2014/main" id="{B0BCE578-89AE-4960-93D3-D4DEA21A0F4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78" name="TextBox 5">
          <a:extLst>
            <a:ext uri="{FF2B5EF4-FFF2-40B4-BE49-F238E27FC236}">
              <a16:creationId xmlns:a16="http://schemas.microsoft.com/office/drawing/2014/main" id="{3028427E-967B-4E76-BC67-E6697FB3787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579" name="TextBox 5">
          <a:extLst>
            <a:ext uri="{FF2B5EF4-FFF2-40B4-BE49-F238E27FC236}">
              <a16:creationId xmlns:a16="http://schemas.microsoft.com/office/drawing/2014/main" id="{CC6D848B-1C5E-4077-9E09-F0D7B5DD4B9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580" name="TextBox 5">
          <a:extLst>
            <a:ext uri="{FF2B5EF4-FFF2-40B4-BE49-F238E27FC236}">
              <a16:creationId xmlns:a16="http://schemas.microsoft.com/office/drawing/2014/main" id="{250179F4-F723-40B4-9A61-EBA25DB71F9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581" name="TextBox 5">
          <a:extLst>
            <a:ext uri="{FF2B5EF4-FFF2-40B4-BE49-F238E27FC236}">
              <a16:creationId xmlns:a16="http://schemas.microsoft.com/office/drawing/2014/main" id="{A3B97E0A-A22A-49F9-B2F2-DCD4EDBF455B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2" name="TextBox 5">
          <a:extLst>
            <a:ext uri="{FF2B5EF4-FFF2-40B4-BE49-F238E27FC236}">
              <a16:creationId xmlns:a16="http://schemas.microsoft.com/office/drawing/2014/main" id="{24A7594A-2384-45CD-9604-CEB3FC8DCE51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3" name="TextBox 5">
          <a:extLst>
            <a:ext uri="{FF2B5EF4-FFF2-40B4-BE49-F238E27FC236}">
              <a16:creationId xmlns:a16="http://schemas.microsoft.com/office/drawing/2014/main" id="{AD49F747-F7A0-421A-BE33-5DEC5AE55B7B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4" name="TextBox 5">
          <a:extLst>
            <a:ext uri="{FF2B5EF4-FFF2-40B4-BE49-F238E27FC236}">
              <a16:creationId xmlns:a16="http://schemas.microsoft.com/office/drawing/2014/main" id="{7D68A1E5-42FE-4403-A1AE-DE7A1CC20C2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85" name="TextBox 5">
          <a:extLst>
            <a:ext uri="{FF2B5EF4-FFF2-40B4-BE49-F238E27FC236}">
              <a16:creationId xmlns:a16="http://schemas.microsoft.com/office/drawing/2014/main" id="{7087A47E-A0A8-4890-9CA9-2ABE1856A84D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86" name="TextBox 5">
          <a:extLst>
            <a:ext uri="{FF2B5EF4-FFF2-40B4-BE49-F238E27FC236}">
              <a16:creationId xmlns:a16="http://schemas.microsoft.com/office/drawing/2014/main" id="{056F2D31-BEB5-471A-83F3-BF970B684C3B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87" name="TextBox 5">
          <a:extLst>
            <a:ext uri="{FF2B5EF4-FFF2-40B4-BE49-F238E27FC236}">
              <a16:creationId xmlns:a16="http://schemas.microsoft.com/office/drawing/2014/main" id="{D105B0C3-E238-4266-A892-729B303A2DE9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88" name="TextBox 5">
          <a:extLst>
            <a:ext uri="{FF2B5EF4-FFF2-40B4-BE49-F238E27FC236}">
              <a16:creationId xmlns:a16="http://schemas.microsoft.com/office/drawing/2014/main" id="{2C160BBF-2269-4289-8C58-9BFF50BC2E37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89" name="TextBox 5">
          <a:extLst>
            <a:ext uri="{FF2B5EF4-FFF2-40B4-BE49-F238E27FC236}">
              <a16:creationId xmlns:a16="http://schemas.microsoft.com/office/drawing/2014/main" id="{10EBC76C-DCBE-4505-AA69-54F3D32B5DB5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0" name="TextBox 5">
          <a:extLst>
            <a:ext uri="{FF2B5EF4-FFF2-40B4-BE49-F238E27FC236}">
              <a16:creationId xmlns:a16="http://schemas.microsoft.com/office/drawing/2014/main" id="{F9A097B8-98ED-459C-AD5F-4CE5D1E3AA26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1" name="TextBox 5">
          <a:extLst>
            <a:ext uri="{FF2B5EF4-FFF2-40B4-BE49-F238E27FC236}">
              <a16:creationId xmlns:a16="http://schemas.microsoft.com/office/drawing/2014/main" id="{4822221B-FE02-401E-9C48-C025E35A0B3F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2" name="TextBox 5">
          <a:extLst>
            <a:ext uri="{FF2B5EF4-FFF2-40B4-BE49-F238E27FC236}">
              <a16:creationId xmlns:a16="http://schemas.microsoft.com/office/drawing/2014/main" id="{C46AA8FE-CEBE-4B20-BEBD-DEE1AC433B7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3" name="TextBox 5">
          <a:extLst>
            <a:ext uri="{FF2B5EF4-FFF2-40B4-BE49-F238E27FC236}">
              <a16:creationId xmlns:a16="http://schemas.microsoft.com/office/drawing/2014/main" id="{978C62AF-616C-470D-AAC5-38C3D5185415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4" name="TextBox 5">
          <a:extLst>
            <a:ext uri="{FF2B5EF4-FFF2-40B4-BE49-F238E27FC236}">
              <a16:creationId xmlns:a16="http://schemas.microsoft.com/office/drawing/2014/main" id="{5CFC7474-6A93-41A6-B04B-637C097B308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5" name="TextBox 5">
          <a:extLst>
            <a:ext uri="{FF2B5EF4-FFF2-40B4-BE49-F238E27FC236}">
              <a16:creationId xmlns:a16="http://schemas.microsoft.com/office/drawing/2014/main" id="{CFC731C2-E051-4866-B15D-CE3212026888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96" name="TextBox 5">
          <a:extLst>
            <a:ext uri="{FF2B5EF4-FFF2-40B4-BE49-F238E27FC236}">
              <a16:creationId xmlns:a16="http://schemas.microsoft.com/office/drawing/2014/main" id="{6CC68F2E-9B47-469D-8EC1-4470E4FAD9D9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97" name="TextBox 5">
          <a:extLst>
            <a:ext uri="{FF2B5EF4-FFF2-40B4-BE49-F238E27FC236}">
              <a16:creationId xmlns:a16="http://schemas.microsoft.com/office/drawing/2014/main" id="{5DEFD6ED-0ED0-400A-8DBC-24C1A1FE6124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98" name="TextBox 5">
          <a:extLst>
            <a:ext uri="{FF2B5EF4-FFF2-40B4-BE49-F238E27FC236}">
              <a16:creationId xmlns:a16="http://schemas.microsoft.com/office/drawing/2014/main" id="{1BF143E6-E2D4-4A3F-BCC1-0206012BF488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99" name="TextBox 5">
          <a:extLst>
            <a:ext uri="{FF2B5EF4-FFF2-40B4-BE49-F238E27FC236}">
              <a16:creationId xmlns:a16="http://schemas.microsoft.com/office/drawing/2014/main" id="{2F9A50D9-AAB7-4A3A-A88D-4E54DE4F2C69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0" name="TextBox 5">
          <a:extLst>
            <a:ext uri="{FF2B5EF4-FFF2-40B4-BE49-F238E27FC236}">
              <a16:creationId xmlns:a16="http://schemas.microsoft.com/office/drawing/2014/main" id="{E2CD23A0-CB49-4A71-ADA5-B6C217DB7DC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1" name="TextBox 5">
          <a:extLst>
            <a:ext uri="{FF2B5EF4-FFF2-40B4-BE49-F238E27FC236}">
              <a16:creationId xmlns:a16="http://schemas.microsoft.com/office/drawing/2014/main" id="{31EA0933-F3CF-4C67-B50E-3A99666DAB68}"/>
            </a:ext>
          </a:extLst>
        </xdr:cNvPr>
        <xdr:cNvSpPr txBox="1"/>
      </xdr:nvSpPr>
      <xdr:spPr>
        <a:xfrm>
          <a:off x="524827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02" name="TextBox 5">
          <a:extLst>
            <a:ext uri="{FF2B5EF4-FFF2-40B4-BE49-F238E27FC236}">
              <a16:creationId xmlns:a16="http://schemas.microsoft.com/office/drawing/2014/main" id="{2C046A80-F9D8-4018-A780-F42D1E16F2E6}"/>
            </a:ext>
          </a:extLst>
        </xdr:cNvPr>
        <xdr:cNvSpPr txBox="1"/>
      </xdr:nvSpPr>
      <xdr:spPr>
        <a:xfrm>
          <a:off x="524827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03" name="TextBox 5">
          <a:extLst>
            <a:ext uri="{FF2B5EF4-FFF2-40B4-BE49-F238E27FC236}">
              <a16:creationId xmlns:a16="http://schemas.microsoft.com/office/drawing/2014/main" id="{9BC09B92-B529-4D92-A802-6D9F4D493D4C}"/>
            </a:ext>
          </a:extLst>
        </xdr:cNvPr>
        <xdr:cNvSpPr txBox="1"/>
      </xdr:nvSpPr>
      <xdr:spPr>
        <a:xfrm>
          <a:off x="524827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04" name="TextBox 5">
          <a:extLst>
            <a:ext uri="{FF2B5EF4-FFF2-40B4-BE49-F238E27FC236}">
              <a16:creationId xmlns:a16="http://schemas.microsoft.com/office/drawing/2014/main" id="{477838E4-20E0-4679-808D-39E0DE3A8D46}"/>
            </a:ext>
          </a:extLst>
        </xdr:cNvPr>
        <xdr:cNvSpPr txBox="1"/>
      </xdr:nvSpPr>
      <xdr:spPr>
        <a:xfrm>
          <a:off x="524827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5" name="TextBox 5">
          <a:extLst>
            <a:ext uri="{FF2B5EF4-FFF2-40B4-BE49-F238E27FC236}">
              <a16:creationId xmlns:a16="http://schemas.microsoft.com/office/drawing/2014/main" id="{800713F1-F73C-4062-A179-93A0E76A09D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6" name="TextBox 5">
          <a:extLst>
            <a:ext uri="{FF2B5EF4-FFF2-40B4-BE49-F238E27FC236}">
              <a16:creationId xmlns:a16="http://schemas.microsoft.com/office/drawing/2014/main" id="{92F02017-F401-43CC-B85D-C54002592DBF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07" name="TextBox 5">
          <a:extLst>
            <a:ext uri="{FF2B5EF4-FFF2-40B4-BE49-F238E27FC236}">
              <a16:creationId xmlns:a16="http://schemas.microsoft.com/office/drawing/2014/main" id="{454CAD77-775B-4C3E-99FF-0EA1A8ECB5F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08" name="TextBox 5">
          <a:extLst>
            <a:ext uri="{FF2B5EF4-FFF2-40B4-BE49-F238E27FC236}">
              <a16:creationId xmlns:a16="http://schemas.microsoft.com/office/drawing/2014/main" id="{018BC2A2-B439-4785-99AB-FFDABA908CB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09" name="TextBox 5">
          <a:extLst>
            <a:ext uri="{FF2B5EF4-FFF2-40B4-BE49-F238E27FC236}">
              <a16:creationId xmlns:a16="http://schemas.microsoft.com/office/drawing/2014/main" id="{49F601A5-D0C3-439A-9D3B-552C70EC669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0" name="TextBox 5">
          <a:extLst>
            <a:ext uri="{FF2B5EF4-FFF2-40B4-BE49-F238E27FC236}">
              <a16:creationId xmlns:a16="http://schemas.microsoft.com/office/drawing/2014/main" id="{296289C0-40FC-494F-920C-5DEB9E41D1C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1" name="TextBox 5">
          <a:extLst>
            <a:ext uri="{FF2B5EF4-FFF2-40B4-BE49-F238E27FC236}">
              <a16:creationId xmlns:a16="http://schemas.microsoft.com/office/drawing/2014/main" id="{CF9D7DEE-B5EB-4E4D-8AC8-2E061014A8A9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2" name="TextBox 5">
          <a:extLst>
            <a:ext uri="{FF2B5EF4-FFF2-40B4-BE49-F238E27FC236}">
              <a16:creationId xmlns:a16="http://schemas.microsoft.com/office/drawing/2014/main" id="{71E88CB0-7568-4E90-A72D-FDCACA2F2D3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3" name="TextBox 5">
          <a:extLst>
            <a:ext uri="{FF2B5EF4-FFF2-40B4-BE49-F238E27FC236}">
              <a16:creationId xmlns:a16="http://schemas.microsoft.com/office/drawing/2014/main" id="{1829D729-F9CF-4253-AB11-C67919F89B9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4" name="TextBox 5">
          <a:extLst>
            <a:ext uri="{FF2B5EF4-FFF2-40B4-BE49-F238E27FC236}">
              <a16:creationId xmlns:a16="http://schemas.microsoft.com/office/drawing/2014/main" id="{3BA26296-7A33-469B-A825-4C7A7D49AD1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15" name="TextBox 5">
          <a:extLst>
            <a:ext uri="{FF2B5EF4-FFF2-40B4-BE49-F238E27FC236}">
              <a16:creationId xmlns:a16="http://schemas.microsoft.com/office/drawing/2014/main" id="{BBF2E80F-0882-4350-A61D-FD20FE7AF39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16" name="TextBox 5">
          <a:extLst>
            <a:ext uri="{FF2B5EF4-FFF2-40B4-BE49-F238E27FC236}">
              <a16:creationId xmlns:a16="http://schemas.microsoft.com/office/drawing/2014/main" id="{795C9AEC-BF60-42E0-8FA2-31417077CD7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17" name="TextBox 5">
          <a:extLst>
            <a:ext uri="{FF2B5EF4-FFF2-40B4-BE49-F238E27FC236}">
              <a16:creationId xmlns:a16="http://schemas.microsoft.com/office/drawing/2014/main" id="{9BA1CC7D-B1EE-4530-AFE7-803551857A48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18" name="TextBox 5">
          <a:extLst>
            <a:ext uri="{FF2B5EF4-FFF2-40B4-BE49-F238E27FC236}">
              <a16:creationId xmlns:a16="http://schemas.microsoft.com/office/drawing/2014/main" id="{FBA3E298-EFAC-49EA-B0A6-060A6A3A97BC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19" name="TextBox 5">
          <a:extLst>
            <a:ext uri="{FF2B5EF4-FFF2-40B4-BE49-F238E27FC236}">
              <a16:creationId xmlns:a16="http://schemas.microsoft.com/office/drawing/2014/main" id="{628F978A-C88B-4860-B690-18940EFED39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0" name="TextBox 5">
          <a:extLst>
            <a:ext uri="{FF2B5EF4-FFF2-40B4-BE49-F238E27FC236}">
              <a16:creationId xmlns:a16="http://schemas.microsoft.com/office/drawing/2014/main" id="{B39A6B7F-A801-4D81-AA85-3280C944C2D7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1" name="TextBox 5">
          <a:extLst>
            <a:ext uri="{FF2B5EF4-FFF2-40B4-BE49-F238E27FC236}">
              <a16:creationId xmlns:a16="http://schemas.microsoft.com/office/drawing/2014/main" id="{34363B81-9108-4E7B-BE8E-008AEFE8587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2" name="TextBox 5">
          <a:extLst>
            <a:ext uri="{FF2B5EF4-FFF2-40B4-BE49-F238E27FC236}">
              <a16:creationId xmlns:a16="http://schemas.microsoft.com/office/drawing/2014/main" id="{125BDBDB-6FEF-437D-A6D2-1FDE6C2946B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3" name="TextBox 5">
          <a:extLst>
            <a:ext uri="{FF2B5EF4-FFF2-40B4-BE49-F238E27FC236}">
              <a16:creationId xmlns:a16="http://schemas.microsoft.com/office/drawing/2014/main" id="{74D0EF26-F364-4F2E-901E-9CA01773141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4" name="TextBox 5">
          <a:extLst>
            <a:ext uri="{FF2B5EF4-FFF2-40B4-BE49-F238E27FC236}">
              <a16:creationId xmlns:a16="http://schemas.microsoft.com/office/drawing/2014/main" id="{E9C8547F-8159-4659-BD90-D2E3EA04942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25" name="TextBox 5">
          <a:extLst>
            <a:ext uri="{FF2B5EF4-FFF2-40B4-BE49-F238E27FC236}">
              <a16:creationId xmlns:a16="http://schemas.microsoft.com/office/drawing/2014/main" id="{ECA4CA41-B98E-4368-838C-3412222B84B4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26" name="TextBox 5">
          <a:extLst>
            <a:ext uri="{FF2B5EF4-FFF2-40B4-BE49-F238E27FC236}">
              <a16:creationId xmlns:a16="http://schemas.microsoft.com/office/drawing/2014/main" id="{1B230EEE-151D-48E5-8BFD-7FA43F2451BD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27" name="TextBox 5">
          <a:extLst>
            <a:ext uri="{FF2B5EF4-FFF2-40B4-BE49-F238E27FC236}">
              <a16:creationId xmlns:a16="http://schemas.microsoft.com/office/drawing/2014/main" id="{E24D0D74-8441-4477-BDA1-FB70DDFA82AF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28" name="TextBox 5">
          <a:extLst>
            <a:ext uri="{FF2B5EF4-FFF2-40B4-BE49-F238E27FC236}">
              <a16:creationId xmlns:a16="http://schemas.microsoft.com/office/drawing/2014/main" id="{8ADA8DB8-92E9-43CF-A1B2-16EA26DB809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29" name="TextBox 5">
          <a:extLst>
            <a:ext uri="{FF2B5EF4-FFF2-40B4-BE49-F238E27FC236}">
              <a16:creationId xmlns:a16="http://schemas.microsoft.com/office/drawing/2014/main" id="{0D413626-3607-4C6D-841C-0778E74B7867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0" name="TextBox 5">
          <a:extLst>
            <a:ext uri="{FF2B5EF4-FFF2-40B4-BE49-F238E27FC236}">
              <a16:creationId xmlns:a16="http://schemas.microsoft.com/office/drawing/2014/main" id="{11CC0B05-0E39-4D83-A914-F3729411BE5A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1" name="TextBox 5">
          <a:extLst>
            <a:ext uri="{FF2B5EF4-FFF2-40B4-BE49-F238E27FC236}">
              <a16:creationId xmlns:a16="http://schemas.microsoft.com/office/drawing/2014/main" id="{E584475A-AC53-4DD7-9870-4C7147D59B4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2" name="TextBox 5">
          <a:extLst>
            <a:ext uri="{FF2B5EF4-FFF2-40B4-BE49-F238E27FC236}">
              <a16:creationId xmlns:a16="http://schemas.microsoft.com/office/drawing/2014/main" id="{DDD0036C-61DC-44CE-B340-84F41D9C6192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3" name="TextBox 5">
          <a:extLst>
            <a:ext uri="{FF2B5EF4-FFF2-40B4-BE49-F238E27FC236}">
              <a16:creationId xmlns:a16="http://schemas.microsoft.com/office/drawing/2014/main" id="{1E0A1E95-4139-4E86-917F-3AC6E3DD01C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4" name="TextBox 5">
          <a:extLst>
            <a:ext uri="{FF2B5EF4-FFF2-40B4-BE49-F238E27FC236}">
              <a16:creationId xmlns:a16="http://schemas.microsoft.com/office/drawing/2014/main" id="{B5DDC9A8-B578-4BEC-9EDE-F849630951D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35" name="TextBox 5">
          <a:extLst>
            <a:ext uri="{FF2B5EF4-FFF2-40B4-BE49-F238E27FC236}">
              <a16:creationId xmlns:a16="http://schemas.microsoft.com/office/drawing/2014/main" id="{9DF4CE56-9659-4EF0-A295-817556BEFFF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36" name="TextBox 5">
          <a:extLst>
            <a:ext uri="{FF2B5EF4-FFF2-40B4-BE49-F238E27FC236}">
              <a16:creationId xmlns:a16="http://schemas.microsoft.com/office/drawing/2014/main" id="{1D01E375-13C2-4FAF-B1E3-B9CCB68055C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37" name="TextBox 5">
          <a:extLst>
            <a:ext uri="{FF2B5EF4-FFF2-40B4-BE49-F238E27FC236}">
              <a16:creationId xmlns:a16="http://schemas.microsoft.com/office/drawing/2014/main" id="{479AC8F9-2A34-4641-A4ED-E53DC9C01E6E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38" name="TextBox 5">
          <a:extLst>
            <a:ext uri="{FF2B5EF4-FFF2-40B4-BE49-F238E27FC236}">
              <a16:creationId xmlns:a16="http://schemas.microsoft.com/office/drawing/2014/main" id="{230C5DC3-51D9-4548-BDB1-44387BD4F0E3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39" name="TextBox 5">
          <a:extLst>
            <a:ext uri="{FF2B5EF4-FFF2-40B4-BE49-F238E27FC236}">
              <a16:creationId xmlns:a16="http://schemas.microsoft.com/office/drawing/2014/main" id="{AB5C2AB6-E05D-4AD0-868D-8F2A0E75DE2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0" name="TextBox 5">
          <a:extLst>
            <a:ext uri="{FF2B5EF4-FFF2-40B4-BE49-F238E27FC236}">
              <a16:creationId xmlns:a16="http://schemas.microsoft.com/office/drawing/2014/main" id="{5BAB3265-EB6D-4749-94B7-A537EE1E0CC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1" name="TextBox 5">
          <a:extLst>
            <a:ext uri="{FF2B5EF4-FFF2-40B4-BE49-F238E27FC236}">
              <a16:creationId xmlns:a16="http://schemas.microsoft.com/office/drawing/2014/main" id="{ECD13E31-AE49-4C4C-A068-492810581D7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2" name="TextBox 5">
          <a:extLst>
            <a:ext uri="{FF2B5EF4-FFF2-40B4-BE49-F238E27FC236}">
              <a16:creationId xmlns:a16="http://schemas.microsoft.com/office/drawing/2014/main" id="{283260BC-AFF0-4D7E-B4DE-2DD5631F6CC0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3" name="TextBox 5">
          <a:extLst>
            <a:ext uri="{FF2B5EF4-FFF2-40B4-BE49-F238E27FC236}">
              <a16:creationId xmlns:a16="http://schemas.microsoft.com/office/drawing/2014/main" id="{A0BD546C-D196-4ECE-83A3-E81FF085490B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4" name="TextBox 5">
          <a:extLst>
            <a:ext uri="{FF2B5EF4-FFF2-40B4-BE49-F238E27FC236}">
              <a16:creationId xmlns:a16="http://schemas.microsoft.com/office/drawing/2014/main" id="{9BBBF592-D3F2-45AA-9AA7-E0087A2A5BC7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45" name="TextBox 5">
          <a:extLst>
            <a:ext uri="{FF2B5EF4-FFF2-40B4-BE49-F238E27FC236}">
              <a16:creationId xmlns:a16="http://schemas.microsoft.com/office/drawing/2014/main" id="{48B34C94-4C73-47FC-A8CE-34FD48E557E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46" name="TextBox 5">
          <a:extLst>
            <a:ext uri="{FF2B5EF4-FFF2-40B4-BE49-F238E27FC236}">
              <a16:creationId xmlns:a16="http://schemas.microsoft.com/office/drawing/2014/main" id="{042156EF-1DE9-4626-B66F-8423D59F9EDD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47" name="TextBox 5">
          <a:extLst>
            <a:ext uri="{FF2B5EF4-FFF2-40B4-BE49-F238E27FC236}">
              <a16:creationId xmlns:a16="http://schemas.microsoft.com/office/drawing/2014/main" id="{248D5B58-28D0-4091-A7D1-D38315A325DF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48" name="TextBox 5">
          <a:extLst>
            <a:ext uri="{FF2B5EF4-FFF2-40B4-BE49-F238E27FC236}">
              <a16:creationId xmlns:a16="http://schemas.microsoft.com/office/drawing/2014/main" id="{CD20A75E-1649-40A6-BAA5-BC61EFAE5F85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49" name="TextBox 5">
          <a:extLst>
            <a:ext uri="{FF2B5EF4-FFF2-40B4-BE49-F238E27FC236}">
              <a16:creationId xmlns:a16="http://schemas.microsoft.com/office/drawing/2014/main" id="{045293C3-076F-4C0C-8CC5-1FBC3D7B39C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0" name="TextBox 5">
          <a:extLst>
            <a:ext uri="{FF2B5EF4-FFF2-40B4-BE49-F238E27FC236}">
              <a16:creationId xmlns:a16="http://schemas.microsoft.com/office/drawing/2014/main" id="{E44B056F-D30C-4199-9D69-D70B14ABB841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1" name="TextBox 5">
          <a:extLst>
            <a:ext uri="{FF2B5EF4-FFF2-40B4-BE49-F238E27FC236}">
              <a16:creationId xmlns:a16="http://schemas.microsoft.com/office/drawing/2014/main" id="{B9F165E8-30D1-45E9-8A1A-B67E33C68ED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2" name="TextBox 5">
          <a:extLst>
            <a:ext uri="{FF2B5EF4-FFF2-40B4-BE49-F238E27FC236}">
              <a16:creationId xmlns:a16="http://schemas.microsoft.com/office/drawing/2014/main" id="{3016CC91-679C-49FF-A91C-4D87BD8B23E4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53" name="TextBox 5">
          <a:extLst>
            <a:ext uri="{FF2B5EF4-FFF2-40B4-BE49-F238E27FC236}">
              <a16:creationId xmlns:a16="http://schemas.microsoft.com/office/drawing/2014/main" id="{A43EEAA8-BCE1-4176-A89B-0FEA636DBACD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54" name="TextBox 5">
          <a:extLst>
            <a:ext uri="{FF2B5EF4-FFF2-40B4-BE49-F238E27FC236}">
              <a16:creationId xmlns:a16="http://schemas.microsoft.com/office/drawing/2014/main" id="{128C5D98-A396-436A-A5DE-9DE7B722F5C1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55" name="TextBox 5">
          <a:extLst>
            <a:ext uri="{FF2B5EF4-FFF2-40B4-BE49-F238E27FC236}">
              <a16:creationId xmlns:a16="http://schemas.microsoft.com/office/drawing/2014/main" id="{9EACC7AE-C03E-4E2E-8D17-D59B2CC45E38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6" name="TextBox 5">
          <a:extLst>
            <a:ext uri="{FF2B5EF4-FFF2-40B4-BE49-F238E27FC236}">
              <a16:creationId xmlns:a16="http://schemas.microsoft.com/office/drawing/2014/main" id="{A3044990-E6F8-497A-84F6-4E2202AB906C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7" name="TextBox 5">
          <a:extLst>
            <a:ext uri="{FF2B5EF4-FFF2-40B4-BE49-F238E27FC236}">
              <a16:creationId xmlns:a16="http://schemas.microsoft.com/office/drawing/2014/main" id="{8F9799A8-DADF-4197-B737-6ADFDDC68E2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58" name="TextBox 5">
          <a:extLst>
            <a:ext uri="{FF2B5EF4-FFF2-40B4-BE49-F238E27FC236}">
              <a16:creationId xmlns:a16="http://schemas.microsoft.com/office/drawing/2014/main" id="{DB671BA6-9701-4FBF-9402-563DB6B738AF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59" name="TextBox 5">
          <a:extLst>
            <a:ext uri="{FF2B5EF4-FFF2-40B4-BE49-F238E27FC236}">
              <a16:creationId xmlns:a16="http://schemas.microsoft.com/office/drawing/2014/main" id="{9C5CFA28-8E6F-4C9E-85CC-A977761AC05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0" name="TextBox 5">
          <a:extLst>
            <a:ext uri="{FF2B5EF4-FFF2-40B4-BE49-F238E27FC236}">
              <a16:creationId xmlns:a16="http://schemas.microsoft.com/office/drawing/2014/main" id="{DD4E559F-1041-4B73-B8B6-65FFC51192D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1" name="TextBox 5">
          <a:extLst>
            <a:ext uri="{FF2B5EF4-FFF2-40B4-BE49-F238E27FC236}">
              <a16:creationId xmlns:a16="http://schemas.microsoft.com/office/drawing/2014/main" id="{8C7A4C2F-891B-4D6D-B0E2-28F05DA144C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2" name="TextBox 5">
          <a:extLst>
            <a:ext uri="{FF2B5EF4-FFF2-40B4-BE49-F238E27FC236}">
              <a16:creationId xmlns:a16="http://schemas.microsoft.com/office/drawing/2014/main" id="{11A7FCB4-E348-4854-961A-A2B399966C67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3" name="TextBox 5">
          <a:extLst>
            <a:ext uri="{FF2B5EF4-FFF2-40B4-BE49-F238E27FC236}">
              <a16:creationId xmlns:a16="http://schemas.microsoft.com/office/drawing/2014/main" id="{0C4310A9-706D-40DD-90B7-4194E5C240C1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4" name="TextBox 5">
          <a:extLst>
            <a:ext uri="{FF2B5EF4-FFF2-40B4-BE49-F238E27FC236}">
              <a16:creationId xmlns:a16="http://schemas.microsoft.com/office/drawing/2014/main" id="{6998D314-CC5D-415F-88D2-10588F9AC37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65" name="TextBox 5">
          <a:extLst>
            <a:ext uri="{FF2B5EF4-FFF2-40B4-BE49-F238E27FC236}">
              <a16:creationId xmlns:a16="http://schemas.microsoft.com/office/drawing/2014/main" id="{CDB36001-FFCF-44DE-80E4-2F5801129D15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66" name="TextBox 5">
          <a:extLst>
            <a:ext uri="{FF2B5EF4-FFF2-40B4-BE49-F238E27FC236}">
              <a16:creationId xmlns:a16="http://schemas.microsoft.com/office/drawing/2014/main" id="{D76CF6EF-7B8F-4360-843B-9498AC81547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67" name="TextBox 5">
          <a:extLst>
            <a:ext uri="{FF2B5EF4-FFF2-40B4-BE49-F238E27FC236}">
              <a16:creationId xmlns:a16="http://schemas.microsoft.com/office/drawing/2014/main" id="{EF525EF7-2B7A-436C-8AAE-CDB58A8738A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68" name="TextBox 5">
          <a:extLst>
            <a:ext uri="{FF2B5EF4-FFF2-40B4-BE49-F238E27FC236}">
              <a16:creationId xmlns:a16="http://schemas.microsoft.com/office/drawing/2014/main" id="{48B50F21-9B61-4B25-9BE6-EEE09C98E55C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69" name="TextBox 5">
          <a:extLst>
            <a:ext uri="{FF2B5EF4-FFF2-40B4-BE49-F238E27FC236}">
              <a16:creationId xmlns:a16="http://schemas.microsoft.com/office/drawing/2014/main" id="{F62EC3D7-5033-4A4C-ACF0-15B801F32053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0" name="TextBox 5">
          <a:extLst>
            <a:ext uri="{FF2B5EF4-FFF2-40B4-BE49-F238E27FC236}">
              <a16:creationId xmlns:a16="http://schemas.microsoft.com/office/drawing/2014/main" id="{3AA4B1F4-F30E-4B32-AFD2-824D2F71FC0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1" name="TextBox 5">
          <a:extLst>
            <a:ext uri="{FF2B5EF4-FFF2-40B4-BE49-F238E27FC236}">
              <a16:creationId xmlns:a16="http://schemas.microsoft.com/office/drawing/2014/main" id="{6586E4E3-33F6-4BFC-B863-7226A67AAC2A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2" name="TextBox 5">
          <a:extLst>
            <a:ext uri="{FF2B5EF4-FFF2-40B4-BE49-F238E27FC236}">
              <a16:creationId xmlns:a16="http://schemas.microsoft.com/office/drawing/2014/main" id="{EDA7AB63-3E3B-4187-ACE9-E217EB6BDB8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3" name="TextBox 5">
          <a:extLst>
            <a:ext uri="{FF2B5EF4-FFF2-40B4-BE49-F238E27FC236}">
              <a16:creationId xmlns:a16="http://schemas.microsoft.com/office/drawing/2014/main" id="{46B33877-575C-41CD-A36C-057D2D9B187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4" name="TextBox 5">
          <a:extLst>
            <a:ext uri="{FF2B5EF4-FFF2-40B4-BE49-F238E27FC236}">
              <a16:creationId xmlns:a16="http://schemas.microsoft.com/office/drawing/2014/main" id="{7EB8E77B-C2EE-4B67-8B3B-6F61A72EFFF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75" name="TextBox 5">
          <a:extLst>
            <a:ext uri="{FF2B5EF4-FFF2-40B4-BE49-F238E27FC236}">
              <a16:creationId xmlns:a16="http://schemas.microsoft.com/office/drawing/2014/main" id="{7079C8BC-5537-469F-A74C-841ED1CCB7F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76" name="TextBox 5">
          <a:extLst>
            <a:ext uri="{FF2B5EF4-FFF2-40B4-BE49-F238E27FC236}">
              <a16:creationId xmlns:a16="http://schemas.microsoft.com/office/drawing/2014/main" id="{9D7FF216-22E6-4A93-AB4D-3040577AA2B4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77" name="TextBox 5">
          <a:extLst>
            <a:ext uri="{FF2B5EF4-FFF2-40B4-BE49-F238E27FC236}">
              <a16:creationId xmlns:a16="http://schemas.microsoft.com/office/drawing/2014/main" id="{1B45A008-93A0-4C3F-B5A3-1E751DE9AB76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78" name="TextBox 5">
          <a:extLst>
            <a:ext uri="{FF2B5EF4-FFF2-40B4-BE49-F238E27FC236}">
              <a16:creationId xmlns:a16="http://schemas.microsoft.com/office/drawing/2014/main" id="{69A87940-4A1A-4292-9D61-BADC46B3A858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679" name="TextBox 5">
          <a:extLst>
            <a:ext uri="{FF2B5EF4-FFF2-40B4-BE49-F238E27FC236}">
              <a16:creationId xmlns:a16="http://schemas.microsoft.com/office/drawing/2014/main" id="{8F84A206-2EF0-4DE6-B48B-B0C78114D9E8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0" name="TextBox 5">
          <a:extLst>
            <a:ext uri="{FF2B5EF4-FFF2-40B4-BE49-F238E27FC236}">
              <a16:creationId xmlns:a16="http://schemas.microsoft.com/office/drawing/2014/main" id="{C162E42D-CC78-480B-A661-E8DEB7EFEE8B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681" name="TextBox 5">
          <a:extLst>
            <a:ext uri="{FF2B5EF4-FFF2-40B4-BE49-F238E27FC236}">
              <a16:creationId xmlns:a16="http://schemas.microsoft.com/office/drawing/2014/main" id="{276F9533-4396-4BCA-832E-649B3E128379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682" name="TextBox 5">
          <a:extLst>
            <a:ext uri="{FF2B5EF4-FFF2-40B4-BE49-F238E27FC236}">
              <a16:creationId xmlns:a16="http://schemas.microsoft.com/office/drawing/2014/main" id="{520751EA-2966-4BC9-BAE2-17E8696C9125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683" name="TextBox 5">
          <a:extLst>
            <a:ext uri="{FF2B5EF4-FFF2-40B4-BE49-F238E27FC236}">
              <a16:creationId xmlns:a16="http://schemas.microsoft.com/office/drawing/2014/main" id="{816BD816-5E11-47C4-B67E-05019C8841A8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4" name="TextBox 5">
          <a:extLst>
            <a:ext uri="{FF2B5EF4-FFF2-40B4-BE49-F238E27FC236}">
              <a16:creationId xmlns:a16="http://schemas.microsoft.com/office/drawing/2014/main" id="{4869EAF3-E8B4-4194-928A-195CB1150DD8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5" name="TextBox 5">
          <a:extLst>
            <a:ext uri="{FF2B5EF4-FFF2-40B4-BE49-F238E27FC236}">
              <a16:creationId xmlns:a16="http://schemas.microsoft.com/office/drawing/2014/main" id="{AEC24D60-0DB6-4544-B7E0-920B1754B3F9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86" name="TextBox 5">
          <a:extLst>
            <a:ext uri="{FF2B5EF4-FFF2-40B4-BE49-F238E27FC236}">
              <a16:creationId xmlns:a16="http://schemas.microsoft.com/office/drawing/2014/main" id="{A4D7B466-40F0-43A3-8859-F3FC7F728C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87" name="TextBox 5">
          <a:extLst>
            <a:ext uri="{FF2B5EF4-FFF2-40B4-BE49-F238E27FC236}">
              <a16:creationId xmlns:a16="http://schemas.microsoft.com/office/drawing/2014/main" id="{8F7F14E4-D089-4309-A0D4-22BF927BC126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88" name="TextBox 5">
          <a:extLst>
            <a:ext uri="{FF2B5EF4-FFF2-40B4-BE49-F238E27FC236}">
              <a16:creationId xmlns:a16="http://schemas.microsoft.com/office/drawing/2014/main" id="{7177B1AD-0680-4177-9220-9DDDB3FBCFB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89" name="TextBox 5">
          <a:extLst>
            <a:ext uri="{FF2B5EF4-FFF2-40B4-BE49-F238E27FC236}">
              <a16:creationId xmlns:a16="http://schemas.microsoft.com/office/drawing/2014/main" id="{DE160001-110B-4F76-9A32-48034721A0F0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0" name="TextBox 5">
          <a:extLst>
            <a:ext uri="{FF2B5EF4-FFF2-40B4-BE49-F238E27FC236}">
              <a16:creationId xmlns:a16="http://schemas.microsoft.com/office/drawing/2014/main" id="{3FF756C4-C5A1-4D6B-B72E-1DC131996A36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1" name="TextBox 5">
          <a:extLst>
            <a:ext uri="{FF2B5EF4-FFF2-40B4-BE49-F238E27FC236}">
              <a16:creationId xmlns:a16="http://schemas.microsoft.com/office/drawing/2014/main" id="{8CC62D99-3332-47FD-8D7F-118A8A00B9AA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2" name="TextBox 5">
          <a:extLst>
            <a:ext uri="{FF2B5EF4-FFF2-40B4-BE49-F238E27FC236}">
              <a16:creationId xmlns:a16="http://schemas.microsoft.com/office/drawing/2014/main" id="{5357B540-1469-4F46-BABF-961228270EE2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3" name="TextBox 5">
          <a:extLst>
            <a:ext uri="{FF2B5EF4-FFF2-40B4-BE49-F238E27FC236}">
              <a16:creationId xmlns:a16="http://schemas.microsoft.com/office/drawing/2014/main" id="{8132A0A4-9B27-4413-ADBF-96D8D636911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4" name="TextBox 5">
          <a:extLst>
            <a:ext uri="{FF2B5EF4-FFF2-40B4-BE49-F238E27FC236}">
              <a16:creationId xmlns:a16="http://schemas.microsoft.com/office/drawing/2014/main" id="{865D3B63-DC4E-41E6-B78E-3F6E6A39BF66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695" name="TextBox 5">
          <a:extLst>
            <a:ext uri="{FF2B5EF4-FFF2-40B4-BE49-F238E27FC236}">
              <a16:creationId xmlns:a16="http://schemas.microsoft.com/office/drawing/2014/main" id="{7F555889-1522-401B-9AB6-BBD669040A81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696" name="TextBox 5">
          <a:extLst>
            <a:ext uri="{FF2B5EF4-FFF2-40B4-BE49-F238E27FC236}">
              <a16:creationId xmlns:a16="http://schemas.microsoft.com/office/drawing/2014/main" id="{E0FF4653-B090-496B-B753-31426DBE8CF4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97" name="TextBox 5">
          <a:extLst>
            <a:ext uri="{FF2B5EF4-FFF2-40B4-BE49-F238E27FC236}">
              <a16:creationId xmlns:a16="http://schemas.microsoft.com/office/drawing/2014/main" id="{A63E16F0-3022-4F23-82E4-3FB7D12FF08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698" name="TextBox 5">
          <a:extLst>
            <a:ext uri="{FF2B5EF4-FFF2-40B4-BE49-F238E27FC236}">
              <a16:creationId xmlns:a16="http://schemas.microsoft.com/office/drawing/2014/main" id="{61599982-D350-4DC4-A242-75F74BD21275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699" name="TextBox 5">
          <a:extLst>
            <a:ext uri="{FF2B5EF4-FFF2-40B4-BE49-F238E27FC236}">
              <a16:creationId xmlns:a16="http://schemas.microsoft.com/office/drawing/2014/main" id="{2C074A1C-50D2-4D87-A9AF-4FF1B8371834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0" name="TextBox 5">
          <a:extLst>
            <a:ext uri="{FF2B5EF4-FFF2-40B4-BE49-F238E27FC236}">
              <a16:creationId xmlns:a16="http://schemas.microsoft.com/office/drawing/2014/main" id="{AD1A603D-BEE7-4798-9237-C0C9A32BB20E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1" name="TextBox 5">
          <a:extLst>
            <a:ext uri="{FF2B5EF4-FFF2-40B4-BE49-F238E27FC236}">
              <a16:creationId xmlns:a16="http://schemas.microsoft.com/office/drawing/2014/main" id="{61A6F65A-1007-4F2C-A632-6AE95E8B1FFE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2" name="TextBox 5">
          <a:extLst>
            <a:ext uri="{FF2B5EF4-FFF2-40B4-BE49-F238E27FC236}">
              <a16:creationId xmlns:a16="http://schemas.microsoft.com/office/drawing/2014/main" id="{7CF15666-B4FF-41C7-BEED-62B335BA364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3" name="TextBox 5">
          <a:extLst>
            <a:ext uri="{FF2B5EF4-FFF2-40B4-BE49-F238E27FC236}">
              <a16:creationId xmlns:a16="http://schemas.microsoft.com/office/drawing/2014/main" id="{D03517C5-7F94-4D4A-B016-352308B8D9CA}"/>
            </a:ext>
          </a:extLst>
        </xdr:cNvPr>
        <xdr:cNvSpPr txBox="1"/>
      </xdr:nvSpPr>
      <xdr:spPr>
        <a:xfrm>
          <a:off x="449580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04" name="TextBox 5">
          <a:extLst>
            <a:ext uri="{FF2B5EF4-FFF2-40B4-BE49-F238E27FC236}">
              <a16:creationId xmlns:a16="http://schemas.microsoft.com/office/drawing/2014/main" id="{9B7A30BD-6F0A-410C-8A65-0071BAE4524B}"/>
            </a:ext>
          </a:extLst>
        </xdr:cNvPr>
        <xdr:cNvSpPr txBox="1"/>
      </xdr:nvSpPr>
      <xdr:spPr>
        <a:xfrm>
          <a:off x="449580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05" name="TextBox 5">
          <a:extLst>
            <a:ext uri="{FF2B5EF4-FFF2-40B4-BE49-F238E27FC236}">
              <a16:creationId xmlns:a16="http://schemas.microsoft.com/office/drawing/2014/main" id="{4F373F5F-89F9-400B-8E62-0EE5F2E345EF}"/>
            </a:ext>
          </a:extLst>
        </xdr:cNvPr>
        <xdr:cNvSpPr txBox="1"/>
      </xdr:nvSpPr>
      <xdr:spPr>
        <a:xfrm>
          <a:off x="449580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06" name="TextBox 5">
          <a:extLst>
            <a:ext uri="{FF2B5EF4-FFF2-40B4-BE49-F238E27FC236}">
              <a16:creationId xmlns:a16="http://schemas.microsoft.com/office/drawing/2014/main" id="{261587C1-CA55-40E4-9AE6-585FAEB7072C}"/>
            </a:ext>
          </a:extLst>
        </xdr:cNvPr>
        <xdr:cNvSpPr txBox="1"/>
      </xdr:nvSpPr>
      <xdr:spPr>
        <a:xfrm>
          <a:off x="449580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7" name="TextBox 5">
          <a:extLst>
            <a:ext uri="{FF2B5EF4-FFF2-40B4-BE49-F238E27FC236}">
              <a16:creationId xmlns:a16="http://schemas.microsoft.com/office/drawing/2014/main" id="{B9A9ADF7-B617-4619-8258-F1459BB09967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08" name="TextBox 5">
          <a:extLst>
            <a:ext uri="{FF2B5EF4-FFF2-40B4-BE49-F238E27FC236}">
              <a16:creationId xmlns:a16="http://schemas.microsoft.com/office/drawing/2014/main" id="{48D88740-63DC-4B1E-A2D6-CC3AB7D3115D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09" name="TextBox 5">
          <a:extLst>
            <a:ext uri="{FF2B5EF4-FFF2-40B4-BE49-F238E27FC236}">
              <a16:creationId xmlns:a16="http://schemas.microsoft.com/office/drawing/2014/main" id="{D6B3D88A-D68C-4B9B-B64F-A0D32A85D5D6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0" name="TextBox 5">
          <a:extLst>
            <a:ext uri="{FF2B5EF4-FFF2-40B4-BE49-F238E27FC236}">
              <a16:creationId xmlns:a16="http://schemas.microsoft.com/office/drawing/2014/main" id="{3A677794-5B7E-40C7-8901-EFBB74898C40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1" name="TextBox 5">
          <a:extLst>
            <a:ext uri="{FF2B5EF4-FFF2-40B4-BE49-F238E27FC236}">
              <a16:creationId xmlns:a16="http://schemas.microsoft.com/office/drawing/2014/main" id="{57D206DB-6AF3-4E5C-9628-F74950611362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2" name="TextBox 5">
          <a:extLst>
            <a:ext uri="{FF2B5EF4-FFF2-40B4-BE49-F238E27FC236}">
              <a16:creationId xmlns:a16="http://schemas.microsoft.com/office/drawing/2014/main" id="{751932BD-99CB-4221-BF22-EDF72A00AED4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3" name="TextBox 5">
          <a:extLst>
            <a:ext uri="{FF2B5EF4-FFF2-40B4-BE49-F238E27FC236}">
              <a16:creationId xmlns:a16="http://schemas.microsoft.com/office/drawing/2014/main" id="{6B87772C-8248-4B12-B0BC-6B833D0A8710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4" name="TextBox 5">
          <a:extLst>
            <a:ext uri="{FF2B5EF4-FFF2-40B4-BE49-F238E27FC236}">
              <a16:creationId xmlns:a16="http://schemas.microsoft.com/office/drawing/2014/main" id="{3053F82A-5111-4B5D-A330-DA1F0E707772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15" name="TextBox 5">
          <a:extLst>
            <a:ext uri="{FF2B5EF4-FFF2-40B4-BE49-F238E27FC236}">
              <a16:creationId xmlns:a16="http://schemas.microsoft.com/office/drawing/2014/main" id="{FB809D30-03EE-471B-9361-63C0636E4AB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16" name="TextBox 5">
          <a:extLst>
            <a:ext uri="{FF2B5EF4-FFF2-40B4-BE49-F238E27FC236}">
              <a16:creationId xmlns:a16="http://schemas.microsoft.com/office/drawing/2014/main" id="{2A97BB27-FF4F-4DE6-93E7-8CD87414F4CA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17" name="TextBox 5">
          <a:extLst>
            <a:ext uri="{FF2B5EF4-FFF2-40B4-BE49-F238E27FC236}">
              <a16:creationId xmlns:a16="http://schemas.microsoft.com/office/drawing/2014/main" id="{7942574B-A125-463C-8788-9BC500B173ED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18" name="TextBox 5">
          <a:extLst>
            <a:ext uri="{FF2B5EF4-FFF2-40B4-BE49-F238E27FC236}">
              <a16:creationId xmlns:a16="http://schemas.microsoft.com/office/drawing/2014/main" id="{7BDC263C-353E-48B3-A686-A2BEFBF859A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19" name="TextBox 5">
          <a:extLst>
            <a:ext uri="{FF2B5EF4-FFF2-40B4-BE49-F238E27FC236}">
              <a16:creationId xmlns:a16="http://schemas.microsoft.com/office/drawing/2014/main" id="{E9281A6A-ED7F-4BBA-9B5C-D56FBC962872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0" name="TextBox 5">
          <a:extLst>
            <a:ext uri="{FF2B5EF4-FFF2-40B4-BE49-F238E27FC236}">
              <a16:creationId xmlns:a16="http://schemas.microsoft.com/office/drawing/2014/main" id="{3ED9F434-A64F-452E-8674-F5F11636A1C1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1" name="TextBox 5">
          <a:extLst>
            <a:ext uri="{FF2B5EF4-FFF2-40B4-BE49-F238E27FC236}">
              <a16:creationId xmlns:a16="http://schemas.microsoft.com/office/drawing/2014/main" id="{C6DEBC84-3452-427C-B409-5736CC117E87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2" name="TextBox 5">
          <a:extLst>
            <a:ext uri="{FF2B5EF4-FFF2-40B4-BE49-F238E27FC236}">
              <a16:creationId xmlns:a16="http://schemas.microsoft.com/office/drawing/2014/main" id="{E8DB4AD1-BA5F-4703-B337-3D5CCC93883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3" name="TextBox 5">
          <a:extLst>
            <a:ext uri="{FF2B5EF4-FFF2-40B4-BE49-F238E27FC236}">
              <a16:creationId xmlns:a16="http://schemas.microsoft.com/office/drawing/2014/main" id="{C928F57A-FEDE-41D1-BB6C-A380EF351EED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4" name="TextBox 5">
          <a:extLst>
            <a:ext uri="{FF2B5EF4-FFF2-40B4-BE49-F238E27FC236}">
              <a16:creationId xmlns:a16="http://schemas.microsoft.com/office/drawing/2014/main" id="{E2504C62-E304-4854-B480-FAB1B07FB30F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25" name="TextBox 5">
          <a:extLst>
            <a:ext uri="{FF2B5EF4-FFF2-40B4-BE49-F238E27FC236}">
              <a16:creationId xmlns:a16="http://schemas.microsoft.com/office/drawing/2014/main" id="{2C3E986C-DEF1-4337-927C-71F4122B2B3E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6" name="TextBox 5">
          <a:extLst>
            <a:ext uri="{FF2B5EF4-FFF2-40B4-BE49-F238E27FC236}">
              <a16:creationId xmlns:a16="http://schemas.microsoft.com/office/drawing/2014/main" id="{ECA79107-D180-4D04-881D-97402D1F2D56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27" name="TextBox 5">
          <a:extLst>
            <a:ext uri="{FF2B5EF4-FFF2-40B4-BE49-F238E27FC236}">
              <a16:creationId xmlns:a16="http://schemas.microsoft.com/office/drawing/2014/main" id="{C44B3A20-997D-4534-9FB6-D13F73791D9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28" name="TextBox 5">
          <a:extLst>
            <a:ext uri="{FF2B5EF4-FFF2-40B4-BE49-F238E27FC236}">
              <a16:creationId xmlns:a16="http://schemas.microsoft.com/office/drawing/2014/main" id="{3081FADE-5010-4AE3-8819-730E9E5B752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29" name="TextBox 5">
          <a:extLst>
            <a:ext uri="{FF2B5EF4-FFF2-40B4-BE49-F238E27FC236}">
              <a16:creationId xmlns:a16="http://schemas.microsoft.com/office/drawing/2014/main" id="{042EE524-EAA6-4D86-8C4A-8B00A47853C6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730" name="TextBox 5">
          <a:extLst>
            <a:ext uri="{FF2B5EF4-FFF2-40B4-BE49-F238E27FC236}">
              <a16:creationId xmlns:a16="http://schemas.microsoft.com/office/drawing/2014/main" id="{7FC299C2-3B43-4C6A-9CB9-7BA5E4F989FB}"/>
            </a:ext>
          </a:extLst>
        </xdr:cNvPr>
        <xdr:cNvSpPr txBox="1"/>
      </xdr:nvSpPr>
      <xdr:spPr>
        <a:xfrm>
          <a:off x="29908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31" name="TextBox 5">
          <a:extLst>
            <a:ext uri="{FF2B5EF4-FFF2-40B4-BE49-F238E27FC236}">
              <a16:creationId xmlns:a16="http://schemas.microsoft.com/office/drawing/2014/main" id="{9170E8D1-EBE7-4314-BF54-606BE2F89B45}"/>
            </a:ext>
          </a:extLst>
        </xdr:cNvPr>
        <xdr:cNvSpPr txBox="1"/>
      </xdr:nvSpPr>
      <xdr:spPr>
        <a:xfrm>
          <a:off x="3743325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732" name="TextBox 5">
          <a:extLst>
            <a:ext uri="{FF2B5EF4-FFF2-40B4-BE49-F238E27FC236}">
              <a16:creationId xmlns:a16="http://schemas.microsoft.com/office/drawing/2014/main" id="{3D2635D9-2760-43D3-B84E-04C5FA0E8DAB}"/>
            </a:ext>
          </a:extLst>
        </xdr:cNvPr>
        <xdr:cNvSpPr txBox="1"/>
      </xdr:nvSpPr>
      <xdr:spPr>
        <a:xfrm>
          <a:off x="37433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733" name="TextBox 5">
          <a:extLst>
            <a:ext uri="{FF2B5EF4-FFF2-40B4-BE49-F238E27FC236}">
              <a16:creationId xmlns:a16="http://schemas.microsoft.com/office/drawing/2014/main" id="{06101D6F-AC13-4065-8931-E4A32C9D7B49}"/>
            </a:ext>
          </a:extLst>
        </xdr:cNvPr>
        <xdr:cNvSpPr txBox="1"/>
      </xdr:nvSpPr>
      <xdr:spPr>
        <a:xfrm>
          <a:off x="3743325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734" name="TextBox 5">
          <a:extLst>
            <a:ext uri="{FF2B5EF4-FFF2-40B4-BE49-F238E27FC236}">
              <a16:creationId xmlns:a16="http://schemas.microsoft.com/office/drawing/2014/main" id="{CD597829-F466-4773-AABC-BA0111293C4F}"/>
            </a:ext>
          </a:extLst>
        </xdr:cNvPr>
        <xdr:cNvSpPr txBox="1"/>
      </xdr:nvSpPr>
      <xdr:spPr>
        <a:xfrm>
          <a:off x="3743325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5" name="TextBox 5">
          <a:extLst>
            <a:ext uri="{FF2B5EF4-FFF2-40B4-BE49-F238E27FC236}">
              <a16:creationId xmlns:a16="http://schemas.microsoft.com/office/drawing/2014/main" id="{E79A0765-C62E-4C4C-95EE-2C58B63C90D9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6" name="TextBox 5">
          <a:extLst>
            <a:ext uri="{FF2B5EF4-FFF2-40B4-BE49-F238E27FC236}">
              <a16:creationId xmlns:a16="http://schemas.microsoft.com/office/drawing/2014/main" id="{03324B9A-A7E0-4991-AA0D-204927137A70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37" name="TextBox 5">
          <a:extLst>
            <a:ext uri="{FF2B5EF4-FFF2-40B4-BE49-F238E27FC236}">
              <a16:creationId xmlns:a16="http://schemas.microsoft.com/office/drawing/2014/main" id="{169B109A-6293-4FB8-A2DD-FFB4CF9B777F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38" name="TextBox 5">
          <a:extLst>
            <a:ext uri="{FF2B5EF4-FFF2-40B4-BE49-F238E27FC236}">
              <a16:creationId xmlns:a16="http://schemas.microsoft.com/office/drawing/2014/main" id="{3892D1E5-C5F1-4B65-B01C-3ACCA6645CA8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39" name="TextBox 5">
          <a:extLst>
            <a:ext uri="{FF2B5EF4-FFF2-40B4-BE49-F238E27FC236}">
              <a16:creationId xmlns:a16="http://schemas.microsoft.com/office/drawing/2014/main" id="{3425698D-65B4-41AB-A2FD-CA8C38ADB04F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40" name="TextBox 5">
          <a:extLst>
            <a:ext uri="{FF2B5EF4-FFF2-40B4-BE49-F238E27FC236}">
              <a16:creationId xmlns:a16="http://schemas.microsoft.com/office/drawing/2014/main" id="{8DFC64A9-F11A-44AC-9F91-FF6015D07D8D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41" name="TextBox 5">
          <a:extLst>
            <a:ext uri="{FF2B5EF4-FFF2-40B4-BE49-F238E27FC236}">
              <a16:creationId xmlns:a16="http://schemas.microsoft.com/office/drawing/2014/main" id="{200F2099-8F89-4E7D-96FD-C4617B6A47A3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42" name="TextBox 5">
          <a:extLst>
            <a:ext uri="{FF2B5EF4-FFF2-40B4-BE49-F238E27FC236}">
              <a16:creationId xmlns:a16="http://schemas.microsoft.com/office/drawing/2014/main" id="{DE7165EC-7B34-4A92-B466-E260497F2CAC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43" name="TextBox 5">
          <a:extLst>
            <a:ext uri="{FF2B5EF4-FFF2-40B4-BE49-F238E27FC236}">
              <a16:creationId xmlns:a16="http://schemas.microsoft.com/office/drawing/2014/main" id="{364002B6-3E0A-4A72-BEC0-7BF305A9A1BC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44" name="TextBox 5">
          <a:extLst>
            <a:ext uri="{FF2B5EF4-FFF2-40B4-BE49-F238E27FC236}">
              <a16:creationId xmlns:a16="http://schemas.microsoft.com/office/drawing/2014/main" id="{4888A2B7-F307-4941-8665-5AECB5A8A205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45" name="TextBox 5">
          <a:extLst>
            <a:ext uri="{FF2B5EF4-FFF2-40B4-BE49-F238E27FC236}">
              <a16:creationId xmlns:a16="http://schemas.microsoft.com/office/drawing/2014/main" id="{EA680148-14AD-482D-B9D2-F7F7E7068602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46" name="TextBox 5">
          <a:extLst>
            <a:ext uri="{FF2B5EF4-FFF2-40B4-BE49-F238E27FC236}">
              <a16:creationId xmlns:a16="http://schemas.microsoft.com/office/drawing/2014/main" id="{64ABEE17-0C5C-472B-BC10-7FDB2CB0A6FB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47" name="TextBox 5">
          <a:extLst>
            <a:ext uri="{FF2B5EF4-FFF2-40B4-BE49-F238E27FC236}">
              <a16:creationId xmlns:a16="http://schemas.microsoft.com/office/drawing/2014/main" id="{FAAF999F-6781-4EBA-9F34-5A685091D53C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48" name="TextBox 5">
          <a:extLst>
            <a:ext uri="{FF2B5EF4-FFF2-40B4-BE49-F238E27FC236}">
              <a16:creationId xmlns:a16="http://schemas.microsoft.com/office/drawing/2014/main" id="{E4DA369C-FD0E-4C9C-9C60-BC3154F6D1D8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49" name="TextBox 5">
          <a:extLst>
            <a:ext uri="{FF2B5EF4-FFF2-40B4-BE49-F238E27FC236}">
              <a16:creationId xmlns:a16="http://schemas.microsoft.com/office/drawing/2014/main" id="{F016F45C-AD3D-4CD5-94AF-E1D9E0D78FD5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0" name="TextBox 5">
          <a:extLst>
            <a:ext uri="{FF2B5EF4-FFF2-40B4-BE49-F238E27FC236}">
              <a16:creationId xmlns:a16="http://schemas.microsoft.com/office/drawing/2014/main" id="{34C885D4-E57F-4627-9806-BEAB0C288B99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51" name="TextBox 5">
          <a:extLst>
            <a:ext uri="{FF2B5EF4-FFF2-40B4-BE49-F238E27FC236}">
              <a16:creationId xmlns:a16="http://schemas.microsoft.com/office/drawing/2014/main" id="{D467B5D6-197D-4C55-BEB9-605A98331BC5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52" name="TextBox 5">
          <a:extLst>
            <a:ext uri="{FF2B5EF4-FFF2-40B4-BE49-F238E27FC236}">
              <a16:creationId xmlns:a16="http://schemas.microsoft.com/office/drawing/2014/main" id="{C6C03C59-D8CE-41C8-8E92-801F541FB704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53" name="TextBox 5">
          <a:extLst>
            <a:ext uri="{FF2B5EF4-FFF2-40B4-BE49-F238E27FC236}">
              <a16:creationId xmlns:a16="http://schemas.microsoft.com/office/drawing/2014/main" id="{C1E42435-E558-417D-8A76-1EAA4AC29BEF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4" name="TextBox 5">
          <a:extLst>
            <a:ext uri="{FF2B5EF4-FFF2-40B4-BE49-F238E27FC236}">
              <a16:creationId xmlns:a16="http://schemas.microsoft.com/office/drawing/2014/main" id="{C8FFD8FC-2D18-4481-857A-FB154D185CEF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5" name="TextBox 5">
          <a:extLst>
            <a:ext uri="{FF2B5EF4-FFF2-40B4-BE49-F238E27FC236}">
              <a16:creationId xmlns:a16="http://schemas.microsoft.com/office/drawing/2014/main" id="{F22A8962-E646-4FE2-886E-032CFD0A1A75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56" name="TextBox 5">
          <a:extLst>
            <a:ext uri="{FF2B5EF4-FFF2-40B4-BE49-F238E27FC236}">
              <a16:creationId xmlns:a16="http://schemas.microsoft.com/office/drawing/2014/main" id="{03CA11A7-8173-4F62-B86D-99D21CEC4DF5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57" name="TextBox 5">
          <a:extLst>
            <a:ext uri="{FF2B5EF4-FFF2-40B4-BE49-F238E27FC236}">
              <a16:creationId xmlns:a16="http://schemas.microsoft.com/office/drawing/2014/main" id="{DAFEAE60-1E7B-4B20-97A1-2F24AB675B12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58" name="TextBox 5">
          <a:extLst>
            <a:ext uri="{FF2B5EF4-FFF2-40B4-BE49-F238E27FC236}">
              <a16:creationId xmlns:a16="http://schemas.microsoft.com/office/drawing/2014/main" id="{1C5113B9-8C56-49F3-A3C1-587FB3BA9428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59" name="TextBox 5">
          <a:extLst>
            <a:ext uri="{FF2B5EF4-FFF2-40B4-BE49-F238E27FC236}">
              <a16:creationId xmlns:a16="http://schemas.microsoft.com/office/drawing/2014/main" id="{8F3E3907-C2EF-4B7F-B071-907F74073E56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0" name="TextBox 5">
          <a:extLst>
            <a:ext uri="{FF2B5EF4-FFF2-40B4-BE49-F238E27FC236}">
              <a16:creationId xmlns:a16="http://schemas.microsoft.com/office/drawing/2014/main" id="{E322D104-9896-483A-85A0-976D0B1BBD97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61" name="TextBox 5">
          <a:extLst>
            <a:ext uri="{FF2B5EF4-FFF2-40B4-BE49-F238E27FC236}">
              <a16:creationId xmlns:a16="http://schemas.microsoft.com/office/drawing/2014/main" id="{5AF30F84-4321-4835-BF70-79CD996D0F38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62" name="TextBox 5">
          <a:extLst>
            <a:ext uri="{FF2B5EF4-FFF2-40B4-BE49-F238E27FC236}">
              <a16:creationId xmlns:a16="http://schemas.microsoft.com/office/drawing/2014/main" id="{6E1D4C13-4667-4865-A232-CD036F555773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63" name="TextBox 5">
          <a:extLst>
            <a:ext uri="{FF2B5EF4-FFF2-40B4-BE49-F238E27FC236}">
              <a16:creationId xmlns:a16="http://schemas.microsoft.com/office/drawing/2014/main" id="{70D837C5-45D5-4ACB-888C-21FDFBA55480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4" name="TextBox 5">
          <a:extLst>
            <a:ext uri="{FF2B5EF4-FFF2-40B4-BE49-F238E27FC236}">
              <a16:creationId xmlns:a16="http://schemas.microsoft.com/office/drawing/2014/main" id="{28CBC60D-A8A4-464C-BEF4-7449A60F1A13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65" name="TextBox 5">
          <a:extLst>
            <a:ext uri="{FF2B5EF4-FFF2-40B4-BE49-F238E27FC236}">
              <a16:creationId xmlns:a16="http://schemas.microsoft.com/office/drawing/2014/main" id="{BAAAEDC6-FF36-4D85-A296-2C6EA2D3F709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66" name="TextBox 5">
          <a:extLst>
            <a:ext uri="{FF2B5EF4-FFF2-40B4-BE49-F238E27FC236}">
              <a16:creationId xmlns:a16="http://schemas.microsoft.com/office/drawing/2014/main" id="{B89571E6-E916-4130-BD92-CA06114AD866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67" name="TextBox 5">
          <a:extLst>
            <a:ext uri="{FF2B5EF4-FFF2-40B4-BE49-F238E27FC236}">
              <a16:creationId xmlns:a16="http://schemas.microsoft.com/office/drawing/2014/main" id="{4D5A75DF-3189-4E21-8301-C547E9DF0F34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8" name="TextBox 5">
          <a:extLst>
            <a:ext uri="{FF2B5EF4-FFF2-40B4-BE49-F238E27FC236}">
              <a16:creationId xmlns:a16="http://schemas.microsoft.com/office/drawing/2014/main" id="{E2238D43-4EB5-489C-961A-0D96BC73EE20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769" name="TextBox 5">
          <a:extLst>
            <a:ext uri="{FF2B5EF4-FFF2-40B4-BE49-F238E27FC236}">
              <a16:creationId xmlns:a16="http://schemas.microsoft.com/office/drawing/2014/main" id="{EA213B18-ADC8-42A5-BC39-6A69F9DDBBDC}"/>
            </a:ext>
          </a:extLst>
        </xdr:cNvPr>
        <xdr:cNvSpPr txBox="1"/>
      </xdr:nvSpPr>
      <xdr:spPr>
        <a:xfrm>
          <a:off x="6000750" y="2177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0" name="TextBox 5">
          <a:extLst>
            <a:ext uri="{FF2B5EF4-FFF2-40B4-BE49-F238E27FC236}">
              <a16:creationId xmlns:a16="http://schemas.microsoft.com/office/drawing/2014/main" id="{860DE8D2-2720-44A1-935C-6D3FE4783ACA}"/>
            </a:ext>
          </a:extLst>
        </xdr:cNvPr>
        <xdr:cNvSpPr txBox="1"/>
      </xdr:nvSpPr>
      <xdr:spPr>
        <a:xfrm>
          <a:off x="6000750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771" name="TextBox 5">
          <a:extLst>
            <a:ext uri="{FF2B5EF4-FFF2-40B4-BE49-F238E27FC236}">
              <a16:creationId xmlns:a16="http://schemas.microsoft.com/office/drawing/2014/main" id="{06725B4F-C77F-42F3-B632-D234C22F376C}"/>
            </a:ext>
          </a:extLst>
        </xdr:cNvPr>
        <xdr:cNvSpPr txBox="1"/>
      </xdr:nvSpPr>
      <xdr:spPr>
        <a:xfrm>
          <a:off x="6000750" y="2463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772" name="TextBox 5">
          <a:extLst>
            <a:ext uri="{FF2B5EF4-FFF2-40B4-BE49-F238E27FC236}">
              <a16:creationId xmlns:a16="http://schemas.microsoft.com/office/drawing/2014/main" id="{76482B57-A817-4CC6-8EA9-0334C806D7EE}"/>
            </a:ext>
          </a:extLst>
        </xdr:cNvPr>
        <xdr:cNvSpPr txBox="1"/>
      </xdr:nvSpPr>
      <xdr:spPr>
        <a:xfrm>
          <a:off x="6000750" y="260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3" name="TextBox 5">
          <a:extLst>
            <a:ext uri="{FF2B5EF4-FFF2-40B4-BE49-F238E27FC236}">
              <a16:creationId xmlns:a16="http://schemas.microsoft.com/office/drawing/2014/main" id="{F6A1826A-B776-4159-9C0F-124C392581A1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4" name="TextBox 5">
          <a:extLst>
            <a:ext uri="{FF2B5EF4-FFF2-40B4-BE49-F238E27FC236}">
              <a16:creationId xmlns:a16="http://schemas.microsoft.com/office/drawing/2014/main" id="{726139BD-A0B0-423B-8FA3-F3111AE9B8AD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id="{011A1E58-C2C2-400F-B693-5EB5D50D3947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0D101A91-9114-4586-A69A-C44F39687E94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7" name="TextBox 5">
          <a:extLst>
            <a:ext uri="{FF2B5EF4-FFF2-40B4-BE49-F238E27FC236}">
              <a16:creationId xmlns:a16="http://schemas.microsoft.com/office/drawing/2014/main" id="{3D2A1105-418A-4D76-9538-B5509883428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8" name="TextBox 5">
          <a:extLst>
            <a:ext uri="{FF2B5EF4-FFF2-40B4-BE49-F238E27FC236}">
              <a16:creationId xmlns:a16="http://schemas.microsoft.com/office/drawing/2014/main" id="{378AF75F-2C36-4A69-ABD2-15755E08F26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79" name="Text Box 4">
          <a:extLst>
            <a:ext uri="{FF2B5EF4-FFF2-40B4-BE49-F238E27FC236}">
              <a16:creationId xmlns:a16="http://schemas.microsoft.com/office/drawing/2014/main" id="{0E2D4219-EF77-4D58-873D-A7C840EE5E1B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0" name="Text Box 5">
          <a:extLst>
            <a:ext uri="{FF2B5EF4-FFF2-40B4-BE49-F238E27FC236}">
              <a16:creationId xmlns:a16="http://schemas.microsoft.com/office/drawing/2014/main" id="{06B86A3B-F565-4CBB-B5E2-A22C8539858F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1" name="TextBox 5">
          <a:extLst>
            <a:ext uri="{FF2B5EF4-FFF2-40B4-BE49-F238E27FC236}">
              <a16:creationId xmlns:a16="http://schemas.microsoft.com/office/drawing/2014/main" id="{B0E3233C-0413-43B6-ACF0-685AAAD77834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2" name="TextBox 5">
          <a:extLst>
            <a:ext uri="{FF2B5EF4-FFF2-40B4-BE49-F238E27FC236}">
              <a16:creationId xmlns:a16="http://schemas.microsoft.com/office/drawing/2014/main" id="{9FBDA2C2-83E0-4092-B75C-AC4DFAE3C6A1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3" name="TextBox 5">
          <a:extLst>
            <a:ext uri="{FF2B5EF4-FFF2-40B4-BE49-F238E27FC236}">
              <a16:creationId xmlns:a16="http://schemas.microsoft.com/office/drawing/2014/main" id="{6A9BE74D-443B-4BD9-9A1E-968C1A90A6E6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4" name="TextBox 5">
          <a:extLst>
            <a:ext uri="{FF2B5EF4-FFF2-40B4-BE49-F238E27FC236}">
              <a16:creationId xmlns:a16="http://schemas.microsoft.com/office/drawing/2014/main" id="{AB983758-4457-46EE-9AB1-1DFC5EF9A79C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5" name="TextBox 5">
          <a:extLst>
            <a:ext uri="{FF2B5EF4-FFF2-40B4-BE49-F238E27FC236}">
              <a16:creationId xmlns:a16="http://schemas.microsoft.com/office/drawing/2014/main" id="{E7F4BD1F-D99C-4510-828A-E7EC787BA742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786" name="TextBox 5">
          <a:extLst>
            <a:ext uri="{FF2B5EF4-FFF2-40B4-BE49-F238E27FC236}">
              <a16:creationId xmlns:a16="http://schemas.microsoft.com/office/drawing/2014/main" id="{5C08242D-AD15-4AE6-9952-EA0103D2E8F2}"/>
            </a:ext>
          </a:extLst>
        </xdr:cNvPr>
        <xdr:cNvSpPr txBox="1"/>
      </xdr:nvSpPr>
      <xdr:spPr>
        <a:xfrm>
          <a:off x="6753225" y="2320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87" name="TextBox 5">
          <a:extLst>
            <a:ext uri="{FF2B5EF4-FFF2-40B4-BE49-F238E27FC236}">
              <a16:creationId xmlns:a16="http://schemas.microsoft.com/office/drawing/2014/main" id="{BD8963EE-7622-4A9F-8E4F-CF575D1CC3F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88" name="TextBox 5">
          <a:extLst>
            <a:ext uri="{FF2B5EF4-FFF2-40B4-BE49-F238E27FC236}">
              <a16:creationId xmlns:a16="http://schemas.microsoft.com/office/drawing/2014/main" id="{AD6330C3-45FE-4341-B738-8E2FB931663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9" name="TextBox 5">
          <a:extLst>
            <a:ext uri="{FF2B5EF4-FFF2-40B4-BE49-F238E27FC236}">
              <a16:creationId xmlns:a16="http://schemas.microsoft.com/office/drawing/2014/main" id="{B0C77E32-AD89-4D28-ACE1-3E29B42D9A5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0" name="TextBox 5">
          <a:extLst>
            <a:ext uri="{FF2B5EF4-FFF2-40B4-BE49-F238E27FC236}">
              <a16:creationId xmlns:a16="http://schemas.microsoft.com/office/drawing/2014/main" id="{8D3A7B9D-CDE0-4C3F-BAAC-79F1D29A6208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91" name="TextBox 5">
          <a:extLst>
            <a:ext uri="{FF2B5EF4-FFF2-40B4-BE49-F238E27FC236}">
              <a16:creationId xmlns:a16="http://schemas.microsoft.com/office/drawing/2014/main" id="{628B0613-D89F-4317-85B8-3D552D73F37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92" name="TextBox 5">
          <a:extLst>
            <a:ext uri="{FF2B5EF4-FFF2-40B4-BE49-F238E27FC236}">
              <a16:creationId xmlns:a16="http://schemas.microsoft.com/office/drawing/2014/main" id="{0DDDCC6C-6C6C-444D-837F-4D90FED59D8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93" name="TextBox 5">
          <a:extLst>
            <a:ext uri="{FF2B5EF4-FFF2-40B4-BE49-F238E27FC236}">
              <a16:creationId xmlns:a16="http://schemas.microsoft.com/office/drawing/2014/main" id="{01351D08-3237-4258-A554-C036E8992C5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94" name="TextBox 5">
          <a:extLst>
            <a:ext uri="{FF2B5EF4-FFF2-40B4-BE49-F238E27FC236}">
              <a16:creationId xmlns:a16="http://schemas.microsoft.com/office/drawing/2014/main" id="{A453EE9D-4F1D-45D0-933E-B46A2EBB53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5" name="TextBox 5">
          <a:extLst>
            <a:ext uri="{FF2B5EF4-FFF2-40B4-BE49-F238E27FC236}">
              <a16:creationId xmlns:a16="http://schemas.microsoft.com/office/drawing/2014/main" id="{583517F3-57D9-458B-A100-B20856C1D7D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96" name="TextBox 5">
          <a:extLst>
            <a:ext uri="{FF2B5EF4-FFF2-40B4-BE49-F238E27FC236}">
              <a16:creationId xmlns:a16="http://schemas.microsoft.com/office/drawing/2014/main" id="{24AF5EEB-12A5-4AEA-988E-ED9A6EF20722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97" name="TextBox 5">
          <a:extLst>
            <a:ext uri="{FF2B5EF4-FFF2-40B4-BE49-F238E27FC236}">
              <a16:creationId xmlns:a16="http://schemas.microsoft.com/office/drawing/2014/main" id="{ED738B4F-E1B6-45A4-B629-F0F23A7A22B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98" name="TextBox 5">
          <a:extLst>
            <a:ext uri="{FF2B5EF4-FFF2-40B4-BE49-F238E27FC236}">
              <a16:creationId xmlns:a16="http://schemas.microsoft.com/office/drawing/2014/main" id="{AFC1DEE3-10A5-43CB-84D7-B1038466619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99" name="TextBox 5">
          <a:extLst>
            <a:ext uri="{FF2B5EF4-FFF2-40B4-BE49-F238E27FC236}">
              <a16:creationId xmlns:a16="http://schemas.microsoft.com/office/drawing/2014/main" id="{884FADAF-F925-4101-B438-22A905994E5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0" name="TextBox 5">
          <a:extLst>
            <a:ext uri="{FF2B5EF4-FFF2-40B4-BE49-F238E27FC236}">
              <a16:creationId xmlns:a16="http://schemas.microsoft.com/office/drawing/2014/main" id="{52912C82-5ED2-469F-B93B-73A0502D797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1" name="TextBox 5">
          <a:extLst>
            <a:ext uri="{FF2B5EF4-FFF2-40B4-BE49-F238E27FC236}">
              <a16:creationId xmlns:a16="http://schemas.microsoft.com/office/drawing/2014/main" id="{DA5D7735-4822-4A59-8E5A-4C46E63B0C4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02" name="TextBox 5">
          <a:extLst>
            <a:ext uri="{FF2B5EF4-FFF2-40B4-BE49-F238E27FC236}">
              <a16:creationId xmlns:a16="http://schemas.microsoft.com/office/drawing/2014/main" id="{4C54776E-24E8-47A1-AAB1-773EB9805E2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03" name="TextBox 5">
          <a:extLst>
            <a:ext uri="{FF2B5EF4-FFF2-40B4-BE49-F238E27FC236}">
              <a16:creationId xmlns:a16="http://schemas.microsoft.com/office/drawing/2014/main" id="{E5876015-0DB5-4A8E-8108-1A9AD942D80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4" name="TextBox 5">
          <a:extLst>
            <a:ext uri="{FF2B5EF4-FFF2-40B4-BE49-F238E27FC236}">
              <a16:creationId xmlns:a16="http://schemas.microsoft.com/office/drawing/2014/main" id="{1653439B-8F26-419C-8143-8C667AF45C5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05" name="TextBox 5">
          <a:extLst>
            <a:ext uri="{FF2B5EF4-FFF2-40B4-BE49-F238E27FC236}">
              <a16:creationId xmlns:a16="http://schemas.microsoft.com/office/drawing/2014/main" id="{C4B1984B-9D87-424F-A4A8-74CDD478EB3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06" name="TextBox 5">
          <a:extLst>
            <a:ext uri="{FF2B5EF4-FFF2-40B4-BE49-F238E27FC236}">
              <a16:creationId xmlns:a16="http://schemas.microsoft.com/office/drawing/2014/main" id="{5315947B-4491-4171-BC23-5FA301C88C6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7" name="TextBox 5">
          <a:extLst>
            <a:ext uri="{FF2B5EF4-FFF2-40B4-BE49-F238E27FC236}">
              <a16:creationId xmlns:a16="http://schemas.microsoft.com/office/drawing/2014/main" id="{F7BA51A0-A2CD-424E-8534-18978784634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08" name="TextBox 5">
          <a:extLst>
            <a:ext uri="{FF2B5EF4-FFF2-40B4-BE49-F238E27FC236}">
              <a16:creationId xmlns:a16="http://schemas.microsoft.com/office/drawing/2014/main" id="{374C4B29-CD87-4344-91F0-6B59C7090082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09" name="TextBox 5">
          <a:extLst>
            <a:ext uri="{FF2B5EF4-FFF2-40B4-BE49-F238E27FC236}">
              <a16:creationId xmlns:a16="http://schemas.microsoft.com/office/drawing/2014/main" id="{6B883604-EE8D-45FA-A692-A82C848AFFC4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0" name="TextBox 5">
          <a:extLst>
            <a:ext uri="{FF2B5EF4-FFF2-40B4-BE49-F238E27FC236}">
              <a16:creationId xmlns:a16="http://schemas.microsoft.com/office/drawing/2014/main" id="{FF47A78D-163B-48BC-8936-5B5F777604A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1" name="TextBox 5">
          <a:extLst>
            <a:ext uri="{FF2B5EF4-FFF2-40B4-BE49-F238E27FC236}">
              <a16:creationId xmlns:a16="http://schemas.microsoft.com/office/drawing/2014/main" id="{726BF0C3-DF01-4D6C-A3B0-2A2C1220264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12" name="TextBox 5">
          <a:extLst>
            <a:ext uri="{FF2B5EF4-FFF2-40B4-BE49-F238E27FC236}">
              <a16:creationId xmlns:a16="http://schemas.microsoft.com/office/drawing/2014/main" id="{770222FE-A4D3-430C-B9C7-6D64FB670F5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3" name="TextBox 5">
          <a:extLst>
            <a:ext uri="{FF2B5EF4-FFF2-40B4-BE49-F238E27FC236}">
              <a16:creationId xmlns:a16="http://schemas.microsoft.com/office/drawing/2014/main" id="{56FC7EC1-0565-415C-B2B9-C032B53445D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14" name="TextBox 5">
          <a:extLst>
            <a:ext uri="{FF2B5EF4-FFF2-40B4-BE49-F238E27FC236}">
              <a16:creationId xmlns:a16="http://schemas.microsoft.com/office/drawing/2014/main" id="{866F974B-5915-4ECC-9A1B-ACED4DDF53F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15" name="TextBox 5">
          <a:extLst>
            <a:ext uri="{FF2B5EF4-FFF2-40B4-BE49-F238E27FC236}">
              <a16:creationId xmlns:a16="http://schemas.microsoft.com/office/drawing/2014/main" id="{068BEC1C-6A95-4054-888E-B7A421BD97C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16" name="TextBox 5">
          <a:extLst>
            <a:ext uri="{FF2B5EF4-FFF2-40B4-BE49-F238E27FC236}">
              <a16:creationId xmlns:a16="http://schemas.microsoft.com/office/drawing/2014/main" id="{D29CD33C-B40C-4E26-A241-07669596ECD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17" name="TextBox 5">
          <a:extLst>
            <a:ext uri="{FF2B5EF4-FFF2-40B4-BE49-F238E27FC236}">
              <a16:creationId xmlns:a16="http://schemas.microsoft.com/office/drawing/2014/main" id="{AD667882-EF09-4EA5-B14E-BE4719FD62C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18" name="TextBox 5">
          <a:extLst>
            <a:ext uri="{FF2B5EF4-FFF2-40B4-BE49-F238E27FC236}">
              <a16:creationId xmlns:a16="http://schemas.microsoft.com/office/drawing/2014/main" id="{213C4E98-85B1-45A6-83EF-AE1A3AE5E9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19" name="TextBox 5">
          <a:extLst>
            <a:ext uri="{FF2B5EF4-FFF2-40B4-BE49-F238E27FC236}">
              <a16:creationId xmlns:a16="http://schemas.microsoft.com/office/drawing/2014/main" id="{E17A3625-92C1-4149-AB0D-CD5811B1444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20" name="TextBox 5">
          <a:extLst>
            <a:ext uri="{FF2B5EF4-FFF2-40B4-BE49-F238E27FC236}">
              <a16:creationId xmlns:a16="http://schemas.microsoft.com/office/drawing/2014/main" id="{8D7B8567-BE98-4BD4-83EF-412371FC27F6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21" name="TextBox 5">
          <a:extLst>
            <a:ext uri="{FF2B5EF4-FFF2-40B4-BE49-F238E27FC236}">
              <a16:creationId xmlns:a16="http://schemas.microsoft.com/office/drawing/2014/main" id="{4F80482C-27A9-41F7-832E-772A6E42E2A9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22" name="TextBox 5">
          <a:extLst>
            <a:ext uri="{FF2B5EF4-FFF2-40B4-BE49-F238E27FC236}">
              <a16:creationId xmlns:a16="http://schemas.microsoft.com/office/drawing/2014/main" id="{49CD7019-4476-464E-9E70-AC54B9919C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3" name="TextBox 5">
          <a:extLst>
            <a:ext uri="{FF2B5EF4-FFF2-40B4-BE49-F238E27FC236}">
              <a16:creationId xmlns:a16="http://schemas.microsoft.com/office/drawing/2014/main" id="{2A59D6B3-E5B7-44B3-8AC1-A69676BA0DD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24" name="TextBox 5">
          <a:extLst>
            <a:ext uri="{FF2B5EF4-FFF2-40B4-BE49-F238E27FC236}">
              <a16:creationId xmlns:a16="http://schemas.microsoft.com/office/drawing/2014/main" id="{5764E2C2-FA52-4C6E-9406-9654F3105B7D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25" name="TextBox 5">
          <a:extLst>
            <a:ext uri="{FF2B5EF4-FFF2-40B4-BE49-F238E27FC236}">
              <a16:creationId xmlns:a16="http://schemas.microsoft.com/office/drawing/2014/main" id="{63E69A1A-43C9-4FE2-8850-A57ADE14052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26" name="TextBox 5">
          <a:extLst>
            <a:ext uri="{FF2B5EF4-FFF2-40B4-BE49-F238E27FC236}">
              <a16:creationId xmlns:a16="http://schemas.microsoft.com/office/drawing/2014/main" id="{88263496-DC13-44A3-B0DF-03BA74BC5C7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7" name="TextBox 5">
          <a:extLst>
            <a:ext uri="{FF2B5EF4-FFF2-40B4-BE49-F238E27FC236}">
              <a16:creationId xmlns:a16="http://schemas.microsoft.com/office/drawing/2014/main" id="{349CC79B-26E7-4B50-90E6-202F0E3C43C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28" name="TextBox 5">
          <a:extLst>
            <a:ext uri="{FF2B5EF4-FFF2-40B4-BE49-F238E27FC236}">
              <a16:creationId xmlns:a16="http://schemas.microsoft.com/office/drawing/2014/main" id="{1009D466-6D26-4122-AAD0-CD9CE5A74BCD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29" name="TextBox 5">
          <a:extLst>
            <a:ext uri="{FF2B5EF4-FFF2-40B4-BE49-F238E27FC236}">
              <a16:creationId xmlns:a16="http://schemas.microsoft.com/office/drawing/2014/main" id="{179E19A6-3351-4177-BD1D-AEC66A98D8C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30" name="TextBox 5">
          <a:extLst>
            <a:ext uri="{FF2B5EF4-FFF2-40B4-BE49-F238E27FC236}">
              <a16:creationId xmlns:a16="http://schemas.microsoft.com/office/drawing/2014/main" id="{92D50573-740A-4E07-9F0A-6D46FD5FA0B5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31" name="TextBox 5">
          <a:extLst>
            <a:ext uri="{FF2B5EF4-FFF2-40B4-BE49-F238E27FC236}">
              <a16:creationId xmlns:a16="http://schemas.microsoft.com/office/drawing/2014/main" id="{C608954F-1CCB-47F3-81F2-99CA1F355BA7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32" name="TextBox 5">
          <a:extLst>
            <a:ext uri="{FF2B5EF4-FFF2-40B4-BE49-F238E27FC236}">
              <a16:creationId xmlns:a16="http://schemas.microsoft.com/office/drawing/2014/main" id="{CFC1D8C6-2995-4702-BD90-C4ED81473C6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33" name="TextBox 5">
          <a:extLst>
            <a:ext uri="{FF2B5EF4-FFF2-40B4-BE49-F238E27FC236}">
              <a16:creationId xmlns:a16="http://schemas.microsoft.com/office/drawing/2014/main" id="{D63CCE82-0FB2-4D9B-8560-609D2B3D2F7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34" name="TextBox 5">
          <a:extLst>
            <a:ext uri="{FF2B5EF4-FFF2-40B4-BE49-F238E27FC236}">
              <a16:creationId xmlns:a16="http://schemas.microsoft.com/office/drawing/2014/main" id="{9C7B8596-4939-49CA-9324-3C2BCC69D09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35" name="TextBox 5">
          <a:extLst>
            <a:ext uri="{FF2B5EF4-FFF2-40B4-BE49-F238E27FC236}">
              <a16:creationId xmlns:a16="http://schemas.microsoft.com/office/drawing/2014/main" id="{3AC0B01E-508F-4BA6-A96E-0F61A80B7D0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36" name="TextBox 5">
          <a:extLst>
            <a:ext uri="{FF2B5EF4-FFF2-40B4-BE49-F238E27FC236}">
              <a16:creationId xmlns:a16="http://schemas.microsoft.com/office/drawing/2014/main" id="{ABD852D4-279E-4524-BF75-CAB9BEAD91A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37" name="TextBox 5">
          <a:extLst>
            <a:ext uri="{FF2B5EF4-FFF2-40B4-BE49-F238E27FC236}">
              <a16:creationId xmlns:a16="http://schemas.microsoft.com/office/drawing/2014/main" id="{CEFDF602-DD05-4D78-9573-0D6E34C2C0F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38" name="TextBox 5">
          <a:extLst>
            <a:ext uri="{FF2B5EF4-FFF2-40B4-BE49-F238E27FC236}">
              <a16:creationId xmlns:a16="http://schemas.microsoft.com/office/drawing/2014/main" id="{899579A1-8A9D-40D9-A4BB-42CF7508BEE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39" name="TextBox 5">
          <a:extLst>
            <a:ext uri="{FF2B5EF4-FFF2-40B4-BE49-F238E27FC236}">
              <a16:creationId xmlns:a16="http://schemas.microsoft.com/office/drawing/2014/main" id="{F0C54AD1-C5CC-4754-9B4B-907B9AB24EA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0" name="TextBox 5">
          <a:extLst>
            <a:ext uri="{FF2B5EF4-FFF2-40B4-BE49-F238E27FC236}">
              <a16:creationId xmlns:a16="http://schemas.microsoft.com/office/drawing/2014/main" id="{D1CB319E-FA6C-4787-9510-A161055F74D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41" name="TextBox 5">
          <a:extLst>
            <a:ext uri="{FF2B5EF4-FFF2-40B4-BE49-F238E27FC236}">
              <a16:creationId xmlns:a16="http://schemas.microsoft.com/office/drawing/2014/main" id="{ABC7BBE4-8E30-4B78-AAE3-DEBD2E3A02B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42" name="TextBox 5">
          <a:extLst>
            <a:ext uri="{FF2B5EF4-FFF2-40B4-BE49-F238E27FC236}">
              <a16:creationId xmlns:a16="http://schemas.microsoft.com/office/drawing/2014/main" id="{552BAFD3-A855-4B7F-B654-95182D643B7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43" name="TextBox 5">
          <a:extLst>
            <a:ext uri="{FF2B5EF4-FFF2-40B4-BE49-F238E27FC236}">
              <a16:creationId xmlns:a16="http://schemas.microsoft.com/office/drawing/2014/main" id="{66E1324B-E938-4094-BE67-6F2D273DA8C9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44" name="TextBox 5">
          <a:extLst>
            <a:ext uri="{FF2B5EF4-FFF2-40B4-BE49-F238E27FC236}">
              <a16:creationId xmlns:a16="http://schemas.microsoft.com/office/drawing/2014/main" id="{4776211A-7996-4E3A-88B3-EF097D50B4D6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5" name="TextBox 5">
          <a:extLst>
            <a:ext uri="{FF2B5EF4-FFF2-40B4-BE49-F238E27FC236}">
              <a16:creationId xmlns:a16="http://schemas.microsoft.com/office/drawing/2014/main" id="{CCBC4D21-F344-4BC7-B0A5-D27FAEA469E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46" name="TextBox 5">
          <a:extLst>
            <a:ext uri="{FF2B5EF4-FFF2-40B4-BE49-F238E27FC236}">
              <a16:creationId xmlns:a16="http://schemas.microsoft.com/office/drawing/2014/main" id="{BA7E3676-9008-4A14-9347-BEFF45BEC4E2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47" name="TextBox 5">
          <a:extLst>
            <a:ext uri="{FF2B5EF4-FFF2-40B4-BE49-F238E27FC236}">
              <a16:creationId xmlns:a16="http://schemas.microsoft.com/office/drawing/2014/main" id="{43693322-4245-469B-BD9E-3AB0D01EDD3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48" name="TextBox 5">
          <a:extLst>
            <a:ext uri="{FF2B5EF4-FFF2-40B4-BE49-F238E27FC236}">
              <a16:creationId xmlns:a16="http://schemas.microsoft.com/office/drawing/2014/main" id="{0A97E9E2-6472-4413-B437-C9505ACD509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49" name="TextBox 5">
          <a:extLst>
            <a:ext uri="{FF2B5EF4-FFF2-40B4-BE49-F238E27FC236}">
              <a16:creationId xmlns:a16="http://schemas.microsoft.com/office/drawing/2014/main" id="{4A557E68-C9F4-46E1-A430-056566353EDA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0" name="TextBox 5">
          <a:extLst>
            <a:ext uri="{FF2B5EF4-FFF2-40B4-BE49-F238E27FC236}">
              <a16:creationId xmlns:a16="http://schemas.microsoft.com/office/drawing/2014/main" id="{A458C3DC-40A7-4390-83FA-18471333739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1" name="TextBox 5">
          <a:extLst>
            <a:ext uri="{FF2B5EF4-FFF2-40B4-BE49-F238E27FC236}">
              <a16:creationId xmlns:a16="http://schemas.microsoft.com/office/drawing/2014/main" id="{059A1F7B-E080-439D-B708-F6B202B7D24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52" name="TextBox 5">
          <a:extLst>
            <a:ext uri="{FF2B5EF4-FFF2-40B4-BE49-F238E27FC236}">
              <a16:creationId xmlns:a16="http://schemas.microsoft.com/office/drawing/2014/main" id="{60A52BEA-FAF0-4071-B622-9EF678B4CEC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53" name="TextBox 5">
          <a:extLst>
            <a:ext uri="{FF2B5EF4-FFF2-40B4-BE49-F238E27FC236}">
              <a16:creationId xmlns:a16="http://schemas.microsoft.com/office/drawing/2014/main" id="{D6D030B4-236C-4A9C-813A-A293D2D5DE27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54" name="TextBox 5">
          <a:extLst>
            <a:ext uri="{FF2B5EF4-FFF2-40B4-BE49-F238E27FC236}">
              <a16:creationId xmlns:a16="http://schemas.microsoft.com/office/drawing/2014/main" id="{BBCA2C6A-5225-49AB-9C64-05D480C6CA75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5" name="TextBox 5">
          <a:extLst>
            <a:ext uri="{FF2B5EF4-FFF2-40B4-BE49-F238E27FC236}">
              <a16:creationId xmlns:a16="http://schemas.microsoft.com/office/drawing/2014/main" id="{F754ADE2-F4A2-423A-9618-744E8DE265C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56" name="TextBox 5">
          <a:extLst>
            <a:ext uri="{FF2B5EF4-FFF2-40B4-BE49-F238E27FC236}">
              <a16:creationId xmlns:a16="http://schemas.microsoft.com/office/drawing/2014/main" id="{81D3BCF3-B206-4AA2-BA49-537238BE285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7" name="TextBox 5">
          <a:extLst>
            <a:ext uri="{FF2B5EF4-FFF2-40B4-BE49-F238E27FC236}">
              <a16:creationId xmlns:a16="http://schemas.microsoft.com/office/drawing/2014/main" id="{2C14EFE6-742C-4F2B-8446-0D6C2A385401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58" name="TextBox 5">
          <a:extLst>
            <a:ext uri="{FF2B5EF4-FFF2-40B4-BE49-F238E27FC236}">
              <a16:creationId xmlns:a16="http://schemas.microsoft.com/office/drawing/2014/main" id="{A8349DA7-E52A-4CB9-9983-D57CB3B1AE69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59" name="TextBox 5">
          <a:extLst>
            <a:ext uri="{FF2B5EF4-FFF2-40B4-BE49-F238E27FC236}">
              <a16:creationId xmlns:a16="http://schemas.microsoft.com/office/drawing/2014/main" id="{916B0CA7-20F5-4167-BB30-F8908E830DDE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60" name="TextBox 5">
          <a:extLst>
            <a:ext uri="{FF2B5EF4-FFF2-40B4-BE49-F238E27FC236}">
              <a16:creationId xmlns:a16="http://schemas.microsoft.com/office/drawing/2014/main" id="{B9DB0A3B-8C9B-4285-8495-6CB36A8B1F4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61" name="TextBox 5">
          <a:extLst>
            <a:ext uri="{FF2B5EF4-FFF2-40B4-BE49-F238E27FC236}">
              <a16:creationId xmlns:a16="http://schemas.microsoft.com/office/drawing/2014/main" id="{E57CE4F8-7627-4B97-B8F8-371EE815610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62" name="TextBox 5">
          <a:extLst>
            <a:ext uri="{FF2B5EF4-FFF2-40B4-BE49-F238E27FC236}">
              <a16:creationId xmlns:a16="http://schemas.microsoft.com/office/drawing/2014/main" id="{325AA1BA-BFA8-4CD3-AA1D-79F80FB7089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63" name="TextBox 5">
          <a:extLst>
            <a:ext uri="{FF2B5EF4-FFF2-40B4-BE49-F238E27FC236}">
              <a16:creationId xmlns:a16="http://schemas.microsoft.com/office/drawing/2014/main" id="{7C957124-B889-4850-AC21-FBDDD191D89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64" name="TextBox 5">
          <a:extLst>
            <a:ext uri="{FF2B5EF4-FFF2-40B4-BE49-F238E27FC236}">
              <a16:creationId xmlns:a16="http://schemas.microsoft.com/office/drawing/2014/main" id="{D27553FD-1AC0-4A9D-BF38-13D3D9E3B76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65" name="TextBox 5">
          <a:extLst>
            <a:ext uri="{FF2B5EF4-FFF2-40B4-BE49-F238E27FC236}">
              <a16:creationId xmlns:a16="http://schemas.microsoft.com/office/drawing/2014/main" id="{F50E4820-79AA-4E4F-B180-661661707A5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66" name="TextBox 5">
          <a:extLst>
            <a:ext uri="{FF2B5EF4-FFF2-40B4-BE49-F238E27FC236}">
              <a16:creationId xmlns:a16="http://schemas.microsoft.com/office/drawing/2014/main" id="{753DCDF6-2899-4908-BAE0-A5CFF71F7441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67" name="TextBox 5">
          <a:extLst>
            <a:ext uri="{FF2B5EF4-FFF2-40B4-BE49-F238E27FC236}">
              <a16:creationId xmlns:a16="http://schemas.microsoft.com/office/drawing/2014/main" id="{0DDF1E28-D4D9-4940-A3A5-A20E040A5F2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68" name="TextBox 5">
          <a:extLst>
            <a:ext uri="{FF2B5EF4-FFF2-40B4-BE49-F238E27FC236}">
              <a16:creationId xmlns:a16="http://schemas.microsoft.com/office/drawing/2014/main" id="{22D01991-5968-4CAC-BA23-F2BADCEE9B3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69" name="TextBox 5">
          <a:extLst>
            <a:ext uri="{FF2B5EF4-FFF2-40B4-BE49-F238E27FC236}">
              <a16:creationId xmlns:a16="http://schemas.microsoft.com/office/drawing/2014/main" id="{AB1958A5-87BC-460E-9DF7-C4E21F4284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70" name="TextBox 5">
          <a:extLst>
            <a:ext uri="{FF2B5EF4-FFF2-40B4-BE49-F238E27FC236}">
              <a16:creationId xmlns:a16="http://schemas.microsoft.com/office/drawing/2014/main" id="{92034326-C23F-4CBB-83D8-76F459E13B0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71" name="TextBox 5">
          <a:extLst>
            <a:ext uri="{FF2B5EF4-FFF2-40B4-BE49-F238E27FC236}">
              <a16:creationId xmlns:a16="http://schemas.microsoft.com/office/drawing/2014/main" id="{F604126C-F44B-413C-812A-16B6F6BF30C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72" name="TextBox 5">
          <a:extLst>
            <a:ext uri="{FF2B5EF4-FFF2-40B4-BE49-F238E27FC236}">
              <a16:creationId xmlns:a16="http://schemas.microsoft.com/office/drawing/2014/main" id="{5F1101AB-8203-44E5-9652-949DBCA8CD5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73" name="TextBox 5">
          <a:extLst>
            <a:ext uri="{FF2B5EF4-FFF2-40B4-BE49-F238E27FC236}">
              <a16:creationId xmlns:a16="http://schemas.microsoft.com/office/drawing/2014/main" id="{13675646-9726-4C63-B476-4A1053E9AC5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74" name="TextBox 5">
          <a:extLst>
            <a:ext uri="{FF2B5EF4-FFF2-40B4-BE49-F238E27FC236}">
              <a16:creationId xmlns:a16="http://schemas.microsoft.com/office/drawing/2014/main" id="{A4B706A8-03C7-4E6C-9671-E30D02BF800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75" name="TextBox 5">
          <a:extLst>
            <a:ext uri="{FF2B5EF4-FFF2-40B4-BE49-F238E27FC236}">
              <a16:creationId xmlns:a16="http://schemas.microsoft.com/office/drawing/2014/main" id="{B1540372-E638-49C6-9663-9E20E4990D8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76" name="TextBox 5">
          <a:extLst>
            <a:ext uri="{FF2B5EF4-FFF2-40B4-BE49-F238E27FC236}">
              <a16:creationId xmlns:a16="http://schemas.microsoft.com/office/drawing/2014/main" id="{7AD0079D-01D3-4FBE-90C1-A77F4FA23BA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77" name="TextBox 5">
          <a:extLst>
            <a:ext uri="{FF2B5EF4-FFF2-40B4-BE49-F238E27FC236}">
              <a16:creationId xmlns:a16="http://schemas.microsoft.com/office/drawing/2014/main" id="{3D8FE840-DA7C-44E5-A95D-52D2C8A0819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78" name="TextBox 5">
          <a:extLst>
            <a:ext uri="{FF2B5EF4-FFF2-40B4-BE49-F238E27FC236}">
              <a16:creationId xmlns:a16="http://schemas.microsoft.com/office/drawing/2014/main" id="{250DBC27-47CD-4ACB-9FF3-4F4F612C961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79" name="TextBox 5">
          <a:extLst>
            <a:ext uri="{FF2B5EF4-FFF2-40B4-BE49-F238E27FC236}">
              <a16:creationId xmlns:a16="http://schemas.microsoft.com/office/drawing/2014/main" id="{1C1D5711-73FB-4B62-B6D3-8DB03F5661D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0" name="TextBox 5">
          <a:extLst>
            <a:ext uri="{FF2B5EF4-FFF2-40B4-BE49-F238E27FC236}">
              <a16:creationId xmlns:a16="http://schemas.microsoft.com/office/drawing/2014/main" id="{945D42CE-01DA-429C-AE9F-882EFF1C558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81" name="TextBox 5">
          <a:extLst>
            <a:ext uri="{FF2B5EF4-FFF2-40B4-BE49-F238E27FC236}">
              <a16:creationId xmlns:a16="http://schemas.microsoft.com/office/drawing/2014/main" id="{D3940611-8908-4FAD-8B05-E1A98F40DA6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82" name="TextBox 5">
          <a:extLst>
            <a:ext uri="{FF2B5EF4-FFF2-40B4-BE49-F238E27FC236}">
              <a16:creationId xmlns:a16="http://schemas.microsoft.com/office/drawing/2014/main" id="{EAA091B3-0C41-42E9-A903-F5579BD6F99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83" name="TextBox 5">
          <a:extLst>
            <a:ext uri="{FF2B5EF4-FFF2-40B4-BE49-F238E27FC236}">
              <a16:creationId xmlns:a16="http://schemas.microsoft.com/office/drawing/2014/main" id="{22F0EBDB-EB8F-4E7A-85D4-38DBBB5DF87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84" name="TextBox 5">
          <a:extLst>
            <a:ext uri="{FF2B5EF4-FFF2-40B4-BE49-F238E27FC236}">
              <a16:creationId xmlns:a16="http://schemas.microsoft.com/office/drawing/2014/main" id="{D113EA6E-DDD3-445A-B672-4F7ECF296A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5" name="TextBox 5">
          <a:extLst>
            <a:ext uri="{FF2B5EF4-FFF2-40B4-BE49-F238E27FC236}">
              <a16:creationId xmlns:a16="http://schemas.microsoft.com/office/drawing/2014/main" id="{86F9C440-AB4C-4481-80FA-30175935CDD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86" name="TextBox 5">
          <a:extLst>
            <a:ext uri="{FF2B5EF4-FFF2-40B4-BE49-F238E27FC236}">
              <a16:creationId xmlns:a16="http://schemas.microsoft.com/office/drawing/2014/main" id="{9774F409-7FC0-4B98-9D39-3194AD3277B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87" name="TextBox 5">
          <a:extLst>
            <a:ext uri="{FF2B5EF4-FFF2-40B4-BE49-F238E27FC236}">
              <a16:creationId xmlns:a16="http://schemas.microsoft.com/office/drawing/2014/main" id="{68C40C92-AB48-4815-961A-7B925F21AA4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88" name="TextBox 5">
          <a:extLst>
            <a:ext uri="{FF2B5EF4-FFF2-40B4-BE49-F238E27FC236}">
              <a16:creationId xmlns:a16="http://schemas.microsoft.com/office/drawing/2014/main" id="{92B67788-60F7-4AC1-B6DE-BDC739995AD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89" name="TextBox 5">
          <a:extLst>
            <a:ext uri="{FF2B5EF4-FFF2-40B4-BE49-F238E27FC236}">
              <a16:creationId xmlns:a16="http://schemas.microsoft.com/office/drawing/2014/main" id="{7DE2E27E-1360-4D61-A398-0D6ED8054B3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0" name="TextBox 5">
          <a:extLst>
            <a:ext uri="{FF2B5EF4-FFF2-40B4-BE49-F238E27FC236}">
              <a16:creationId xmlns:a16="http://schemas.microsoft.com/office/drawing/2014/main" id="{9573DFA1-519E-446D-B40B-0FF8677BF35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91" name="TextBox 5">
          <a:extLst>
            <a:ext uri="{FF2B5EF4-FFF2-40B4-BE49-F238E27FC236}">
              <a16:creationId xmlns:a16="http://schemas.microsoft.com/office/drawing/2014/main" id="{50602459-210E-475A-8141-6E6FA843419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2" name="TextBox 5">
          <a:extLst>
            <a:ext uri="{FF2B5EF4-FFF2-40B4-BE49-F238E27FC236}">
              <a16:creationId xmlns:a16="http://schemas.microsoft.com/office/drawing/2014/main" id="{52E6C427-0705-46C2-9E6D-F055DC34110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93" name="TextBox 5">
          <a:extLst>
            <a:ext uri="{FF2B5EF4-FFF2-40B4-BE49-F238E27FC236}">
              <a16:creationId xmlns:a16="http://schemas.microsoft.com/office/drawing/2014/main" id="{F871CF20-A45C-4DB9-A30F-3D2E8C250BA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94" name="TextBox 5">
          <a:extLst>
            <a:ext uri="{FF2B5EF4-FFF2-40B4-BE49-F238E27FC236}">
              <a16:creationId xmlns:a16="http://schemas.microsoft.com/office/drawing/2014/main" id="{E2A80137-C6BD-4E5E-8706-CFC289FC490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895" name="TextBox 5">
          <a:extLst>
            <a:ext uri="{FF2B5EF4-FFF2-40B4-BE49-F238E27FC236}">
              <a16:creationId xmlns:a16="http://schemas.microsoft.com/office/drawing/2014/main" id="{4F38FE2F-3806-4F72-A483-17AFAD7D15B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896" name="TextBox 5">
          <a:extLst>
            <a:ext uri="{FF2B5EF4-FFF2-40B4-BE49-F238E27FC236}">
              <a16:creationId xmlns:a16="http://schemas.microsoft.com/office/drawing/2014/main" id="{0AA2BA0C-C5A0-4C94-9BD7-50F2A0ABDE8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97" name="TextBox 5">
          <a:extLst>
            <a:ext uri="{FF2B5EF4-FFF2-40B4-BE49-F238E27FC236}">
              <a16:creationId xmlns:a16="http://schemas.microsoft.com/office/drawing/2014/main" id="{EB066FF2-3B67-446B-A736-92DE3960F9D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898" name="TextBox 5">
          <a:extLst>
            <a:ext uri="{FF2B5EF4-FFF2-40B4-BE49-F238E27FC236}">
              <a16:creationId xmlns:a16="http://schemas.microsoft.com/office/drawing/2014/main" id="{A9AD2905-EFD3-4E4C-BD26-C19A0F26686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899" name="TextBox 5">
          <a:extLst>
            <a:ext uri="{FF2B5EF4-FFF2-40B4-BE49-F238E27FC236}">
              <a16:creationId xmlns:a16="http://schemas.microsoft.com/office/drawing/2014/main" id="{69503419-A59C-40B6-9317-C4904C4E53F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00" name="TextBox 5">
          <a:extLst>
            <a:ext uri="{FF2B5EF4-FFF2-40B4-BE49-F238E27FC236}">
              <a16:creationId xmlns:a16="http://schemas.microsoft.com/office/drawing/2014/main" id="{A3E87753-24F3-4CEA-8D8D-845D2341E44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01" name="TextBox 5">
          <a:extLst>
            <a:ext uri="{FF2B5EF4-FFF2-40B4-BE49-F238E27FC236}">
              <a16:creationId xmlns:a16="http://schemas.microsoft.com/office/drawing/2014/main" id="{61E4F05E-ED1C-42CE-AAA7-22E73B71F70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2" name="TextBox 5">
          <a:extLst>
            <a:ext uri="{FF2B5EF4-FFF2-40B4-BE49-F238E27FC236}">
              <a16:creationId xmlns:a16="http://schemas.microsoft.com/office/drawing/2014/main" id="{ABE1E3CC-A1BB-48CF-B8B9-B2CB63A333E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03" name="TextBox 5">
          <a:extLst>
            <a:ext uri="{FF2B5EF4-FFF2-40B4-BE49-F238E27FC236}">
              <a16:creationId xmlns:a16="http://schemas.microsoft.com/office/drawing/2014/main" id="{D4387D62-CD15-4C1A-A407-1DF9E7C7624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04" name="TextBox 5">
          <a:extLst>
            <a:ext uri="{FF2B5EF4-FFF2-40B4-BE49-F238E27FC236}">
              <a16:creationId xmlns:a16="http://schemas.microsoft.com/office/drawing/2014/main" id="{D3826A63-B5E4-4962-A46D-C262D281405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05" name="TextBox 5">
          <a:extLst>
            <a:ext uri="{FF2B5EF4-FFF2-40B4-BE49-F238E27FC236}">
              <a16:creationId xmlns:a16="http://schemas.microsoft.com/office/drawing/2014/main" id="{4723688B-03B9-4B21-A744-EE6CA93DD98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6" name="TextBox 5">
          <a:extLst>
            <a:ext uri="{FF2B5EF4-FFF2-40B4-BE49-F238E27FC236}">
              <a16:creationId xmlns:a16="http://schemas.microsoft.com/office/drawing/2014/main" id="{7EA489EB-A649-4D68-84D6-79734C78A5F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07" name="TextBox 5">
          <a:extLst>
            <a:ext uri="{FF2B5EF4-FFF2-40B4-BE49-F238E27FC236}">
              <a16:creationId xmlns:a16="http://schemas.microsoft.com/office/drawing/2014/main" id="{64FD3C67-DA55-49C5-ADD3-5A9797F6BDB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8" name="TextBox 5">
          <a:extLst>
            <a:ext uri="{FF2B5EF4-FFF2-40B4-BE49-F238E27FC236}">
              <a16:creationId xmlns:a16="http://schemas.microsoft.com/office/drawing/2014/main" id="{F3785421-533A-4C90-BD71-42F2EEFA820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09" name="TextBox 5">
          <a:extLst>
            <a:ext uri="{FF2B5EF4-FFF2-40B4-BE49-F238E27FC236}">
              <a16:creationId xmlns:a16="http://schemas.microsoft.com/office/drawing/2014/main" id="{92CA4D5F-A0C8-48EF-9AFA-F180719F58C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10" name="TextBox 5">
          <a:extLst>
            <a:ext uri="{FF2B5EF4-FFF2-40B4-BE49-F238E27FC236}">
              <a16:creationId xmlns:a16="http://schemas.microsoft.com/office/drawing/2014/main" id="{FB0A419F-EB84-4E69-8212-ED9B1F11A0D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11" name="TextBox 5">
          <a:extLst>
            <a:ext uri="{FF2B5EF4-FFF2-40B4-BE49-F238E27FC236}">
              <a16:creationId xmlns:a16="http://schemas.microsoft.com/office/drawing/2014/main" id="{BE4392A9-D882-4567-B24D-9F671FFC217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2" name="TextBox 5">
          <a:extLst>
            <a:ext uri="{FF2B5EF4-FFF2-40B4-BE49-F238E27FC236}">
              <a16:creationId xmlns:a16="http://schemas.microsoft.com/office/drawing/2014/main" id="{D4185867-F008-4CC9-9B84-1B393F9609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3" name="TextBox 5">
          <a:extLst>
            <a:ext uri="{FF2B5EF4-FFF2-40B4-BE49-F238E27FC236}">
              <a16:creationId xmlns:a16="http://schemas.microsoft.com/office/drawing/2014/main" id="{193996B3-6732-4898-B7CE-D75B11AC326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14" name="TextBox 5">
          <a:extLst>
            <a:ext uri="{FF2B5EF4-FFF2-40B4-BE49-F238E27FC236}">
              <a16:creationId xmlns:a16="http://schemas.microsoft.com/office/drawing/2014/main" id="{B7405971-DEC9-4E5A-BB79-63E5866FFF6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15" name="TextBox 5">
          <a:extLst>
            <a:ext uri="{FF2B5EF4-FFF2-40B4-BE49-F238E27FC236}">
              <a16:creationId xmlns:a16="http://schemas.microsoft.com/office/drawing/2014/main" id="{74DE88B5-B5DA-43D3-9BDE-30C3A9B8176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16" name="TextBox 5">
          <a:extLst>
            <a:ext uri="{FF2B5EF4-FFF2-40B4-BE49-F238E27FC236}">
              <a16:creationId xmlns:a16="http://schemas.microsoft.com/office/drawing/2014/main" id="{8E920396-FE2B-4F62-B5D9-631AED213E7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17" name="TextBox 5">
          <a:extLst>
            <a:ext uri="{FF2B5EF4-FFF2-40B4-BE49-F238E27FC236}">
              <a16:creationId xmlns:a16="http://schemas.microsoft.com/office/drawing/2014/main" id="{823F8C52-7BEE-405A-B2A2-2E96E8125A29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18" name="TextBox 5">
          <a:extLst>
            <a:ext uri="{FF2B5EF4-FFF2-40B4-BE49-F238E27FC236}">
              <a16:creationId xmlns:a16="http://schemas.microsoft.com/office/drawing/2014/main" id="{BF6FBF7E-E200-4C9C-83D7-2F9DCF62E98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19" name="TextBox 5">
          <a:extLst>
            <a:ext uri="{FF2B5EF4-FFF2-40B4-BE49-F238E27FC236}">
              <a16:creationId xmlns:a16="http://schemas.microsoft.com/office/drawing/2014/main" id="{66D7C4ED-83C4-4771-992C-80BA18EB3B9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0" name="TextBox 5">
          <a:extLst>
            <a:ext uri="{FF2B5EF4-FFF2-40B4-BE49-F238E27FC236}">
              <a16:creationId xmlns:a16="http://schemas.microsoft.com/office/drawing/2014/main" id="{412F9038-56E4-4019-A420-1416CB1EFFB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21" name="TextBox 5">
          <a:extLst>
            <a:ext uri="{FF2B5EF4-FFF2-40B4-BE49-F238E27FC236}">
              <a16:creationId xmlns:a16="http://schemas.microsoft.com/office/drawing/2014/main" id="{3478AACD-82DC-4D77-A6B2-5ABDEA7C055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22" name="TextBox 5">
          <a:extLst>
            <a:ext uri="{FF2B5EF4-FFF2-40B4-BE49-F238E27FC236}">
              <a16:creationId xmlns:a16="http://schemas.microsoft.com/office/drawing/2014/main" id="{4F4FADA0-94BC-4CC5-B9C1-C32C5247933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23" name="TextBox 5">
          <a:extLst>
            <a:ext uri="{FF2B5EF4-FFF2-40B4-BE49-F238E27FC236}">
              <a16:creationId xmlns:a16="http://schemas.microsoft.com/office/drawing/2014/main" id="{6174F2E9-43DA-473F-980F-14F468ADA3AA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24" name="TextBox 5">
          <a:extLst>
            <a:ext uri="{FF2B5EF4-FFF2-40B4-BE49-F238E27FC236}">
              <a16:creationId xmlns:a16="http://schemas.microsoft.com/office/drawing/2014/main" id="{B1E79BD3-AD0C-4733-B943-375F0DB5DBC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5" name="TextBox 5">
          <a:extLst>
            <a:ext uri="{FF2B5EF4-FFF2-40B4-BE49-F238E27FC236}">
              <a16:creationId xmlns:a16="http://schemas.microsoft.com/office/drawing/2014/main" id="{5E69FF35-AAE1-4F83-BE39-9729AC8C599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26" name="TextBox 5">
          <a:extLst>
            <a:ext uri="{FF2B5EF4-FFF2-40B4-BE49-F238E27FC236}">
              <a16:creationId xmlns:a16="http://schemas.microsoft.com/office/drawing/2014/main" id="{20DC3181-8BDD-40AC-B0F5-51B5D8C3121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27" name="TextBox 5">
          <a:extLst>
            <a:ext uri="{FF2B5EF4-FFF2-40B4-BE49-F238E27FC236}">
              <a16:creationId xmlns:a16="http://schemas.microsoft.com/office/drawing/2014/main" id="{7F503F45-F6FC-4E09-AD8F-DF933E46467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28" name="TextBox 5">
          <a:extLst>
            <a:ext uri="{FF2B5EF4-FFF2-40B4-BE49-F238E27FC236}">
              <a16:creationId xmlns:a16="http://schemas.microsoft.com/office/drawing/2014/main" id="{3062A55D-6135-4ADF-AA53-0D5E3CDCAAF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29" name="TextBox 5">
          <a:extLst>
            <a:ext uri="{FF2B5EF4-FFF2-40B4-BE49-F238E27FC236}">
              <a16:creationId xmlns:a16="http://schemas.microsoft.com/office/drawing/2014/main" id="{C4F76221-5DE5-42A4-9656-56FEC69412C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30" name="TextBox 5">
          <a:extLst>
            <a:ext uri="{FF2B5EF4-FFF2-40B4-BE49-F238E27FC236}">
              <a16:creationId xmlns:a16="http://schemas.microsoft.com/office/drawing/2014/main" id="{3BAACB79-A5A5-4EAC-8F9B-499F705E45F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31" name="TextBox 5">
          <a:extLst>
            <a:ext uri="{FF2B5EF4-FFF2-40B4-BE49-F238E27FC236}">
              <a16:creationId xmlns:a16="http://schemas.microsoft.com/office/drawing/2014/main" id="{B72B5A89-DB23-4937-8624-083242F9F5F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32" name="TextBox 5">
          <a:extLst>
            <a:ext uri="{FF2B5EF4-FFF2-40B4-BE49-F238E27FC236}">
              <a16:creationId xmlns:a16="http://schemas.microsoft.com/office/drawing/2014/main" id="{CC43B3DE-6D84-4EA9-A60A-4434344AA4A3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33" name="TextBox 5">
          <a:extLst>
            <a:ext uri="{FF2B5EF4-FFF2-40B4-BE49-F238E27FC236}">
              <a16:creationId xmlns:a16="http://schemas.microsoft.com/office/drawing/2014/main" id="{B3FC98FB-9B0D-40E5-90E3-5229BBF3B1F8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34" name="TextBox 5">
          <a:extLst>
            <a:ext uri="{FF2B5EF4-FFF2-40B4-BE49-F238E27FC236}">
              <a16:creationId xmlns:a16="http://schemas.microsoft.com/office/drawing/2014/main" id="{370B9464-2B4A-4F24-A893-F3745848E0A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35" name="TextBox 5">
          <a:extLst>
            <a:ext uri="{FF2B5EF4-FFF2-40B4-BE49-F238E27FC236}">
              <a16:creationId xmlns:a16="http://schemas.microsoft.com/office/drawing/2014/main" id="{68B4E88E-48A4-446A-9B9E-00D4A2EF84E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36" name="TextBox 5">
          <a:extLst>
            <a:ext uri="{FF2B5EF4-FFF2-40B4-BE49-F238E27FC236}">
              <a16:creationId xmlns:a16="http://schemas.microsoft.com/office/drawing/2014/main" id="{DB021DEE-306E-4EDA-A813-1D0985F287E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37" name="TextBox 5">
          <a:extLst>
            <a:ext uri="{FF2B5EF4-FFF2-40B4-BE49-F238E27FC236}">
              <a16:creationId xmlns:a16="http://schemas.microsoft.com/office/drawing/2014/main" id="{DE37EBA1-2CCE-4D4C-BD01-ABDC01B6C9D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38" name="TextBox 5">
          <a:extLst>
            <a:ext uri="{FF2B5EF4-FFF2-40B4-BE49-F238E27FC236}">
              <a16:creationId xmlns:a16="http://schemas.microsoft.com/office/drawing/2014/main" id="{22DAE933-988D-4533-BDF9-C123096A150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39" name="TextBox 5">
          <a:extLst>
            <a:ext uri="{FF2B5EF4-FFF2-40B4-BE49-F238E27FC236}">
              <a16:creationId xmlns:a16="http://schemas.microsoft.com/office/drawing/2014/main" id="{4698B87D-31A2-4A9B-97F6-9B5C8A4C143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0" name="TextBox 5">
          <a:extLst>
            <a:ext uri="{FF2B5EF4-FFF2-40B4-BE49-F238E27FC236}">
              <a16:creationId xmlns:a16="http://schemas.microsoft.com/office/drawing/2014/main" id="{762ABB71-3C53-4BF4-8454-4962523F870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1" name="TextBox 5">
          <a:extLst>
            <a:ext uri="{FF2B5EF4-FFF2-40B4-BE49-F238E27FC236}">
              <a16:creationId xmlns:a16="http://schemas.microsoft.com/office/drawing/2014/main" id="{A939FB25-2E37-4F62-B719-48C9636D0A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42" name="TextBox 5">
          <a:extLst>
            <a:ext uri="{FF2B5EF4-FFF2-40B4-BE49-F238E27FC236}">
              <a16:creationId xmlns:a16="http://schemas.microsoft.com/office/drawing/2014/main" id="{48FC3EF8-6FF8-4619-8FE4-68637135E80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3" name="TextBox 5">
          <a:extLst>
            <a:ext uri="{FF2B5EF4-FFF2-40B4-BE49-F238E27FC236}">
              <a16:creationId xmlns:a16="http://schemas.microsoft.com/office/drawing/2014/main" id="{1A3DC0A7-68F8-46CE-8E2E-4EBA042AB58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44" name="TextBox 5">
          <a:extLst>
            <a:ext uri="{FF2B5EF4-FFF2-40B4-BE49-F238E27FC236}">
              <a16:creationId xmlns:a16="http://schemas.microsoft.com/office/drawing/2014/main" id="{9106145A-348B-4CF9-9B87-73ABC14F52D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45" name="TextBox 5">
          <a:extLst>
            <a:ext uri="{FF2B5EF4-FFF2-40B4-BE49-F238E27FC236}">
              <a16:creationId xmlns:a16="http://schemas.microsoft.com/office/drawing/2014/main" id="{5D40019B-54B2-45C6-BE0F-BBFC5204F84B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46" name="TextBox 5">
          <a:extLst>
            <a:ext uri="{FF2B5EF4-FFF2-40B4-BE49-F238E27FC236}">
              <a16:creationId xmlns:a16="http://schemas.microsoft.com/office/drawing/2014/main" id="{9B6E3A4E-FD53-45D4-979D-8C137505DEC0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47" name="TextBox 5">
          <a:extLst>
            <a:ext uri="{FF2B5EF4-FFF2-40B4-BE49-F238E27FC236}">
              <a16:creationId xmlns:a16="http://schemas.microsoft.com/office/drawing/2014/main" id="{D9ECEF08-029E-4F44-BC45-D18449DFE86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48" name="TextBox 5">
          <a:extLst>
            <a:ext uri="{FF2B5EF4-FFF2-40B4-BE49-F238E27FC236}">
              <a16:creationId xmlns:a16="http://schemas.microsoft.com/office/drawing/2014/main" id="{D3C2A87E-C331-4461-A76B-A38C9B7594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49" name="TextBox 5">
          <a:extLst>
            <a:ext uri="{FF2B5EF4-FFF2-40B4-BE49-F238E27FC236}">
              <a16:creationId xmlns:a16="http://schemas.microsoft.com/office/drawing/2014/main" id="{A0B9C317-3561-4D76-969E-AC4697D3294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50" name="TextBox 5">
          <a:extLst>
            <a:ext uri="{FF2B5EF4-FFF2-40B4-BE49-F238E27FC236}">
              <a16:creationId xmlns:a16="http://schemas.microsoft.com/office/drawing/2014/main" id="{8F628F0F-C793-4A17-AFC1-CFE74784565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51" name="TextBox 5">
          <a:extLst>
            <a:ext uri="{FF2B5EF4-FFF2-40B4-BE49-F238E27FC236}">
              <a16:creationId xmlns:a16="http://schemas.microsoft.com/office/drawing/2014/main" id="{755EFF45-4C4B-4BC4-A7FA-F0D6F077E64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52" name="TextBox 5">
          <a:extLst>
            <a:ext uri="{FF2B5EF4-FFF2-40B4-BE49-F238E27FC236}">
              <a16:creationId xmlns:a16="http://schemas.microsoft.com/office/drawing/2014/main" id="{355D5AA7-844F-47EA-AE3E-37E5A5278FC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3" name="TextBox 5">
          <a:extLst>
            <a:ext uri="{FF2B5EF4-FFF2-40B4-BE49-F238E27FC236}">
              <a16:creationId xmlns:a16="http://schemas.microsoft.com/office/drawing/2014/main" id="{CDE8CA39-A1F6-4B75-9636-6754C137C55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54" name="TextBox 5">
          <a:extLst>
            <a:ext uri="{FF2B5EF4-FFF2-40B4-BE49-F238E27FC236}">
              <a16:creationId xmlns:a16="http://schemas.microsoft.com/office/drawing/2014/main" id="{ABB0BA80-8B82-4322-B3E4-EBA8BC5E16F7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55" name="TextBox 5">
          <a:extLst>
            <a:ext uri="{FF2B5EF4-FFF2-40B4-BE49-F238E27FC236}">
              <a16:creationId xmlns:a16="http://schemas.microsoft.com/office/drawing/2014/main" id="{FDCC8B94-6660-41DA-9B36-6FBF810E08C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56" name="TextBox 5">
          <a:extLst>
            <a:ext uri="{FF2B5EF4-FFF2-40B4-BE49-F238E27FC236}">
              <a16:creationId xmlns:a16="http://schemas.microsoft.com/office/drawing/2014/main" id="{15F9C366-FCA3-445A-9E8F-23B898D20A1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7" name="TextBox 5">
          <a:extLst>
            <a:ext uri="{FF2B5EF4-FFF2-40B4-BE49-F238E27FC236}">
              <a16:creationId xmlns:a16="http://schemas.microsoft.com/office/drawing/2014/main" id="{DA37F516-C797-44DB-BE96-6A26D859CC3D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58" name="TextBox 5">
          <a:extLst>
            <a:ext uri="{FF2B5EF4-FFF2-40B4-BE49-F238E27FC236}">
              <a16:creationId xmlns:a16="http://schemas.microsoft.com/office/drawing/2014/main" id="{C7938886-8B3E-44A2-BFD9-91994962972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59" name="TextBox 5">
          <a:extLst>
            <a:ext uri="{FF2B5EF4-FFF2-40B4-BE49-F238E27FC236}">
              <a16:creationId xmlns:a16="http://schemas.microsoft.com/office/drawing/2014/main" id="{87A57E8C-D4F9-4563-AAB8-DF28A750F9A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960" name="TextBox 5">
          <a:extLst>
            <a:ext uri="{FF2B5EF4-FFF2-40B4-BE49-F238E27FC236}">
              <a16:creationId xmlns:a16="http://schemas.microsoft.com/office/drawing/2014/main" id="{A3DC4832-3D45-4EC6-9A2C-03854531146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961" name="TextBox 5">
          <a:extLst>
            <a:ext uri="{FF2B5EF4-FFF2-40B4-BE49-F238E27FC236}">
              <a16:creationId xmlns:a16="http://schemas.microsoft.com/office/drawing/2014/main" id="{C1A22CF2-0673-4146-804A-86E56A47E01D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962" name="TextBox 5">
          <a:extLst>
            <a:ext uri="{FF2B5EF4-FFF2-40B4-BE49-F238E27FC236}">
              <a16:creationId xmlns:a16="http://schemas.microsoft.com/office/drawing/2014/main" id="{74B4A6FD-A170-4E60-89B6-C33DE677D13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3" name="TextBox 5">
          <a:extLst>
            <a:ext uri="{FF2B5EF4-FFF2-40B4-BE49-F238E27FC236}">
              <a16:creationId xmlns:a16="http://schemas.microsoft.com/office/drawing/2014/main" id="{75827742-6FA6-4F22-888A-96487CBE33C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4" name="TextBox 5">
          <a:extLst>
            <a:ext uri="{FF2B5EF4-FFF2-40B4-BE49-F238E27FC236}">
              <a16:creationId xmlns:a16="http://schemas.microsoft.com/office/drawing/2014/main" id="{2B6B5348-CBA2-4F6C-AC26-064E730739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65" name="TextBox 5">
          <a:extLst>
            <a:ext uri="{FF2B5EF4-FFF2-40B4-BE49-F238E27FC236}">
              <a16:creationId xmlns:a16="http://schemas.microsoft.com/office/drawing/2014/main" id="{05746694-0871-48CA-B20A-C6F7A8DEDAE2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66" name="TextBox 5">
          <a:extLst>
            <a:ext uri="{FF2B5EF4-FFF2-40B4-BE49-F238E27FC236}">
              <a16:creationId xmlns:a16="http://schemas.microsoft.com/office/drawing/2014/main" id="{B9AA572C-2B27-4B3F-B3D0-5E2D98F3915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67" name="TextBox 5">
          <a:extLst>
            <a:ext uri="{FF2B5EF4-FFF2-40B4-BE49-F238E27FC236}">
              <a16:creationId xmlns:a16="http://schemas.microsoft.com/office/drawing/2014/main" id="{14D8B523-CECF-467D-B4CD-9DA91F49A9D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68" name="TextBox 5">
          <a:extLst>
            <a:ext uri="{FF2B5EF4-FFF2-40B4-BE49-F238E27FC236}">
              <a16:creationId xmlns:a16="http://schemas.microsoft.com/office/drawing/2014/main" id="{14F44251-3A68-4984-B84E-1C70977F642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69" name="TextBox 5">
          <a:extLst>
            <a:ext uri="{FF2B5EF4-FFF2-40B4-BE49-F238E27FC236}">
              <a16:creationId xmlns:a16="http://schemas.microsoft.com/office/drawing/2014/main" id="{D09BD859-492A-45CF-8BAB-6DA267A7876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70" name="TextBox 5">
          <a:extLst>
            <a:ext uri="{FF2B5EF4-FFF2-40B4-BE49-F238E27FC236}">
              <a16:creationId xmlns:a16="http://schemas.microsoft.com/office/drawing/2014/main" id="{0EAC11FA-FEDC-40BD-82F8-4902213A5ED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71" name="TextBox 5">
          <a:extLst>
            <a:ext uri="{FF2B5EF4-FFF2-40B4-BE49-F238E27FC236}">
              <a16:creationId xmlns:a16="http://schemas.microsoft.com/office/drawing/2014/main" id="{775CE8C2-4996-4F07-A816-6E690FDB678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72" name="TextBox 5">
          <a:extLst>
            <a:ext uri="{FF2B5EF4-FFF2-40B4-BE49-F238E27FC236}">
              <a16:creationId xmlns:a16="http://schemas.microsoft.com/office/drawing/2014/main" id="{015D22B9-6830-483F-80E1-A43DC6594F89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73" name="TextBox 5">
          <a:extLst>
            <a:ext uri="{FF2B5EF4-FFF2-40B4-BE49-F238E27FC236}">
              <a16:creationId xmlns:a16="http://schemas.microsoft.com/office/drawing/2014/main" id="{E130E32D-8233-46B3-8282-C2AF9052741E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74" name="TextBox 5">
          <a:extLst>
            <a:ext uri="{FF2B5EF4-FFF2-40B4-BE49-F238E27FC236}">
              <a16:creationId xmlns:a16="http://schemas.microsoft.com/office/drawing/2014/main" id="{3B36CFCD-43AA-4E7E-88B6-C5E62280B2C8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75" name="TextBox 5">
          <a:extLst>
            <a:ext uri="{FF2B5EF4-FFF2-40B4-BE49-F238E27FC236}">
              <a16:creationId xmlns:a16="http://schemas.microsoft.com/office/drawing/2014/main" id="{8C73A711-8864-4D03-B9DD-716AC070B85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76" name="TextBox 5">
          <a:extLst>
            <a:ext uri="{FF2B5EF4-FFF2-40B4-BE49-F238E27FC236}">
              <a16:creationId xmlns:a16="http://schemas.microsoft.com/office/drawing/2014/main" id="{4F45114B-8480-4857-9405-DD8AD7ADC60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77" name="TextBox 5">
          <a:extLst>
            <a:ext uri="{FF2B5EF4-FFF2-40B4-BE49-F238E27FC236}">
              <a16:creationId xmlns:a16="http://schemas.microsoft.com/office/drawing/2014/main" id="{0C121784-B39E-4662-9B5F-FDCB5670721E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78" name="TextBox 5">
          <a:extLst>
            <a:ext uri="{FF2B5EF4-FFF2-40B4-BE49-F238E27FC236}">
              <a16:creationId xmlns:a16="http://schemas.microsoft.com/office/drawing/2014/main" id="{A28E947B-305D-4E0C-9B56-52EDAA8E6E7B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79" name="TextBox 5">
          <a:extLst>
            <a:ext uri="{FF2B5EF4-FFF2-40B4-BE49-F238E27FC236}">
              <a16:creationId xmlns:a16="http://schemas.microsoft.com/office/drawing/2014/main" id="{7C25F68E-DC61-4C76-9F01-97209894EA6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80" name="TextBox 5">
          <a:extLst>
            <a:ext uri="{FF2B5EF4-FFF2-40B4-BE49-F238E27FC236}">
              <a16:creationId xmlns:a16="http://schemas.microsoft.com/office/drawing/2014/main" id="{4BF10D7E-9840-4C58-B7FA-0ACEE38565E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81" name="TextBox 5">
          <a:extLst>
            <a:ext uri="{FF2B5EF4-FFF2-40B4-BE49-F238E27FC236}">
              <a16:creationId xmlns:a16="http://schemas.microsoft.com/office/drawing/2014/main" id="{A87E611E-1E98-4AE9-8D88-7E007EBA483C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82" name="TextBox 5">
          <a:extLst>
            <a:ext uri="{FF2B5EF4-FFF2-40B4-BE49-F238E27FC236}">
              <a16:creationId xmlns:a16="http://schemas.microsoft.com/office/drawing/2014/main" id="{AE968874-6B2C-499E-AFA4-0CDAD9BDFC9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83" name="TextBox 5">
          <a:extLst>
            <a:ext uri="{FF2B5EF4-FFF2-40B4-BE49-F238E27FC236}">
              <a16:creationId xmlns:a16="http://schemas.microsoft.com/office/drawing/2014/main" id="{7109E9A6-5C45-48E6-AFFB-EC11DD47C9E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84" name="TextBox 5">
          <a:extLst>
            <a:ext uri="{FF2B5EF4-FFF2-40B4-BE49-F238E27FC236}">
              <a16:creationId xmlns:a16="http://schemas.microsoft.com/office/drawing/2014/main" id="{305E2427-138C-41D1-9A7A-EBB126B3259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85" name="TextBox 5">
          <a:extLst>
            <a:ext uri="{FF2B5EF4-FFF2-40B4-BE49-F238E27FC236}">
              <a16:creationId xmlns:a16="http://schemas.microsoft.com/office/drawing/2014/main" id="{3F74522D-DC3F-4990-B062-070097BCC0FC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986" name="TextBox 5">
          <a:extLst>
            <a:ext uri="{FF2B5EF4-FFF2-40B4-BE49-F238E27FC236}">
              <a16:creationId xmlns:a16="http://schemas.microsoft.com/office/drawing/2014/main" id="{02D1B43F-3805-472A-A4F8-C89295F3FA0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987" name="TextBox 5">
          <a:extLst>
            <a:ext uri="{FF2B5EF4-FFF2-40B4-BE49-F238E27FC236}">
              <a16:creationId xmlns:a16="http://schemas.microsoft.com/office/drawing/2014/main" id="{0893FF42-F9CE-4915-8314-5EB13AF53EF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988" name="TextBox 5">
          <a:extLst>
            <a:ext uri="{FF2B5EF4-FFF2-40B4-BE49-F238E27FC236}">
              <a16:creationId xmlns:a16="http://schemas.microsoft.com/office/drawing/2014/main" id="{9F555CA6-8A4B-4E5F-8485-D23EBF4A4A1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989" name="TextBox 5">
          <a:extLst>
            <a:ext uri="{FF2B5EF4-FFF2-40B4-BE49-F238E27FC236}">
              <a16:creationId xmlns:a16="http://schemas.microsoft.com/office/drawing/2014/main" id="{97D60792-56ED-4FE9-AF02-17E8DCB79DF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990" name="TextBox 5">
          <a:extLst>
            <a:ext uri="{FF2B5EF4-FFF2-40B4-BE49-F238E27FC236}">
              <a16:creationId xmlns:a16="http://schemas.microsoft.com/office/drawing/2014/main" id="{A3A3F43B-13B4-4092-A172-9C701C71932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1" name="TextBox 5">
          <a:extLst>
            <a:ext uri="{FF2B5EF4-FFF2-40B4-BE49-F238E27FC236}">
              <a16:creationId xmlns:a16="http://schemas.microsoft.com/office/drawing/2014/main" id="{979DACB5-26DE-41AA-B8EB-C572528B5E4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2" name="TextBox 5">
          <a:extLst>
            <a:ext uri="{FF2B5EF4-FFF2-40B4-BE49-F238E27FC236}">
              <a16:creationId xmlns:a16="http://schemas.microsoft.com/office/drawing/2014/main" id="{4BA62474-A540-420F-9469-639D7378CAC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3" name="TextBox 5">
          <a:extLst>
            <a:ext uri="{FF2B5EF4-FFF2-40B4-BE49-F238E27FC236}">
              <a16:creationId xmlns:a16="http://schemas.microsoft.com/office/drawing/2014/main" id="{6F641650-4C92-4E16-9321-3341213C3E7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4" name="TextBox 5">
          <a:extLst>
            <a:ext uri="{FF2B5EF4-FFF2-40B4-BE49-F238E27FC236}">
              <a16:creationId xmlns:a16="http://schemas.microsoft.com/office/drawing/2014/main" id="{E1D0A7C6-CEC7-406C-B92A-39DF88F19DB6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95" name="TextBox 5">
          <a:extLst>
            <a:ext uri="{FF2B5EF4-FFF2-40B4-BE49-F238E27FC236}">
              <a16:creationId xmlns:a16="http://schemas.microsoft.com/office/drawing/2014/main" id="{854ED3CD-FEBE-41E9-BDE1-F862F621E88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96" name="TextBox 5">
          <a:extLst>
            <a:ext uri="{FF2B5EF4-FFF2-40B4-BE49-F238E27FC236}">
              <a16:creationId xmlns:a16="http://schemas.microsoft.com/office/drawing/2014/main" id="{73DCF2DB-FE1D-42B6-9B2F-64FF7CE9EA1D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97" name="TextBox 5">
          <a:extLst>
            <a:ext uri="{FF2B5EF4-FFF2-40B4-BE49-F238E27FC236}">
              <a16:creationId xmlns:a16="http://schemas.microsoft.com/office/drawing/2014/main" id="{F6C42E9F-27D1-4185-A7FC-6E60C4D80B9B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98" name="TextBox 5">
          <a:extLst>
            <a:ext uri="{FF2B5EF4-FFF2-40B4-BE49-F238E27FC236}">
              <a16:creationId xmlns:a16="http://schemas.microsoft.com/office/drawing/2014/main" id="{CCE98015-283A-4A3D-82D5-DC9F762E7C95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99" name="TextBox 5">
          <a:extLst>
            <a:ext uri="{FF2B5EF4-FFF2-40B4-BE49-F238E27FC236}">
              <a16:creationId xmlns:a16="http://schemas.microsoft.com/office/drawing/2014/main" id="{E8D96EE0-6634-496D-8586-B22EDEC727E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00" name="TextBox 5">
          <a:extLst>
            <a:ext uri="{FF2B5EF4-FFF2-40B4-BE49-F238E27FC236}">
              <a16:creationId xmlns:a16="http://schemas.microsoft.com/office/drawing/2014/main" id="{9CC9F96B-3C98-456F-A790-BBBAC970E72E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01" name="TextBox 5">
          <a:extLst>
            <a:ext uri="{FF2B5EF4-FFF2-40B4-BE49-F238E27FC236}">
              <a16:creationId xmlns:a16="http://schemas.microsoft.com/office/drawing/2014/main" id="{45AA4624-E019-44EC-B29C-40925AE638E0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02" name="TextBox 5">
          <a:extLst>
            <a:ext uri="{FF2B5EF4-FFF2-40B4-BE49-F238E27FC236}">
              <a16:creationId xmlns:a16="http://schemas.microsoft.com/office/drawing/2014/main" id="{F1D3DDB6-50B1-4AA8-8ED1-18ABE12201D1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3" name="TextBox 5">
          <a:extLst>
            <a:ext uri="{FF2B5EF4-FFF2-40B4-BE49-F238E27FC236}">
              <a16:creationId xmlns:a16="http://schemas.microsoft.com/office/drawing/2014/main" id="{8E378C51-2AFC-4D59-BBC7-EB8D70F8231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04" name="TextBox 5">
          <a:extLst>
            <a:ext uri="{FF2B5EF4-FFF2-40B4-BE49-F238E27FC236}">
              <a16:creationId xmlns:a16="http://schemas.microsoft.com/office/drawing/2014/main" id="{D8197D6A-E280-40A5-AA19-498BA93AC7EC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05" name="TextBox 5">
          <a:extLst>
            <a:ext uri="{FF2B5EF4-FFF2-40B4-BE49-F238E27FC236}">
              <a16:creationId xmlns:a16="http://schemas.microsoft.com/office/drawing/2014/main" id="{89896D54-6E31-4E4A-A115-EBB882E71E3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06" name="TextBox 5">
          <a:extLst>
            <a:ext uri="{FF2B5EF4-FFF2-40B4-BE49-F238E27FC236}">
              <a16:creationId xmlns:a16="http://schemas.microsoft.com/office/drawing/2014/main" id="{F8910648-340C-4EF8-A478-FBDA144E8F59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07" name="TextBox 5">
          <a:extLst>
            <a:ext uri="{FF2B5EF4-FFF2-40B4-BE49-F238E27FC236}">
              <a16:creationId xmlns:a16="http://schemas.microsoft.com/office/drawing/2014/main" id="{83B83986-3993-455A-BFD1-73E224E01D68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08" name="TextBox 5">
          <a:extLst>
            <a:ext uri="{FF2B5EF4-FFF2-40B4-BE49-F238E27FC236}">
              <a16:creationId xmlns:a16="http://schemas.microsoft.com/office/drawing/2014/main" id="{E8F239ED-DB85-4262-9D26-F8149AB1C78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09" name="TextBox 5">
          <a:extLst>
            <a:ext uri="{FF2B5EF4-FFF2-40B4-BE49-F238E27FC236}">
              <a16:creationId xmlns:a16="http://schemas.microsoft.com/office/drawing/2014/main" id="{63AB01E9-BCFA-4004-8F91-ABE78385B72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10" name="TextBox 5">
          <a:extLst>
            <a:ext uri="{FF2B5EF4-FFF2-40B4-BE49-F238E27FC236}">
              <a16:creationId xmlns:a16="http://schemas.microsoft.com/office/drawing/2014/main" id="{B7BD5D8E-9F87-4FFA-B87B-6CEE3C53C98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11" name="TextBox 5">
          <a:extLst>
            <a:ext uri="{FF2B5EF4-FFF2-40B4-BE49-F238E27FC236}">
              <a16:creationId xmlns:a16="http://schemas.microsoft.com/office/drawing/2014/main" id="{3B6D5A1E-F868-447A-8E77-8631F0EBD4D5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12" name="TextBox 5">
          <a:extLst>
            <a:ext uri="{FF2B5EF4-FFF2-40B4-BE49-F238E27FC236}">
              <a16:creationId xmlns:a16="http://schemas.microsoft.com/office/drawing/2014/main" id="{667E4CA6-5DE3-4868-8BF0-41139E3DC27E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13" name="TextBox 5">
          <a:extLst>
            <a:ext uri="{FF2B5EF4-FFF2-40B4-BE49-F238E27FC236}">
              <a16:creationId xmlns:a16="http://schemas.microsoft.com/office/drawing/2014/main" id="{F0808090-8AB3-47D0-B246-9FFD3499E01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4" name="TextBox 5">
          <a:extLst>
            <a:ext uri="{FF2B5EF4-FFF2-40B4-BE49-F238E27FC236}">
              <a16:creationId xmlns:a16="http://schemas.microsoft.com/office/drawing/2014/main" id="{26BFF6B5-3B83-4145-9EE5-55D5AF86A0D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5" name="TextBox 5">
          <a:extLst>
            <a:ext uri="{FF2B5EF4-FFF2-40B4-BE49-F238E27FC236}">
              <a16:creationId xmlns:a16="http://schemas.microsoft.com/office/drawing/2014/main" id="{313CAF50-2E8A-4B7B-A3B5-1E5AABBED32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16" name="TextBox 5">
          <a:extLst>
            <a:ext uri="{FF2B5EF4-FFF2-40B4-BE49-F238E27FC236}">
              <a16:creationId xmlns:a16="http://schemas.microsoft.com/office/drawing/2014/main" id="{4E61B352-962D-405B-AF91-6A562DB7586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17" name="TextBox 5">
          <a:extLst>
            <a:ext uri="{FF2B5EF4-FFF2-40B4-BE49-F238E27FC236}">
              <a16:creationId xmlns:a16="http://schemas.microsoft.com/office/drawing/2014/main" id="{2D4AAAFA-2223-4CCE-B4B3-48B56D39460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18" name="TextBox 5">
          <a:extLst>
            <a:ext uri="{FF2B5EF4-FFF2-40B4-BE49-F238E27FC236}">
              <a16:creationId xmlns:a16="http://schemas.microsoft.com/office/drawing/2014/main" id="{96076583-C451-4F08-9D1C-63C320795EA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19" name="TextBox 5">
          <a:extLst>
            <a:ext uri="{FF2B5EF4-FFF2-40B4-BE49-F238E27FC236}">
              <a16:creationId xmlns:a16="http://schemas.microsoft.com/office/drawing/2014/main" id="{FF4DD463-AF68-4C87-A418-D504387D2BF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20" name="TextBox 5">
          <a:extLst>
            <a:ext uri="{FF2B5EF4-FFF2-40B4-BE49-F238E27FC236}">
              <a16:creationId xmlns:a16="http://schemas.microsoft.com/office/drawing/2014/main" id="{30836450-BBB1-4F19-9C12-66D22B7C863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21" name="TextBox 5">
          <a:extLst>
            <a:ext uri="{FF2B5EF4-FFF2-40B4-BE49-F238E27FC236}">
              <a16:creationId xmlns:a16="http://schemas.microsoft.com/office/drawing/2014/main" id="{0B4831F7-72B0-42E8-A20C-F5BCFC5FEC75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2" name="TextBox 5">
          <a:extLst>
            <a:ext uri="{FF2B5EF4-FFF2-40B4-BE49-F238E27FC236}">
              <a16:creationId xmlns:a16="http://schemas.microsoft.com/office/drawing/2014/main" id="{ABF6D5DE-0B87-4D64-8AF2-C6075178419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23" name="TextBox 5">
          <a:extLst>
            <a:ext uri="{FF2B5EF4-FFF2-40B4-BE49-F238E27FC236}">
              <a16:creationId xmlns:a16="http://schemas.microsoft.com/office/drawing/2014/main" id="{6B35D95C-82C8-4276-AA32-F54ECDABF4E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24" name="TextBox 5">
          <a:extLst>
            <a:ext uri="{FF2B5EF4-FFF2-40B4-BE49-F238E27FC236}">
              <a16:creationId xmlns:a16="http://schemas.microsoft.com/office/drawing/2014/main" id="{97C24464-A3EA-49A2-8FA1-27D2351024E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25" name="TextBox 5">
          <a:extLst>
            <a:ext uri="{FF2B5EF4-FFF2-40B4-BE49-F238E27FC236}">
              <a16:creationId xmlns:a16="http://schemas.microsoft.com/office/drawing/2014/main" id="{E3DD2E8C-3B73-4741-A64B-9C4B8DECF76D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26" name="TextBox 5">
          <a:extLst>
            <a:ext uri="{FF2B5EF4-FFF2-40B4-BE49-F238E27FC236}">
              <a16:creationId xmlns:a16="http://schemas.microsoft.com/office/drawing/2014/main" id="{98A16F29-D2F4-4D60-A5AD-1A648550971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27" name="TextBox 5">
          <a:extLst>
            <a:ext uri="{FF2B5EF4-FFF2-40B4-BE49-F238E27FC236}">
              <a16:creationId xmlns:a16="http://schemas.microsoft.com/office/drawing/2014/main" id="{43DFFD59-AEA9-44B2-9866-F547A3F46D9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28" name="TextBox 5">
          <a:extLst>
            <a:ext uri="{FF2B5EF4-FFF2-40B4-BE49-F238E27FC236}">
              <a16:creationId xmlns:a16="http://schemas.microsoft.com/office/drawing/2014/main" id="{91982B60-F1CA-4607-BDFA-0935D8502E3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29" name="TextBox 5">
          <a:extLst>
            <a:ext uri="{FF2B5EF4-FFF2-40B4-BE49-F238E27FC236}">
              <a16:creationId xmlns:a16="http://schemas.microsoft.com/office/drawing/2014/main" id="{35166480-8895-4191-B382-1D79D3631BA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30" name="TextBox 5">
          <a:extLst>
            <a:ext uri="{FF2B5EF4-FFF2-40B4-BE49-F238E27FC236}">
              <a16:creationId xmlns:a16="http://schemas.microsoft.com/office/drawing/2014/main" id="{D0E9F8BE-A0A1-4F3C-B3D2-B6079EEF091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1" name="TextBox 5">
          <a:extLst>
            <a:ext uri="{FF2B5EF4-FFF2-40B4-BE49-F238E27FC236}">
              <a16:creationId xmlns:a16="http://schemas.microsoft.com/office/drawing/2014/main" id="{C9F8E3F7-476F-4E6F-A9A4-139892DF315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32" name="TextBox 5">
          <a:extLst>
            <a:ext uri="{FF2B5EF4-FFF2-40B4-BE49-F238E27FC236}">
              <a16:creationId xmlns:a16="http://schemas.microsoft.com/office/drawing/2014/main" id="{A61FBA7C-D63E-438C-964B-0073D6C25CB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3" name="TextBox 5">
          <a:extLst>
            <a:ext uri="{FF2B5EF4-FFF2-40B4-BE49-F238E27FC236}">
              <a16:creationId xmlns:a16="http://schemas.microsoft.com/office/drawing/2014/main" id="{F39C1918-867C-47AF-9D49-6B863525CBB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34" name="TextBox 5">
          <a:extLst>
            <a:ext uri="{FF2B5EF4-FFF2-40B4-BE49-F238E27FC236}">
              <a16:creationId xmlns:a16="http://schemas.microsoft.com/office/drawing/2014/main" id="{7B513889-BEE8-4B97-A1E0-09EA267AE808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35" name="TextBox 5">
          <a:extLst>
            <a:ext uri="{FF2B5EF4-FFF2-40B4-BE49-F238E27FC236}">
              <a16:creationId xmlns:a16="http://schemas.microsoft.com/office/drawing/2014/main" id="{97D6318C-49B1-475B-9400-FD3D1B68C0E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36" name="TextBox 5">
          <a:extLst>
            <a:ext uri="{FF2B5EF4-FFF2-40B4-BE49-F238E27FC236}">
              <a16:creationId xmlns:a16="http://schemas.microsoft.com/office/drawing/2014/main" id="{557C84BC-CAA7-4B57-B7A8-864951F79F48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37" name="TextBox 5">
          <a:extLst>
            <a:ext uri="{FF2B5EF4-FFF2-40B4-BE49-F238E27FC236}">
              <a16:creationId xmlns:a16="http://schemas.microsoft.com/office/drawing/2014/main" id="{39FC3981-E79B-43E6-9CA1-583BE452501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38" name="TextBox 5">
          <a:extLst>
            <a:ext uri="{FF2B5EF4-FFF2-40B4-BE49-F238E27FC236}">
              <a16:creationId xmlns:a16="http://schemas.microsoft.com/office/drawing/2014/main" id="{4B6F4E18-FCAB-4EA6-8EFD-642D6C55827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39" name="TextBox 5">
          <a:extLst>
            <a:ext uri="{FF2B5EF4-FFF2-40B4-BE49-F238E27FC236}">
              <a16:creationId xmlns:a16="http://schemas.microsoft.com/office/drawing/2014/main" id="{357E119E-034E-40D7-B94D-1374E0DE3B0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0" name="TextBox 5">
          <a:extLst>
            <a:ext uri="{FF2B5EF4-FFF2-40B4-BE49-F238E27FC236}">
              <a16:creationId xmlns:a16="http://schemas.microsoft.com/office/drawing/2014/main" id="{133D63B4-E195-4219-8AF3-71ED63418C3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1" name="TextBox 5">
          <a:extLst>
            <a:ext uri="{FF2B5EF4-FFF2-40B4-BE49-F238E27FC236}">
              <a16:creationId xmlns:a16="http://schemas.microsoft.com/office/drawing/2014/main" id="{FD094E98-F31D-4122-95CC-7256E4A864C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2" name="TextBox 5">
          <a:extLst>
            <a:ext uri="{FF2B5EF4-FFF2-40B4-BE49-F238E27FC236}">
              <a16:creationId xmlns:a16="http://schemas.microsoft.com/office/drawing/2014/main" id="{FCCF6740-F94C-4B5D-85F4-9094394053F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3" name="TextBox 5">
          <a:extLst>
            <a:ext uri="{FF2B5EF4-FFF2-40B4-BE49-F238E27FC236}">
              <a16:creationId xmlns:a16="http://schemas.microsoft.com/office/drawing/2014/main" id="{85B1B98F-A8AF-4105-8756-3D1DC60AF2F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4" name="TextBox 5">
          <a:extLst>
            <a:ext uri="{FF2B5EF4-FFF2-40B4-BE49-F238E27FC236}">
              <a16:creationId xmlns:a16="http://schemas.microsoft.com/office/drawing/2014/main" id="{278471EC-5664-4A3D-8669-9E4178983D7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45" name="TextBox 5">
          <a:extLst>
            <a:ext uri="{FF2B5EF4-FFF2-40B4-BE49-F238E27FC236}">
              <a16:creationId xmlns:a16="http://schemas.microsoft.com/office/drawing/2014/main" id="{A983E6EC-0B29-4C08-82FB-5454787A101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46" name="TextBox 5">
          <a:extLst>
            <a:ext uri="{FF2B5EF4-FFF2-40B4-BE49-F238E27FC236}">
              <a16:creationId xmlns:a16="http://schemas.microsoft.com/office/drawing/2014/main" id="{625BAF86-BE4A-46E7-8629-C6A40E47BE7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47" name="TextBox 5">
          <a:extLst>
            <a:ext uri="{FF2B5EF4-FFF2-40B4-BE49-F238E27FC236}">
              <a16:creationId xmlns:a16="http://schemas.microsoft.com/office/drawing/2014/main" id="{2054F934-09F3-4144-91B5-2A14FA6721D9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48" name="TextBox 5">
          <a:extLst>
            <a:ext uri="{FF2B5EF4-FFF2-40B4-BE49-F238E27FC236}">
              <a16:creationId xmlns:a16="http://schemas.microsoft.com/office/drawing/2014/main" id="{82D2DE07-9B2E-4920-A40B-13E82AE08A6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49" name="TextBox 5">
          <a:extLst>
            <a:ext uri="{FF2B5EF4-FFF2-40B4-BE49-F238E27FC236}">
              <a16:creationId xmlns:a16="http://schemas.microsoft.com/office/drawing/2014/main" id="{4E269D66-5AE9-48A3-8B49-0551F10EAF3B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0" name="TextBox 5">
          <a:extLst>
            <a:ext uri="{FF2B5EF4-FFF2-40B4-BE49-F238E27FC236}">
              <a16:creationId xmlns:a16="http://schemas.microsoft.com/office/drawing/2014/main" id="{113BF6C1-7A71-4959-BA9A-92D73609A54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51" name="TextBox 5">
          <a:extLst>
            <a:ext uri="{FF2B5EF4-FFF2-40B4-BE49-F238E27FC236}">
              <a16:creationId xmlns:a16="http://schemas.microsoft.com/office/drawing/2014/main" id="{DA39CE33-F4EE-4F12-AB35-0A856ECDFDA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2" name="TextBox 5">
          <a:extLst>
            <a:ext uri="{FF2B5EF4-FFF2-40B4-BE49-F238E27FC236}">
              <a16:creationId xmlns:a16="http://schemas.microsoft.com/office/drawing/2014/main" id="{A6F089A5-D8FC-4135-B9F3-2BA328AF0F2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3" name="TextBox 5">
          <a:extLst>
            <a:ext uri="{FF2B5EF4-FFF2-40B4-BE49-F238E27FC236}">
              <a16:creationId xmlns:a16="http://schemas.microsoft.com/office/drawing/2014/main" id="{0BA309CD-6775-47A5-ABBD-386D410BA8B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54" name="TextBox 5">
          <a:extLst>
            <a:ext uri="{FF2B5EF4-FFF2-40B4-BE49-F238E27FC236}">
              <a16:creationId xmlns:a16="http://schemas.microsoft.com/office/drawing/2014/main" id="{71D96F4D-3207-42CB-8F8B-317A74242C7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5" name="TextBox 5">
          <a:extLst>
            <a:ext uri="{FF2B5EF4-FFF2-40B4-BE49-F238E27FC236}">
              <a16:creationId xmlns:a16="http://schemas.microsoft.com/office/drawing/2014/main" id="{03B78E54-DBF2-4733-A32D-BDFA7711291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56" name="TextBox 5">
          <a:extLst>
            <a:ext uri="{FF2B5EF4-FFF2-40B4-BE49-F238E27FC236}">
              <a16:creationId xmlns:a16="http://schemas.microsoft.com/office/drawing/2014/main" id="{2D19B30B-396C-4F9E-B396-1BA099D0E2A4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57" name="TextBox 5">
          <a:extLst>
            <a:ext uri="{FF2B5EF4-FFF2-40B4-BE49-F238E27FC236}">
              <a16:creationId xmlns:a16="http://schemas.microsoft.com/office/drawing/2014/main" id="{0F10A353-5EDB-49C3-8B8E-6211E5C2AB5E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58" name="TextBox 5">
          <a:extLst>
            <a:ext uri="{FF2B5EF4-FFF2-40B4-BE49-F238E27FC236}">
              <a16:creationId xmlns:a16="http://schemas.microsoft.com/office/drawing/2014/main" id="{465DD36C-0C46-4259-879B-1A3AF59FCEA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59" name="TextBox 5">
          <a:extLst>
            <a:ext uri="{FF2B5EF4-FFF2-40B4-BE49-F238E27FC236}">
              <a16:creationId xmlns:a16="http://schemas.microsoft.com/office/drawing/2014/main" id="{CA389AF7-E762-4465-B2F3-FB52759C07D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60" name="TextBox 5">
          <a:extLst>
            <a:ext uri="{FF2B5EF4-FFF2-40B4-BE49-F238E27FC236}">
              <a16:creationId xmlns:a16="http://schemas.microsoft.com/office/drawing/2014/main" id="{F2FABA03-2EDB-4FDF-B3CF-CEC038693BC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61" name="TextBox 5">
          <a:extLst>
            <a:ext uri="{FF2B5EF4-FFF2-40B4-BE49-F238E27FC236}">
              <a16:creationId xmlns:a16="http://schemas.microsoft.com/office/drawing/2014/main" id="{2405242A-1915-4C90-ADD7-9565FEDDCDC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062" name="TextBox 5">
          <a:extLst>
            <a:ext uri="{FF2B5EF4-FFF2-40B4-BE49-F238E27FC236}">
              <a16:creationId xmlns:a16="http://schemas.microsoft.com/office/drawing/2014/main" id="{345C33D3-58CA-40F2-ABD0-2969C6A4F84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063" name="TextBox 5">
          <a:extLst>
            <a:ext uri="{FF2B5EF4-FFF2-40B4-BE49-F238E27FC236}">
              <a16:creationId xmlns:a16="http://schemas.microsoft.com/office/drawing/2014/main" id="{6E8ECF2C-0267-4590-AB3A-6FE7D6664AC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064" name="TextBox 5">
          <a:extLst>
            <a:ext uri="{FF2B5EF4-FFF2-40B4-BE49-F238E27FC236}">
              <a16:creationId xmlns:a16="http://schemas.microsoft.com/office/drawing/2014/main" id="{EA46FB9F-E5A2-48B8-8572-DC31CB9A8DD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65" name="TextBox 5">
          <a:extLst>
            <a:ext uri="{FF2B5EF4-FFF2-40B4-BE49-F238E27FC236}">
              <a16:creationId xmlns:a16="http://schemas.microsoft.com/office/drawing/2014/main" id="{8BCF164C-2C5F-463C-97EE-F159819F2F4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66" name="TextBox 5">
          <a:extLst>
            <a:ext uri="{FF2B5EF4-FFF2-40B4-BE49-F238E27FC236}">
              <a16:creationId xmlns:a16="http://schemas.microsoft.com/office/drawing/2014/main" id="{53041ABD-21A6-4902-992E-31264FA5F71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067" name="TextBox 5">
          <a:extLst>
            <a:ext uri="{FF2B5EF4-FFF2-40B4-BE49-F238E27FC236}">
              <a16:creationId xmlns:a16="http://schemas.microsoft.com/office/drawing/2014/main" id="{F53890C6-C430-4EDD-9748-CE82D8B0C0C0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68" name="TextBox 5">
          <a:extLst>
            <a:ext uri="{FF2B5EF4-FFF2-40B4-BE49-F238E27FC236}">
              <a16:creationId xmlns:a16="http://schemas.microsoft.com/office/drawing/2014/main" id="{76725637-1B05-479C-B374-05C5175FF4B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069" name="TextBox 5">
          <a:extLst>
            <a:ext uri="{FF2B5EF4-FFF2-40B4-BE49-F238E27FC236}">
              <a16:creationId xmlns:a16="http://schemas.microsoft.com/office/drawing/2014/main" id="{21DFEFEB-EA6D-4178-960F-E3340A756F3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070" name="TextBox 5">
          <a:extLst>
            <a:ext uri="{FF2B5EF4-FFF2-40B4-BE49-F238E27FC236}">
              <a16:creationId xmlns:a16="http://schemas.microsoft.com/office/drawing/2014/main" id="{B139CD67-82E4-42A0-8BF1-A1CA3D3FB967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071" name="TextBox 5">
          <a:extLst>
            <a:ext uri="{FF2B5EF4-FFF2-40B4-BE49-F238E27FC236}">
              <a16:creationId xmlns:a16="http://schemas.microsoft.com/office/drawing/2014/main" id="{2DFB9596-3515-477C-BDFD-68320FFFEBA0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072" name="TextBox 5">
          <a:extLst>
            <a:ext uri="{FF2B5EF4-FFF2-40B4-BE49-F238E27FC236}">
              <a16:creationId xmlns:a16="http://schemas.microsoft.com/office/drawing/2014/main" id="{4E01659F-F590-40B1-B541-ADF88AE1604E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73" name="TextBox 5">
          <a:extLst>
            <a:ext uri="{FF2B5EF4-FFF2-40B4-BE49-F238E27FC236}">
              <a16:creationId xmlns:a16="http://schemas.microsoft.com/office/drawing/2014/main" id="{16D351D0-1D72-4335-BFFA-AA7FAB66199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074" name="TextBox 5">
          <a:extLst>
            <a:ext uri="{FF2B5EF4-FFF2-40B4-BE49-F238E27FC236}">
              <a16:creationId xmlns:a16="http://schemas.microsoft.com/office/drawing/2014/main" id="{400D227B-E2DC-4520-BE54-F9FCFA1A0AC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075" name="TextBox 5">
          <a:extLst>
            <a:ext uri="{FF2B5EF4-FFF2-40B4-BE49-F238E27FC236}">
              <a16:creationId xmlns:a16="http://schemas.microsoft.com/office/drawing/2014/main" id="{C4C9A07C-C84F-4E79-9846-B8525D98300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076" name="TextBox 5">
          <a:extLst>
            <a:ext uri="{FF2B5EF4-FFF2-40B4-BE49-F238E27FC236}">
              <a16:creationId xmlns:a16="http://schemas.microsoft.com/office/drawing/2014/main" id="{E19CD020-FD8B-4159-BE76-C4595B36C8D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077" name="TextBox 5">
          <a:extLst>
            <a:ext uri="{FF2B5EF4-FFF2-40B4-BE49-F238E27FC236}">
              <a16:creationId xmlns:a16="http://schemas.microsoft.com/office/drawing/2014/main" id="{EA388497-2DD4-45D2-9C4C-5B63DD01FA7F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78" name="TextBox 5">
          <a:extLst>
            <a:ext uri="{FF2B5EF4-FFF2-40B4-BE49-F238E27FC236}">
              <a16:creationId xmlns:a16="http://schemas.microsoft.com/office/drawing/2014/main" id="{7E78B359-622D-4129-A5A0-DDF0F8481EE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079" name="TextBox 5">
          <a:extLst>
            <a:ext uri="{FF2B5EF4-FFF2-40B4-BE49-F238E27FC236}">
              <a16:creationId xmlns:a16="http://schemas.microsoft.com/office/drawing/2014/main" id="{99B4D745-00BD-411E-BA5A-278DC023956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080" name="TextBox 5">
          <a:extLst>
            <a:ext uri="{FF2B5EF4-FFF2-40B4-BE49-F238E27FC236}">
              <a16:creationId xmlns:a16="http://schemas.microsoft.com/office/drawing/2014/main" id="{EC8826BA-429C-46E6-8076-1114287F61F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081" name="TextBox 5">
          <a:extLst>
            <a:ext uri="{FF2B5EF4-FFF2-40B4-BE49-F238E27FC236}">
              <a16:creationId xmlns:a16="http://schemas.microsoft.com/office/drawing/2014/main" id="{6589DA59-6E3D-4CED-A912-C99AC0D8FF2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82" name="TextBox 5">
          <a:extLst>
            <a:ext uri="{FF2B5EF4-FFF2-40B4-BE49-F238E27FC236}">
              <a16:creationId xmlns:a16="http://schemas.microsoft.com/office/drawing/2014/main" id="{523C12A5-CAB8-4E65-B7E7-147B3F08001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083" name="TextBox 5">
          <a:extLst>
            <a:ext uri="{FF2B5EF4-FFF2-40B4-BE49-F238E27FC236}">
              <a16:creationId xmlns:a16="http://schemas.microsoft.com/office/drawing/2014/main" id="{94D3C0C7-75F4-4243-94FE-BC52AD1F8FED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84" name="TextBox 5">
          <a:extLst>
            <a:ext uri="{FF2B5EF4-FFF2-40B4-BE49-F238E27FC236}">
              <a16:creationId xmlns:a16="http://schemas.microsoft.com/office/drawing/2014/main" id="{082133E7-8B5A-45D4-BC63-2EDA6B31CBE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085" name="TextBox 5">
          <a:extLst>
            <a:ext uri="{FF2B5EF4-FFF2-40B4-BE49-F238E27FC236}">
              <a16:creationId xmlns:a16="http://schemas.microsoft.com/office/drawing/2014/main" id="{E491C4ED-C99D-49F0-A017-D2C37CBA9A78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086" name="TextBox 5">
          <a:extLst>
            <a:ext uri="{FF2B5EF4-FFF2-40B4-BE49-F238E27FC236}">
              <a16:creationId xmlns:a16="http://schemas.microsoft.com/office/drawing/2014/main" id="{49B09FEE-A37F-417C-8DBB-CB98F09703C6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087" name="TextBox 5">
          <a:extLst>
            <a:ext uri="{FF2B5EF4-FFF2-40B4-BE49-F238E27FC236}">
              <a16:creationId xmlns:a16="http://schemas.microsoft.com/office/drawing/2014/main" id="{C7B557AD-6B0D-4BF7-AC70-7813E0CACA6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088" name="TextBox 5">
          <a:extLst>
            <a:ext uri="{FF2B5EF4-FFF2-40B4-BE49-F238E27FC236}">
              <a16:creationId xmlns:a16="http://schemas.microsoft.com/office/drawing/2014/main" id="{988AAF05-E61D-4C70-845E-3776254B80C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089" name="TextBox 5">
          <a:extLst>
            <a:ext uri="{FF2B5EF4-FFF2-40B4-BE49-F238E27FC236}">
              <a16:creationId xmlns:a16="http://schemas.microsoft.com/office/drawing/2014/main" id="{A69933A8-66E6-4EF5-A04A-6795E35A551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090" name="TextBox 5">
          <a:extLst>
            <a:ext uri="{FF2B5EF4-FFF2-40B4-BE49-F238E27FC236}">
              <a16:creationId xmlns:a16="http://schemas.microsoft.com/office/drawing/2014/main" id="{23F703D2-01C7-4ED1-AE73-6BEC1E63E776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091" name="TextBox 5">
          <a:extLst>
            <a:ext uri="{FF2B5EF4-FFF2-40B4-BE49-F238E27FC236}">
              <a16:creationId xmlns:a16="http://schemas.microsoft.com/office/drawing/2014/main" id="{CFE2ADF2-2DD6-4D04-99E9-31F14DE3BE74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092" name="TextBox 5">
          <a:extLst>
            <a:ext uri="{FF2B5EF4-FFF2-40B4-BE49-F238E27FC236}">
              <a16:creationId xmlns:a16="http://schemas.microsoft.com/office/drawing/2014/main" id="{9BF7A5D3-9D62-49AB-B777-1EFB46B544DD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93" name="TextBox 5">
          <a:extLst>
            <a:ext uri="{FF2B5EF4-FFF2-40B4-BE49-F238E27FC236}">
              <a16:creationId xmlns:a16="http://schemas.microsoft.com/office/drawing/2014/main" id="{0E181BCD-AADC-46A3-B0CD-A5783D11117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94" name="TextBox 5">
          <a:extLst>
            <a:ext uri="{FF2B5EF4-FFF2-40B4-BE49-F238E27FC236}">
              <a16:creationId xmlns:a16="http://schemas.microsoft.com/office/drawing/2014/main" id="{B135CC25-43CF-45CE-88B2-AABF5926BF6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095" name="TextBox 5">
          <a:extLst>
            <a:ext uri="{FF2B5EF4-FFF2-40B4-BE49-F238E27FC236}">
              <a16:creationId xmlns:a16="http://schemas.microsoft.com/office/drawing/2014/main" id="{9528EC8D-6BF3-497E-BE19-9B22D1576A3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096" name="TextBox 5">
          <a:extLst>
            <a:ext uri="{FF2B5EF4-FFF2-40B4-BE49-F238E27FC236}">
              <a16:creationId xmlns:a16="http://schemas.microsoft.com/office/drawing/2014/main" id="{9EEA6C10-F91A-4291-9152-DC44029465DD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097" name="TextBox 5">
          <a:extLst>
            <a:ext uri="{FF2B5EF4-FFF2-40B4-BE49-F238E27FC236}">
              <a16:creationId xmlns:a16="http://schemas.microsoft.com/office/drawing/2014/main" id="{BCB04FCB-63D0-4A0C-8891-14F9FEFCACE3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098" name="TextBox 5">
          <a:extLst>
            <a:ext uri="{FF2B5EF4-FFF2-40B4-BE49-F238E27FC236}">
              <a16:creationId xmlns:a16="http://schemas.microsoft.com/office/drawing/2014/main" id="{BB19E574-6BA7-446F-B9AF-C8A7E06AC584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099" name="TextBox 5">
          <a:extLst>
            <a:ext uri="{FF2B5EF4-FFF2-40B4-BE49-F238E27FC236}">
              <a16:creationId xmlns:a16="http://schemas.microsoft.com/office/drawing/2014/main" id="{0587C76D-4B91-48CE-8204-2245FE190A7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00" name="TextBox 5">
          <a:extLst>
            <a:ext uri="{FF2B5EF4-FFF2-40B4-BE49-F238E27FC236}">
              <a16:creationId xmlns:a16="http://schemas.microsoft.com/office/drawing/2014/main" id="{F28FA798-AEE9-440B-8339-E5C4696DE15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01" name="TextBox 5">
          <a:extLst>
            <a:ext uri="{FF2B5EF4-FFF2-40B4-BE49-F238E27FC236}">
              <a16:creationId xmlns:a16="http://schemas.microsoft.com/office/drawing/2014/main" id="{CD931FC0-0A28-4478-93F1-F01B790847B8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02" name="TextBox 5">
          <a:extLst>
            <a:ext uri="{FF2B5EF4-FFF2-40B4-BE49-F238E27FC236}">
              <a16:creationId xmlns:a16="http://schemas.microsoft.com/office/drawing/2014/main" id="{1B367464-BFFD-40F9-B59A-34E55CE3E1BB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03" name="TextBox 5">
          <a:extLst>
            <a:ext uri="{FF2B5EF4-FFF2-40B4-BE49-F238E27FC236}">
              <a16:creationId xmlns:a16="http://schemas.microsoft.com/office/drawing/2014/main" id="{F09CD353-7E6F-4129-A1CC-A2F1CF35BADB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04" name="TextBox 5">
          <a:extLst>
            <a:ext uri="{FF2B5EF4-FFF2-40B4-BE49-F238E27FC236}">
              <a16:creationId xmlns:a16="http://schemas.microsoft.com/office/drawing/2014/main" id="{D4B57AFF-4719-4C46-B12A-FBDB3B660334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05" name="TextBox 5">
          <a:extLst>
            <a:ext uri="{FF2B5EF4-FFF2-40B4-BE49-F238E27FC236}">
              <a16:creationId xmlns:a16="http://schemas.microsoft.com/office/drawing/2014/main" id="{24688A43-0106-4CEA-9AA2-4F04F0B5633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06" name="TextBox 5">
          <a:extLst>
            <a:ext uri="{FF2B5EF4-FFF2-40B4-BE49-F238E27FC236}">
              <a16:creationId xmlns:a16="http://schemas.microsoft.com/office/drawing/2014/main" id="{AA997B83-141A-44A6-AD69-C3195495055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07" name="TextBox 5">
          <a:extLst>
            <a:ext uri="{FF2B5EF4-FFF2-40B4-BE49-F238E27FC236}">
              <a16:creationId xmlns:a16="http://schemas.microsoft.com/office/drawing/2014/main" id="{C0D957B3-BD31-4019-A7BB-D64AFDEA9173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08" name="TextBox 5">
          <a:extLst>
            <a:ext uri="{FF2B5EF4-FFF2-40B4-BE49-F238E27FC236}">
              <a16:creationId xmlns:a16="http://schemas.microsoft.com/office/drawing/2014/main" id="{277D22F0-5767-4C57-820F-42C069FCC368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09" name="TextBox 5">
          <a:extLst>
            <a:ext uri="{FF2B5EF4-FFF2-40B4-BE49-F238E27FC236}">
              <a16:creationId xmlns:a16="http://schemas.microsoft.com/office/drawing/2014/main" id="{FBAE91E9-5533-4EF7-8E18-AC8415263CB9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0" name="TextBox 5">
          <a:extLst>
            <a:ext uri="{FF2B5EF4-FFF2-40B4-BE49-F238E27FC236}">
              <a16:creationId xmlns:a16="http://schemas.microsoft.com/office/drawing/2014/main" id="{1B593408-A255-426D-92DA-FD8303E9D29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1" name="TextBox 5">
          <a:extLst>
            <a:ext uri="{FF2B5EF4-FFF2-40B4-BE49-F238E27FC236}">
              <a16:creationId xmlns:a16="http://schemas.microsoft.com/office/drawing/2014/main" id="{31CD6918-DEAE-4134-BED6-FA0672B345F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12" name="TextBox 5">
          <a:extLst>
            <a:ext uri="{FF2B5EF4-FFF2-40B4-BE49-F238E27FC236}">
              <a16:creationId xmlns:a16="http://schemas.microsoft.com/office/drawing/2014/main" id="{9564A037-10EF-47EB-A4E5-9D8964138227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13" name="TextBox 5">
          <a:extLst>
            <a:ext uri="{FF2B5EF4-FFF2-40B4-BE49-F238E27FC236}">
              <a16:creationId xmlns:a16="http://schemas.microsoft.com/office/drawing/2014/main" id="{4C7C5C16-6A4E-4CC8-96F9-2D11ED5FD8EC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14" name="TextBox 5">
          <a:extLst>
            <a:ext uri="{FF2B5EF4-FFF2-40B4-BE49-F238E27FC236}">
              <a16:creationId xmlns:a16="http://schemas.microsoft.com/office/drawing/2014/main" id="{100229A2-6EFB-4ADB-BC51-E9D733BE9A1C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15" name="TextBox 5">
          <a:extLst>
            <a:ext uri="{FF2B5EF4-FFF2-40B4-BE49-F238E27FC236}">
              <a16:creationId xmlns:a16="http://schemas.microsoft.com/office/drawing/2014/main" id="{3262523F-272D-4B52-93EA-2FEC35CD66EC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6" name="TextBox 5">
          <a:extLst>
            <a:ext uri="{FF2B5EF4-FFF2-40B4-BE49-F238E27FC236}">
              <a16:creationId xmlns:a16="http://schemas.microsoft.com/office/drawing/2014/main" id="{A05A45AB-FC49-40F2-A408-3763F7F01C7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7" name="TextBox 5">
          <a:extLst>
            <a:ext uri="{FF2B5EF4-FFF2-40B4-BE49-F238E27FC236}">
              <a16:creationId xmlns:a16="http://schemas.microsoft.com/office/drawing/2014/main" id="{FF6ADAE4-8F10-4BED-9609-A598C7E517E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18" name="TextBox 5">
          <a:extLst>
            <a:ext uri="{FF2B5EF4-FFF2-40B4-BE49-F238E27FC236}">
              <a16:creationId xmlns:a16="http://schemas.microsoft.com/office/drawing/2014/main" id="{89A4AD6F-7567-4031-A66D-DB15AB12869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9" name="TextBox 5">
          <a:extLst>
            <a:ext uri="{FF2B5EF4-FFF2-40B4-BE49-F238E27FC236}">
              <a16:creationId xmlns:a16="http://schemas.microsoft.com/office/drawing/2014/main" id="{E84F383D-4725-4168-A002-FB961DE3BB0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20" name="TextBox 5">
          <a:extLst>
            <a:ext uri="{FF2B5EF4-FFF2-40B4-BE49-F238E27FC236}">
              <a16:creationId xmlns:a16="http://schemas.microsoft.com/office/drawing/2014/main" id="{44342870-2275-4F25-BB48-14AE2964DF1F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21" name="TextBox 5">
          <a:extLst>
            <a:ext uri="{FF2B5EF4-FFF2-40B4-BE49-F238E27FC236}">
              <a16:creationId xmlns:a16="http://schemas.microsoft.com/office/drawing/2014/main" id="{B4D04D1A-556F-403A-A650-2F247B067A75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22" name="TextBox 5">
          <a:extLst>
            <a:ext uri="{FF2B5EF4-FFF2-40B4-BE49-F238E27FC236}">
              <a16:creationId xmlns:a16="http://schemas.microsoft.com/office/drawing/2014/main" id="{47711221-4DA9-49DF-B28F-63DFF06E859F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23" name="TextBox 5">
          <a:extLst>
            <a:ext uri="{FF2B5EF4-FFF2-40B4-BE49-F238E27FC236}">
              <a16:creationId xmlns:a16="http://schemas.microsoft.com/office/drawing/2014/main" id="{7C5CFD1D-E1A5-4730-ACAC-DA74BB2EADC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24" name="TextBox 5">
          <a:extLst>
            <a:ext uri="{FF2B5EF4-FFF2-40B4-BE49-F238E27FC236}">
              <a16:creationId xmlns:a16="http://schemas.microsoft.com/office/drawing/2014/main" id="{E57CB99F-8C05-498F-93D2-694D5ECC67A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25" name="TextBox 5">
          <a:extLst>
            <a:ext uri="{FF2B5EF4-FFF2-40B4-BE49-F238E27FC236}">
              <a16:creationId xmlns:a16="http://schemas.microsoft.com/office/drawing/2014/main" id="{169BCF30-C451-45FD-9BB9-F3B7E3B23A0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26" name="TextBox 5">
          <a:extLst>
            <a:ext uri="{FF2B5EF4-FFF2-40B4-BE49-F238E27FC236}">
              <a16:creationId xmlns:a16="http://schemas.microsoft.com/office/drawing/2014/main" id="{5E8CDA99-3293-404D-BE78-02ED88CA44F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27" name="TextBox 5">
          <a:extLst>
            <a:ext uri="{FF2B5EF4-FFF2-40B4-BE49-F238E27FC236}">
              <a16:creationId xmlns:a16="http://schemas.microsoft.com/office/drawing/2014/main" id="{5AE7A927-42BB-4700-BF6A-3BC9E829934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28" name="TextBox 5">
          <a:extLst>
            <a:ext uri="{FF2B5EF4-FFF2-40B4-BE49-F238E27FC236}">
              <a16:creationId xmlns:a16="http://schemas.microsoft.com/office/drawing/2014/main" id="{5E7BE83D-1BDC-43F8-9F1A-FAA56311784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29" name="TextBox 5">
          <a:extLst>
            <a:ext uri="{FF2B5EF4-FFF2-40B4-BE49-F238E27FC236}">
              <a16:creationId xmlns:a16="http://schemas.microsoft.com/office/drawing/2014/main" id="{52C580F1-CB5F-42E7-B6C2-C832726EB18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30" name="TextBox 5">
          <a:extLst>
            <a:ext uri="{FF2B5EF4-FFF2-40B4-BE49-F238E27FC236}">
              <a16:creationId xmlns:a16="http://schemas.microsoft.com/office/drawing/2014/main" id="{A764C843-9682-4618-A555-8943AC56131E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31" name="TextBox 5">
          <a:extLst>
            <a:ext uri="{FF2B5EF4-FFF2-40B4-BE49-F238E27FC236}">
              <a16:creationId xmlns:a16="http://schemas.microsoft.com/office/drawing/2014/main" id="{4B86C93C-5D6F-43CD-9338-E9B9B0C4451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32" name="TextBox 5">
          <a:extLst>
            <a:ext uri="{FF2B5EF4-FFF2-40B4-BE49-F238E27FC236}">
              <a16:creationId xmlns:a16="http://schemas.microsoft.com/office/drawing/2014/main" id="{6F494D30-C159-4872-A4F6-09FAA8D9A9B4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3" name="TextBox 5">
          <a:extLst>
            <a:ext uri="{FF2B5EF4-FFF2-40B4-BE49-F238E27FC236}">
              <a16:creationId xmlns:a16="http://schemas.microsoft.com/office/drawing/2014/main" id="{983F271A-100B-4CBD-88C9-54F24829C02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34" name="TextBox 5">
          <a:extLst>
            <a:ext uri="{FF2B5EF4-FFF2-40B4-BE49-F238E27FC236}">
              <a16:creationId xmlns:a16="http://schemas.microsoft.com/office/drawing/2014/main" id="{35AD03EB-F18D-485C-8C48-BF01F94CDDA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35" name="TextBox 5">
          <a:extLst>
            <a:ext uri="{FF2B5EF4-FFF2-40B4-BE49-F238E27FC236}">
              <a16:creationId xmlns:a16="http://schemas.microsoft.com/office/drawing/2014/main" id="{84AEE5C7-5F01-4395-989F-48D73ACDA86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36" name="TextBox 5">
          <a:extLst>
            <a:ext uri="{FF2B5EF4-FFF2-40B4-BE49-F238E27FC236}">
              <a16:creationId xmlns:a16="http://schemas.microsoft.com/office/drawing/2014/main" id="{27AC92B5-C627-48A2-9D8B-89A4EF76821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37" name="TextBox 5">
          <a:extLst>
            <a:ext uri="{FF2B5EF4-FFF2-40B4-BE49-F238E27FC236}">
              <a16:creationId xmlns:a16="http://schemas.microsoft.com/office/drawing/2014/main" id="{C328F2AA-6A11-4B65-A8B1-F17365CCDED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38" name="TextBox 5">
          <a:extLst>
            <a:ext uri="{FF2B5EF4-FFF2-40B4-BE49-F238E27FC236}">
              <a16:creationId xmlns:a16="http://schemas.microsoft.com/office/drawing/2014/main" id="{BCB7B9FA-6204-458A-B2E5-C643C1DE7A9A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39" name="TextBox 5">
          <a:extLst>
            <a:ext uri="{FF2B5EF4-FFF2-40B4-BE49-F238E27FC236}">
              <a16:creationId xmlns:a16="http://schemas.microsoft.com/office/drawing/2014/main" id="{5DF55AE5-904B-4ABB-9397-6289194DB5C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0" name="TextBox 5">
          <a:extLst>
            <a:ext uri="{FF2B5EF4-FFF2-40B4-BE49-F238E27FC236}">
              <a16:creationId xmlns:a16="http://schemas.microsoft.com/office/drawing/2014/main" id="{C23C96C3-DAE2-48B5-A3AA-32B1F7BBC3D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41" name="TextBox 5">
          <a:extLst>
            <a:ext uri="{FF2B5EF4-FFF2-40B4-BE49-F238E27FC236}">
              <a16:creationId xmlns:a16="http://schemas.microsoft.com/office/drawing/2014/main" id="{2A7B1DD3-1F05-4DCB-A5FD-1D20D8CFB85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42" name="TextBox 5">
          <a:extLst>
            <a:ext uri="{FF2B5EF4-FFF2-40B4-BE49-F238E27FC236}">
              <a16:creationId xmlns:a16="http://schemas.microsoft.com/office/drawing/2014/main" id="{BD1C30C3-5389-48D0-86B8-9C4F016E675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43" name="TextBox 5">
          <a:extLst>
            <a:ext uri="{FF2B5EF4-FFF2-40B4-BE49-F238E27FC236}">
              <a16:creationId xmlns:a16="http://schemas.microsoft.com/office/drawing/2014/main" id="{2C140C99-B197-4FD8-99A0-201B8B85E19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44" name="TextBox 5">
          <a:extLst>
            <a:ext uri="{FF2B5EF4-FFF2-40B4-BE49-F238E27FC236}">
              <a16:creationId xmlns:a16="http://schemas.microsoft.com/office/drawing/2014/main" id="{705D1E37-D312-480D-B6FD-F1D8E38A62DB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45" name="TextBox 5">
          <a:extLst>
            <a:ext uri="{FF2B5EF4-FFF2-40B4-BE49-F238E27FC236}">
              <a16:creationId xmlns:a16="http://schemas.microsoft.com/office/drawing/2014/main" id="{68ED9CF3-07AD-4247-98A8-B33F23CF6913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46" name="TextBox 5">
          <a:extLst>
            <a:ext uri="{FF2B5EF4-FFF2-40B4-BE49-F238E27FC236}">
              <a16:creationId xmlns:a16="http://schemas.microsoft.com/office/drawing/2014/main" id="{F6256CF2-6E4C-4D2B-A57D-36E75C359FB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47" name="TextBox 5">
          <a:extLst>
            <a:ext uri="{FF2B5EF4-FFF2-40B4-BE49-F238E27FC236}">
              <a16:creationId xmlns:a16="http://schemas.microsoft.com/office/drawing/2014/main" id="{F6AF6FD9-6A29-4049-8F6D-653697FE2420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48" name="TextBox 5">
          <a:extLst>
            <a:ext uri="{FF2B5EF4-FFF2-40B4-BE49-F238E27FC236}">
              <a16:creationId xmlns:a16="http://schemas.microsoft.com/office/drawing/2014/main" id="{79C1504C-7EBF-4D32-8B9C-47EF7B4492CA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9" name="TextBox 5">
          <a:extLst>
            <a:ext uri="{FF2B5EF4-FFF2-40B4-BE49-F238E27FC236}">
              <a16:creationId xmlns:a16="http://schemas.microsoft.com/office/drawing/2014/main" id="{3A0928D2-85BD-4077-B50F-3087BEAD9171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0" name="TextBox 5">
          <a:extLst>
            <a:ext uri="{FF2B5EF4-FFF2-40B4-BE49-F238E27FC236}">
              <a16:creationId xmlns:a16="http://schemas.microsoft.com/office/drawing/2014/main" id="{778461EC-B368-4CC0-8C2C-AED97749DD82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1" name="TextBox 5">
          <a:extLst>
            <a:ext uri="{FF2B5EF4-FFF2-40B4-BE49-F238E27FC236}">
              <a16:creationId xmlns:a16="http://schemas.microsoft.com/office/drawing/2014/main" id="{B11A90DF-294B-4A42-9012-678D607A874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52" name="TextBox 5">
          <a:extLst>
            <a:ext uri="{FF2B5EF4-FFF2-40B4-BE49-F238E27FC236}">
              <a16:creationId xmlns:a16="http://schemas.microsoft.com/office/drawing/2014/main" id="{07C3C06E-ECBB-4E9B-9AE1-11C4FFAB8E6A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53" name="TextBox 5">
          <a:extLst>
            <a:ext uri="{FF2B5EF4-FFF2-40B4-BE49-F238E27FC236}">
              <a16:creationId xmlns:a16="http://schemas.microsoft.com/office/drawing/2014/main" id="{41D98B42-7606-40AD-9077-80A01A8CF1F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54" name="TextBox 5">
          <a:extLst>
            <a:ext uri="{FF2B5EF4-FFF2-40B4-BE49-F238E27FC236}">
              <a16:creationId xmlns:a16="http://schemas.microsoft.com/office/drawing/2014/main" id="{CEA59462-F76C-41DF-A221-4C9009F4B96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5" name="TextBox 5">
          <a:extLst>
            <a:ext uri="{FF2B5EF4-FFF2-40B4-BE49-F238E27FC236}">
              <a16:creationId xmlns:a16="http://schemas.microsoft.com/office/drawing/2014/main" id="{BF53AB73-A5E0-4FB2-92EA-4BA55D2EF9B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56" name="TextBox 5">
          <a:extLst>
            <a:ext uri="{FF2B5EF4-FFF2-40B4-BE49-F238E27FC236}">
              <a16:creationId xmlns:a16="http://schemas.microsoft.com/office/drawing/2014/main" id="{AD6DBA79-2977-414F-A9EA-D3C71732A26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57" name="TextBox 5">
          <a:extLst>
            <a:ext uri="{FF2B5EF4-FFF2-40B4-BE49-F238E27FC236}">
              <a16:creationId xmlns:a16="http://schemas.microsoft.com/office/drawing/2014/main" id="{EDD715D5-57DD-46C7-8FC5-701DE910423E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58" name="TextBox 5">
          <a:extLst>
            <a:ext uri="{FF2B5EF4-FFF2-40B4-BE49-F238E27FC236}">
              <a16:creationId xmlns:a16="http://schemas.microsoft.com/office/drawing/2014/main" id="{8028883A-2374-4A0F-B179-B6E017B215E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59" name="TextBox 5">
          <a:extLst>
            <a:ext uri="{FF2B5EF4-FFF2-40B4-BE49-F238E27FC236}">
              <a16:creationId xmlns:a16="http://schemas.microsoft.com/office/drawing/2014/main" id="{F1DA0AFE-CE7E-4143-8EB2-6AF50B1D5AC9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60" name="TextBox 5">
          <a:extLst>
            <a:ext uri="{FF2B5EF4-FFF2-40B4-BE49-F238E27FC236}">
              <a16:creationId xmlns:a16="http://schemas.microsoft.com/office/drawing/2014/main" id="{B37653BC-DF2C-4981-94E7-0EE58A120873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61" name="TextBox 5">
          <a:extLst>
            <a:ext uri="{FF2B5EF4-FFF2-40B4-BE49-F238E27FC236}">
              <a16:creationId xmlns:a16="http://schemas.microsoft.com/office/drawing/2014/main" id="{CC5A8B78-01AB-4B4B-8079-6D43BA4BF37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2" name="TextBox 5">
          <a:extLst>
            <a:ext uri="{FF2B5EF4-FFF2-40B4-BE49-F238E27FC236}">
              <a16:creationId xmlns:a16="http://schemas.microsoft.com/office/drawing/2014/main" id="{470B746A-9E87-40D9-93F2-18C1A66D5399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63" name="TextBox 5">
          <a:extLst>
            <a:ext uri="{FF2B5EF4-FFF2-40B4-BE49-F238E27FC236}">
              <a16:creationId xmlns:a16="http://schemas.microsoft.com/office/drawing/2014/main" id="{C8972408-8140-4059-9070-6DDD072E53C5}"/>
            </a:ext>
          </a:extLst>
        </xdr:cNvPr>
        <xdr:cNvSpPr txBox="1"/>
      </xdr:nvSpPr>
      <xdr:spPr>
        <a:xfrm>
          <a:off x="524827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64" name="TextBox 5">
          <a:extLst>
            <a:ext uri="{FF2B5EF4-FFF2-40B4-BE49-F238E27FC236}">
              <a16:creationId xmlns:a16="http://schemas.microsoft.com/office/drawing/2014/main" id="{DBC0B73E-F519-439E-8C17-16D2E6031087}"/>
            </a:ext>
          </a:extLst>
        </xdr:cNvPr>
        <xdr:cNvSpPr txBox="1"/>
      </xdr:nvSpPr>
      <xdr:spPr>
        <a:xfrm>
          <a:off x="524827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65" name="TextBox 5">
          <a:extLst>
            <a:ext uri="{FF2B5EF4-FFF2-40B4-BE49-F238E27FC236}">
              <a16:creationId xmlns:a16="http://schemas.microsoft.com/office/drawing/2014/main" id="{CBF3E6CE-DFA0-4C58-BC48-BA3CDD660F75}"/>
            </a:ext>
          </a:extLst>
        </xdr:cNvPr>
        <xdr:cNvSpPr txBox="1"/>
      </xdr:nvSpPr>
      <xdr:spPr>
        <a:xfrm>
          <a:off x="524827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66" name="TextBox 5">
          <a:extLst>
            <a:ext uri="{FF2B5EF4-FFF2-40B4-BE49-F238E27FC236}">
              <a16:creationId xmlns:a16="http://schemas.microsoft.com/office/drawing/2014/main" id="{BDE6A4D0-8A23-44BE-BF22-AD8FA792524F}"/>
            </a:ext>
          </a:extLst>
        </xdr:cNvPr>
        <xdr:cNvSpPr txBox="1"/>
      </xdr:nvSpPr>
      <xdr:spPr>
        <a:xfrm>
          <a:off x="524827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7" name="TextBox 5">
          <a:extLst>
            <a:ext uri="{FF2B5EF4-FFF2-40B4-BE49-F238E27FC236}">
              <a16:creationId xmlns:a16="http://schemas.microsoft.com/office/drawing/2014/main" id="{2D3ACB37-9CDD-44AD-B072-EAF5B114D09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68" name="TextBox 5">
          <a:extLst>
            <a:ext uri="{FF2B5EF4-FFF2-40B4-BE49-F238E27FC236}">
              <a16:creationId xmlns:a16="http://schemas.microsoft.com/office/drawing/2014/main" id="{A0768AA9-4BA3-4F6C-945D-AE0BA44A48E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69" name="TextBox 5">
          <a:extLst>
            <a:ext uri="{FF2B5EF4-FFF2-40B4-BE49-F238E27FC236}">
              <a16:creationId xmlns:a16="http://schemas.microsoft.com/office/drawing/2014/main" id="{DBAFA0B6-506B-4C3E-AB82-CFC76D1BE3D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70" name="TextBox 5">
          <a:extLst>
            <a:ext uri="{FF2B5EF4-FFF2-40B4-BE49-F238E27FC236}">
              <a16:creationId xmlns:a16="http://schemas.microsoft.com/office/drawing/2014/main" id="{A6C82D3D-55F2-4133-934F-36A6A2451696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71" name="TextBox 5">
          <a:extLst>
            <a:ext uri="{FF2B5EF4-FFF2-40B4-BE49-F238E27FC236}">
              <a16:creationId xmlns:a16="http://schemas.microsoft.com/office/drawing/2014/main" id="{7177B5E3-9A6F-447C-B55B-65B23C98E38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72" name="TextBox 5">
          <a:extLst>
            <a:ext uri="{FF2B5EF4-FFF2-40B4-BE49-F238E27FC236}">
              <a16:creationId xmlns:a16="http://schemas.microsoft.com/office/drawing/2014/main" id="{A68A687A-A645-40BF-8F82-77E09570F6AF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73" name="TextBox 5">
          <a:extLst>
            <a:ext uri="{FF2B5EF4-FFF2-40B4-BE49-F238E27FC236}">
              <a16:creationId xmlns:a16="http://schemas.microsoft.com/office/drawing/2014/main" id="{250932CA-4602-4CE5-876A-372E4573FAF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4" name="TextBox 5">
          <a:extLst>
            <a:ext uri="{FF2B5EF4-FFF2-40B4-BE49-F238E27FC236}">
              <a16:creationId xmlns:a16="http://schemas.microsoft.com/office/drawing/2014/main" id="{5DAA9CC1-CD9A-4DAD-B279-2223140E046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75" name="TextBox 5">
          <a:extLst>
            <a:ext uri="{FF2B5EF4-FFF2-40B4-BE49-F238E27FC236}">
              <a16:creationId xmlns:a16="http://schemas.microsoft.com/office/drawing/2014/main" id="{BE92DC1D-CFF5-44AB-9457-219C546783A8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76" name="TextBox 5">
          <a:extLst>
            <a:ext uri="{FF2B5EF4-FFF2-40B4-BE49-F238E27FC236}">
              <a16:creationId xmlns:a16="http://schemas.microsoft.com/office/drawing/2014/main" id="{90D5677C-1CA2-4FBE-B795-4770CCC128FB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77" name="TextBox 5">
          <a:extLst>
            <a:ext uri="{FF2B5EF4-FFF2-40B4-BE49-F238E27FC236}">
              <a16:creationId xmlns:a16="http://schemas.microsoft.com/office/drawing/2014/main" id="{2D78E8D6-0B0B-4936-99D7-9F71827A93D2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78" name="TextBox 5">
          <a:extLst>
            <a:ext uri="{FF2B5EF4-FFF2-40B4-BE49-F238E27FC236}">
              <a16:creationId xmlns:a16="http://schemas.microsoft.com/office/drawing/2014/main" id="{D6A586D5-C263-4AA1-B04F-741DB48EBCF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79" name="TextBox 5">
          <a:extLst>
            <a:ext uri="{FF2B5EF4-FFF2-40B4-BE49-F238E27FC236}">
              <a16:creationId xmlns:a16="http://schemas.microsoft.com/office/drawing/2014/main" id="{C7CD1947-B340-45F0-B582-EF4B4F77064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0" name="TextBox 5">
          <a:extLst>
            <a:ext uri="{FF2B5EF4-FFF2-40B4-BE49-F238E27FC236}">
              <a16:creationId xmlns:a16="http://schemas.microsoft.com/office/drawing/2014/main" id="{AFB2E177-4260-4F3B-9B53-D5F183FEE654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81" name="TextBox 5">
          <a:extLst>
            <a:ext uri="{FF2B5EF4-FFF2-40B4-BE49-F238E27FC236}">
              <a16:creationId xmlns:a16="http://schemas.microsoft.com/office/drawing/2014/main" id="{730A031B-0922-4938-85B1-1A96DACDF3CC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82" name="TextBox 5">
          <a:extLst>
            <a:ext uri="{FF2B5EF4-FFF2-40B4-BE49-F238E27FC236}">
              <a16:creationId xmlns:a16="http://schemas.microsoft.com/office/drawing/2014/main" id="{7596A306-94F9-4FE9-969D-3DE85609E49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83" name="TextBox 5">
          <a:extLst>
            <a:ext uri="{FF2B5EF4-FFF2-40B4-BE49-F238E27FC236}">
              <a16:creationId xmlns:a16="http://schemas.microsoft.com/office/drawing/2014/main" id="{E8E7A68E-86EC-4E31-835F-3F367F0252B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4" name="TextBox 5">
          <a:extLst>
            <a:ext uri="{FF2B5EF4-FFF2-40B4-BE49-F238E27FC236}">
              <a16:creationId xmlns:a16="http://schemas.microsoft.com/office/drawing/2014/main" id="{2522DBA6-B27F-4917-93C1-9BB682E34C67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85" name="TextBox 5">
          <a:extLst>
            <a:ext uri="{FF2B5EF4-FFF2-40B4-BE49-F238E27FC236}">
              <a16:creationId xmlns:a16="http://schemas.microsoft.com/office/drawing/2014/main" id="{16D09F6D-4D9B-49F8-B61C-5BB15528C1C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86" name="TextBox 5">
          <a:extLst>
            <a:ext uri="{FF2B5EF4-FFF2-40B4-BE49-F238E27FC236}">
              <a16:creationId xmlns:a16="http://schemas.microsoft.com/office/drawing/2014/main" id="{DA686343-24ED-4071-830F-C55DF389A59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87" name="TextBox 5">
          <a:extLst>
            <a:ext uri="{FF2B5EF4-FFF2-40B4-BE49-F238E27FC236}">
              <a16:creationId xmlns:a16="http://schemas.microsoft.com/office/drawing/2014/main" id="{C583B36B-6743-43B0-A0C2-785EDB399B31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88" name="TextBox 5">
          <a:extLst>
            <a:ext uri="{FF2B5EF4-FFF2-40B4-BE49-F238E27FC236}">
              <a16:creationId xmlns:a16="http://schemas.microsoft.com/office/drawing/2014/main" id="{9D26BD77-609F-43D5-8D35-F4FE6EED57E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89" name="TextBox 5">
          <a:extLst>
            <a:ext uri="{FF2B5EF4-FFF2-40B4-BE49-F238E27FC236}">
              <a16:creationId xmlns:a16="http://schemas.microsoft.com/office/drawing/2014/main" id="{B5B43863-E13C-4376-9220-2110CB03A53B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0" name="TextBox 5">
          <a:extLst>
            <a:ext uri="{FF2B5EF4-FFF2-40B4-BE49-F238E27FC236}">
              <a16:creationId xmlns:a16="http://schemas.microsoft.com/office/drawing/2014/main" id="{97E0C2EB-44F7-41D6-AB2E-D6610C36625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91" name="TextBox 5">
          <a:extLst>
            <a:ext uri="{FF2B5EF4-FFF2-40B4-BE49-F238E27FC236}">
              <a16:creationId xmlns:a16="http://schemas.microsoft.com/office/drawing/2014/main" id="{E305AFE6-C6D7-404C-9B01-A4E65D14C3F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92" name="TextBox 5">
          <a:extLst>
            <a:ext uri="{FF2B5EF4-FFF2-40B4-BE49-F238E27FC236}">
              <a16:creationId xmlns:a16="http://schemas.microsoft.com/office/drawing/2014/main" id="{28E2A264-F234-428D-9E90-A12109B35012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193" name="TextBox 5">
          <a:extLst>
            <a:ext uri="{FF2B5EF4-FFF2-40B4-BE49-F238E27FC236}">
              <a16:creationId xmlns:a16="http://schemas.microsoft.com/office/drawing/2014/main" id="{3E4B6C76-9059-40D4-9F25-35734D65AFC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194" name="TextBox 5">
          <a:extLst>
            <a:ext uri="{FF2B5EF4-FFF2-40B4-BE49-F238E27FC236}">
              <a16:creationId xmlns:a16="http://schemas.microsoft.com/office/drawing/2014/main" id="{78B75023-DE97-4EE7-9B69-2B781D6219A5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95" name="TextBox 5">
          <a:extLst>
            <a:ext uri="{FF2B5EF4-FFF2-40B4-BE49-F238E27FC236}">
              <a16:creationId xmlns:a16="http://schemas.microsoft.com/office/drawing/2014/main" id="{87F4B04E-93CB-464C-AC3B-1DD354165E8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96" name="TextBox 5">
          <a:extLst>
            <a:ext uri="{FF2B5EF4-FFF2-40B4-BE49-F238E27FC236}">
              <a16:creationId xmlns:a16="http://schemas.microsoft.com/office/drawing/2014/main" id="{CB3F3329-436F-47E5-AA32-FB6C740FED3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197" name="TextBox 5">
          <a:extLst>
            <a:ext uri="{FF2B5EF4-FFF2-40B4-BE49-F238E27FC236}">
              <a16:creationId xmlns:a16="http://schemas.microsoft.com/office/drawing/2014/main" id="{8C35F7FF-0D87-4F6B-B15F-4385EE40168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98" name="TextBox 5">
          <a:extLst>
            <a:ext uri="{FF2B5EF4-FFF2-40B4-BE49-F238E27FC236}">
              <a16:creationId xmlns:a16="http://schemas.microsoft.com/office/drawing/2014/main" id="{069B18B3-17EB-4D52-8F19-DE4CFE70EC9C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199" name="TextBox 5">
          <a:extLst>
            <a:ext uri="{FF2B5EF4-FFF2-40B4-BE49-F238E27FC236}">
              <a16:creationId xmlns:a16="http://schemas.microsoft.com/office/drawing/2014/main" id="{D3BA5963-AD5D-4327-A8C3-1FEF79BE732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00" name="TextBox 5">
          <a:extLst>
            <a:ext uri="{FF2B5EF4-FFF2-40B4-BE49-F238E27FC236}">
              <a16:creationId xmlns:a16="http://schemas.microsoft.com/office/drawing/2014/main" id="{F5092BC0-B552-480E-B07F-0D2199637390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01" name="TextBox 5">
          <a:extLst>
            <a:ext uri="{FF2B5EF4-FFF2-40B4-BE49-F238E27FC236}">
              <a16:creationId xmlns:a16="http://schemas.microsoft.com/office/drawing/2014/main" id="{62CA1360-3795-47F9-BABC-B4418A01BC5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2" name="TextBox 5">
          <a:extLst>
            <a:ext uri="{FF2B5EF4-FFF2-40B4-BE49-F238E27FC236}">
              <a16:creationId xmlns:a16="http://schemas.microsoft.com/office/drawing/2014/main" id="{77BC2BE7-A371-4CD1-AF02-70D319F78B2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03" name="TextBox 5">
          <a:extLst>
            <a:ext uri="{FF2B5EF4-FFF2-40B4-BE49-F238E27FC236}">
              <a16:creationId xmlns:a16="http://schemas.microsoft.com/office/drawing/2014/main" id="{4FCB3823-DD85-431C-90BE-472FFC12B8A2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04" name="TextBox 5">
          <a:extLst>
            <a:ext uri="{FF2B5EF4-FFF2-40B4-BE49-F238E27FC236}">
              <a16:creationId xmlns:a16="http://schemas.microsoft.com/office/drawing/2014/main" id="{35C4B275-38D6-4DDF-98D9-A997DEF2C5F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05" name="TextBox 5">
          <a:extLst>
            <a:ext uri="{FF2B5EF4-FFF2-40B4-BE49-F238E27FC236}">
              <a16:creationId xmlns:a16="http://schemas.microsoft.com/office/drawing/2014/main" id="{0491679C-6C82-4ECA-8A9D-1C9E11156688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06" name="TextBox 5">
          <a:extLst>
            <a:ext uri="{FF2B5EF4-FFF2-40B4-BE49-F238E27FC236}">
              <a16:creationId xmlns:a16="http://schemas.microsoft.com/office/drawing/2014/main" id="{076808B5-4A18-4A97-8348-553C8B012381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07" name="TextBox 5">
          <a:extLst>
            <a:ext uri="{FF2B5EF4-FFF2-40B4-BE49-F238E27FC236}">
              <a16:creationId xmlns:a16="http://schemas.microsoft.com/office/drawing/2014/main" id="{5DD7377A-3B72-4E63-8577-7B64ECB823C1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08" name="TextBox 5">
          <a:extLst>
            <a:ext uri="{FF2B5EF4-FFF2-40B4-BE49-F238E27FC236}">
              <a16:creationId xmlns:a16="http://schemas.microsoft.com/office/drawing/2014/main" id="{3F6F22D9-5FB0-4083-A044-CAC228AC3E9E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09" name="TextBox 5">
          <a:extLst>
            <a:ext uri="{FF2B5EF4-FFF2-40B4-BE49-F238E27FC236}">
              <a16:creationId xmlns:a16="http://schemas.microsoft.com/office/drawing/2014/main" id="{E0AFC5C7-E389-45D3-AF8D-FB14F6DC6099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10" name="TextBox 5">
          <a:extLst>
            <a:ext uri="{FF2B5EF4-FFF2-40B4-BE49-F238E27FC236}">
              <a16:creationId xmlns:a16="http://schemas.microsoft.com/office/drawing/2014/main" id="{ED7B4D28-DE50-4730-BD30-A66FA82D4D6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11" name="TextBox 5">
          <a:extLst>
            <a:ext uri="{FF2B5EF4-FFF2-40B4-BE49-F238E27FC236}">
              <a16:creationId xmlns:a16="http://schemas.microsoft.com/office/drawing/2014/main" id="{1194594D-7C4E-4073-8EA4-05B5F7A97A5E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2" name="TextBox 5">
          <a:extLst>
            <a:ext uri="{FF2B5EF4-FFF2-40B4-BE49-F238E27FC236}">
              <a16:creationId xmlns:a16="http://schemas.microsoft.com/office/drawing/2014/main" id="{50F8C270-51C0-44CA-A422-47EAAE550ABF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3" name="TextBox 5">
          <a:extLst>
            <a:ext uri="{FF2B5EF4-FFF2-40B4-BE49-F238E27FC236}">
              <a16:creationId xmlns:a16="http://schemas.microsoft.com/office/drawing/2014/main" id="{FC70523A-1C4C-4CA5-BBA3-9E3144AF37A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14" name="TextBox 5">
          <a:extLst>
            <a:ext uri="{FF2B5EF4-FFF2-40B4-BE49-F238E27FC236}">
              <a16:creationId xmlns:a16="http://schemas.microsoft.com/office/drawing/2014/main" id="{E6EA7F30-BAB3-4A8D-94AB-C2FFC779018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15" name="TextBox 5">
          <a:extLst>
            <a:ext uri="{FF2B5EF4-FFF2-40B4-BE49-F238E27FC236}">
              <a16:creationId xmlns:a16="http://schemas.microsoft.com/office/drawing/2014/main" id="{D8915F89-DE00-48C8-97F3-5D47737BE1B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16" name="TextBox 5">
          <a:extLst>
            <a:ext uri="{FF2B5EF4-FFF2-40B4-BE49-F238E27FC236}">
              <a16:creationId xmlns:a16="http://schemas.microsoft.com/office/drawing/2014/main" id="{9E3799A0-5AA6-4A4F-8CC6-CFCC5CD0807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17" name="TextBox 5">
          <a:extLst>
            <a:ext uri="{FF2B5EF4-FFF2-40B4-BE49-F238E27FC236}">
              <a16:creationId xmlns:a16="http://schemas.microsoft.com/office/drawing/2014/main" id="{3C401082-FECC-4C94-B58A-7AD8072D9643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8" name="TextBox 5">
          <a:extLst>
            <a:ext uri="{FF2B5EF4-FFF2-40B4-BE49-F238E27FC236}">
              <a16:creationId xmlns:a16="http://schemas.microsoft.com/office/drawing/2014/main" id="{E804F58E-F636-44AB-8D3C-0ADCCBD73B52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19" name="TextBox 5">
          <a:extLst>
            <a:ext uri="{FF2B5EF4-FFF2-40B4-BE49-F238E27FC236}">
              <a16:creationId xmlns:a16="http://schemas.microsoft.com/office/drawing/2014/main" id="{DD845833-12D3-4F86-A5B2-66891A744D3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20" name="TextBox 5">
          <a:extLst>
            <a:ext uri="{FF2B5EF4-FFF2-40B4-BE49-F238E27FC236}">
              <a16:creationId xmlns:a16="http://schemas.microsoft.com/office/drawing/2014/main" id="{750D465C-E5D1-4FBD-8208-E4FACDDDC687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21" name="TextBox 5">
          <a:extLst>
            <a:ext uri="{FF2B5EF4-FFF2-40B4-BE49-F238E27FC236}">
              <a16:creationId xmlns:a16="http://schemas.microsoft.com/office/drawing/2014/main" id="{799C572D-305B-44ED-909C-1B9D2FC99DF0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22" name="TextBox 5">
          <a:extLst>
            <a:ext uri="{FF2B5EF4-FFF2-40B4-BE49-F238E27FC236}">
              <a16:creationId xmlns:a16="http://schemas.microsoft.com/office/drawing/2014/main" id="{6F03E036-B73D-4F30-B1E4-D9B1A001E19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23" name="TextBox 5">
          <a:extLst>
            <a:ext uri="{FF2B5EF4-FFF2-40B4-BE49-F238E27FC236}">
              <a16:creationId xmlns:a16="http://schemas.microsoft.com/office/drawing/2014/main" id="{7A7E28B0-830A-4730-8FD1-711796ED5179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24" name="TextBox 5">
          <a:extLst>
            <a:ext uri="{FF2B5EF4-FFF2-40B4-BE49-F238E27FC236}">
              <a16:creationId xmlns:a16="http://schemas.microsoft.com/office/drawing/2014/main" id="{2592BB0A-BDEE-4E36-8EC7-C59324C6C2B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25" name="TextBox 5">
          <a:extLst>
            <a:ext uri="{FF2B5EF4-FFF2-40B4-BE49-F238E27FC236}">
              <a16:creationId xmlns:a16="http://schemas.microsoft.com/office/drawing/2014/main" id="{FBF09B41-A2AB-43C1-AB62-2EC98A644E2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26" name="TextBox 5">
          <a:extLst>
            <a:ext uri="{FF2B5EF4-FFF2-40B4-BE49-F238E27FC236}">
              <a16:creationId xmlns:a16="http://schemas.microsoft.com/office/drawing/2014/main" id="{6E192B7B-33C6-4414-83AA-433E3BC1DE8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27" name="TextBox 5">
          <a:extLst>
            <a:ext uri="{FF2B5EF4-FFF2-40B4-BE49-F238E27FC236}">
              <a16:creationId xmlns:a16="http://schemas.microsoft.com/office/drawing/2014/main" id="{8B1E2F65-90EB-4204-B642-0C2503D3E622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28" name="TextBox 5">
          <a:extLst>
            <a:ext uri="{FF2B5EF4-FFF2-40B4-BE49-F238E27FC236}">
              <a16:creationId xmlns:a16="http://schemas.microsoft.com/office/drawing/2014/main" id="{A91910C4-9889-43F8-AE06-0820DFA2A59D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29" name="TextBox 5">
          <a:extLst>
            <a:ext uri="{FF2B5EF4-FFF2-40B4-BE49-F238E27FC236}">
              <a16:creationId xmlns:a16="http://schemas.microsoft.com/office/drawing/2014/main" id="{6B6E0107-AD9B-462D-A408-C047342CA26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30" name="TextBox 5">
          <a:extLst>
            <a:ext uri="{FF2B5EF4-FFF2-40B4-BE49-F238E27FC236}">
              <a16:creationId xmlns:a16="http://schemas.microsoft.com/office/drawing/2014/main" id="{71939A2B-9804-4DD9-956E-CABEFDE856D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31" name="TextBox 5">
          <a:extLst>
            <a:ext uri="{FF2B5EF4-FFF2-40B4-BE49-F238E27FC236}">
              <a16:creationId xmlns:a16="http://schemas.microsoft.com/office/drawing/2014/main" id="{07BF5034-F6D7-439B-9766-335EBCB6406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32" name="TextBox 5">
          <a:extLst>
            <a:ext uri="{FF2B5EF4-FFF2-40B4-BE49-F238E27FC236}">
              <a16:creationId xmlns:a16="http://schemas.microsoft.com/office/drawing/2014/main" id="{3B088149-7A75-4A83-98F9-90D54FF49FC1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33" name="TextBox 5">
          <a:extLst>
            <a:ext uri="{FF2B5EF4-FFF2-40B4-BE49-F238E27FC236}">
              <a16:creationId xmlns:a16="http://schemas.microsoft.com/office/drawing/2014/main" id="{E0B2F39B-E869-4C4C-B4D9-61E761EE129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34" name="TextBox 5">
          <a:extLst>
            <a:ext uri="{FF2B5EF4-FFF2-40B4-BE49-F238E27FC236}">
              <a16:creationId xmlns:a16="http://schemas.microsoft.com/office/drawing/2014/main" id="{48C74F76-A74D-4AD6-AC18-7F4384FDE03F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35" name="TextBox 5">
          <a:extLst>
            <a:ext uri="{FF2B5EF4-FFF2-40B4-BE49-F238E27FC236}">
              <a16:creationId xmlns:a16="http://schemas.microsoft.com/office/drawing/2014/main" id="{96A1B699-DCAC-4C4A-8C25-353A28F1A327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36" name="TextBox 5">
          <a:extLst>
            <a:ext uri="{FF2B5EF4-FFF2-40B4-BE49-F238E27FC236}">
              <a16:creationId xmlns:a16="http://schemas.microsoft.com/office/drawing/2014/main" id="{FCAAC6F2-2BAC-442A-AC08-3E0FACB9A15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37" name="TextBox 5">
          <a:extLst>
            <a:ext uri="{FF2B5EF4-FFF2-40B4-BE49-F238E27FC236}">
              <a16:creationId xmlns:a16="http://schemas.microsoft.com/office/drawing/2014/main" id="{8816AA2E-ACB2-4F9B-A2C8-C23588D9724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38" name="TextBox 5">
          <a:extLst>
            <a:ext uri="{FF2B5EF4-FFF2-40B4-BE49-F238E27FC236}">
              <a16:creationId xmlns:a16="http://schemas.microsoft.com/office/drawing/2014/main" id="{42419201-EBD7-4F7E-8F60-3142FD55B6CF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39" name="TextBox 5">
          <a:extLst>
            <a:ext uri="{FF2B5EF4-FFF2-40B4-BE49-F238E27FC236}">
              <a16:creationId xmlns:a16="http://schemas.microsoft.com/office/drawing/2014/main" id="{78007F89-104D-4453-82EE-BC753DF64F5F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40" name="TextBox 5">
          <a:extLst>
            <a:ext uri="{FF2B5EF4-FFF2-40B4-BE49-F238E27FC236}">
              <a16:creationId xmlns:a16="http://schemas.microsoft.com/office/drawing/2014/main" id="{42428627-9B53-4F31-830E-3594A2ED0733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41" name="TextBox 5">
          <a:extLst>
            <a:ext uri="{FF2B5EF4-FFF2-40B4-BE49-F238E27FC236}">
              <a16:creationId xmlns:a16="http://schemas.microsoft.com/office/drawing/2014/main" id="{CDCCE511-CA11-41A0-9E06-FE74F7DA2B1A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42" name="TextBox 5">
          <a:extLst>
            <a:ext uri="{FF2B5EF4-FFF2-40B4-BE49-F238E27FC236}">
              <a16:creationId xmlns:a16="http://schemas.microsoft.com/office/drawing/2014/main" id="{9C6533A4-02A1-4DAD-B19D-083BD949933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43" name="TextBox 5">
          <a:extLst>
            <a:ext uri="{FF2B5EF4-FFF2-40B4-BE49-F238E27FC236}">
              <a16:creationId xmlns:a16="http://schemas.microsoft.com/office/drawing/2014/main" id="{952C6933-4651-406E-8D89-ABC7DD5301EB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44" name="TextBox 5">
          <a:extLst>
            <a:ext uri="{FF2B5EF4-FFF2-40B4-BE49-F238E27FC236}">
              <a16:creationId xmlns:a16="http://schemas.microsoft.com/office/drawing/2014/main" id="{7CB487A1-6D99-4256-AEA0-330402370BE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45" name="TextBox 5">
          <a:extLst>
            <a:ext uri="{FF2B5EF4-FFF2-40B4-BE49-F238E27FC236}">
              <a16:creationId xmlns:a16="http://schemas.microsoft.com/office/drawing/2014/main" id="{B2ECAE2A-D034-489A-9DF4-F082A9228F89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6" name="TextBox 5">
          <a:extLst>
            <a:ext uri="{FF2B5EF4-FFF2-40B4-BE49-F238E27FC236}">
              <a16:creationId xmlns:a16="http://schemas.microsoft.com/office/drawing/2014/main" id="{9E4801DC-7E7D-4FD5-BE77-F87A27371D6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7" name="TextBox 5">
          <a:extLst>
            <a:ext uri="{FF2B5EF4-FFF2-40B4-BE49-F238E27FC236}">
              <a16:creationId xmlns:a16="http://schemas.microsoft.com/office/drawing/2014/main" id="{5C717814-5FE5-4D20-BD0A-D0BFA198E1AB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48" name="TextBox 5">
          <a:extLst>
            <a:ext uri="{FF2B5EF4-FFF2-40B4-BE49-F238E27FC236}">
              <a16:creationId xmlns:a16="http://schemas.microsoft.com/office/drawing/2014/main" id="{2FC4F655-5041-46B7-8B28-E187F047F4C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49" name="TextBox 5">
          <a:extLst>
            <a:ext uri="{FF2B5EF4-FFF2-40B4-BE49-F238E27FC236}">
              <a16:creationId xmlns:a16="http://schemas.microsoft.com/office/drawing/2014/main" id="{FA13F7FE-8958-4634-94F9-AACF7AB55A8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50" name="TextBox 5">
          <a:extLst>
            <a:ext uri="{FF2B5EF4-FFF2-40B4-BE49-F238E27FC236}">
              <a16:creationId xmlns:a16="http://schemas.microsoft.com/office/drawing/2014/main" id="{764B2B69-05C9-421C-AFCB-7B404E5624A6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51" name="TextBox 5">
          <a:extLst>
            <a:ext uri="{FF2B5EF4-FFF2-40B4-BE49-F238E27FC236}">
              <a16:creationId xmlns:a16="http://schemas.microsoft.com/office/drawing/2014/main" id="{52A7849F-2F8A-444B-8F0F-34413D1F820A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52" name="TextBox 5">
          <a:extLst>
            <a:ext uri="{FF2B5EF4-FFF2-40B4-BE49-F238E27FC236}">
              <a16:creationId xmlns:a16="http://schemas.microsoft.com/office/drawing/2014/main" id="{6E4E4158-E208-4569-83D7-63AB0AB17436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53" name="TextBox 5">
          <a:extLst>
            <a:ext uri="{FF2B5EF4-FFF2-40B4-BE49-F238E27FC236}">
              <a16:creationId xmlns:a16="http://schemas.microsoft.com/office/drawing/2014/main" id="{EEF5C9D4-0986-4C99-9009-7181F914F5E3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4" name="TextBox 5">
          <a:extLst>
            <a:ext uri="{FF2B5EF4-FFF2-40B4-BE49-F238E27FC236}">
              <a16:creationId xmlns:a16="http://schemas.microsoft.com/office/drawing/2014/main" id="{33345772-ABC3-4723-AC29-868383047740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55" name="TextBox 5">
          <a:extLst>
            <a:ext uri="{FF2B5EF4-FFF2-40B4-BE49-F238E27FC236}">
              <a16:creationId xmlns:a16="http://schemas.microsoft.com/office/drawing/2014/main" id="{9B0A2222-BE9B-403E-8307-5C2EB2A9CC13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56" name="TextBox 5">
          <a:extLst>
            <a:ext uri="{FF2B5EF4-FFF2-40B4-BE49-F238E27FC236}">
              <a16:creationId xmlns:a16="http://schemas.microsoft.com/office/drawing/2014/main" id="{18777488-E019-4DE8-A6FC-615ECE8461FC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57" name="TextBox 5">
          <a:extLst>
            <a:ext uri="{FF2B5EF4-FFF2-40B4-BE49-F238E27FC236}">
              <a16:creationId xmlns:a16="http://schemas.microsoft.com/office/drawing/2014/main" id="{038ECC0D-70E6-44D7-8266-60AF47476AB2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58" name="TextBox 5">
          <a:extLst>
            <a:ext uri="{FF2B5EF4-FFF2-40B4-BE49-F238E27FC236}">
              <a16:creationId xmlns:a16="http://schemas.microsoft.com/office/drawing/2014/main" id="{5AA93F5B-37A6-4A87-8A33-4D28A95EBFA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59" name="TextBox 5">
          <a:extLst>
            <a:ext uri="{FF2B5EF4-FFF2-40B4-BE49-F238E27FC236}">
              <a16:creationId xmlns:a16="http://schemas.microsoft.com/office/drawing/2014/main" id="{A470F561-F6C1-4414-8B0F-3A0607CA2801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0" name="TextBox 5">
          <a:extLst>
            <a:ext uri="{FF2B5EF4-FFF2-40B4-BE49-F238E27FC236}">
              <a16:creationId xmlns:a16="http://schemas.microsoft.com/office/drawing/2014/main" id="{F8FACC56-B07C-4822-993C-BEDE3C7F7D4A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1" name="TextBox 5">
          <a:extLst>
            <a:ext uri="{FF2B5EF4-FFF2-40B4-BE49-F238E27FC236}">
              <a16:creationId xmlns:a16="http://schemas.microsoft.com/office/drawing/2014/main" id="{0A0B65FD-BDCB-4841-AC02-B7EC4DE71553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2" name="TextBox 5">
          <a:extLst>
            <a:ext uri="{FF2B5EF4-FFF2-40B4-BE49-F238E27FC236}">
              <a16:creationId xmlns:a16="http://schemas.microsoft.com/office/drawing/2014/main" id="{334064E0-654B-4C57-9FEB-7AD56787E477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3" name="TextBox 5">
          <a:extLst>
            <a:ext uri="{FF2B5EF4-FFF2-40B4-BE49-F238E27FC236}">
              <a16:creationId xmlns:a16="http://schemas.microsoft.com/office/drawing/2014/main" id="{ED7A3FDB-5CDB-4DFD-95D7-210C39FD096A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64" name="TextBox 5">
          <a:extLst>
            <a:ext uri="{FF2B5EF4-FFF2-40B4-BE49-F238E27FC236}">
              <a16:creationId xmlns:a16="http://schemas.microsoft.com/office/drawing/2014/main" id="{90D4E561-51DF-4276-B086-83E1315D3178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265" name="TextBox 5">
          <a:extLst>
            <a:ext uri="{FF2B5EF4-FFF2-40B4-BE49-F238E27FC236}">
              <a16:creationId xmlns:a16="http://schemas.microsoft.com/office/drawing/2014/main" id="{7E46F991-F118-4A22-A62D-D26A228FD2A3}"/>
            </a:ext>
          </a:extLst>
        </xdr:cNvPr>
        <xdr:cNvSpPr txBox="1"/>
      </xdr:nvSpPr>
      <xdr:spPr>
        <a:xfrm>
          <a:off x="449580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266" name="TextBox 5">
          <a:extLst>
            <a:ext uri="{FF2B5EF4-FFF2-40B4-BE49-F238E27FC236}">
              <a16:creationId xmlns:a16="http://schemas.microsoft.com/office/drawing/2014/main" id="{AD2DB172-8E73-4A1F-B419-DECC19036D30}"/>
            </a:ext>
          </a:extLst>
        </xdr:cNvPr>
        <xdr:cNvSpPr txBox="1"/>
      </xdr:nvSpPr>
      <xdr:spPr>
        <a:xfrm>
          <a:off x="4495800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267" name="TextBox 5">
          <a:extLst>
            <a:ext uri="{FF2B5EF4-FFF2-40B4-BE49-F238E27FC236}">
              <a16:creationId xmlns:a16="http://schemas.microsoft.com/office/drawing/2014/main" id="{D6F11F74-5CD1-4FDC-BA3D-015CFE823084}"/>
            </a:ext>
          </a:extLst>
        </xdr:cNvPr>
        <xdr:cNvSpPr txBox="1"/>
      </xdr:nvSpPr>
      <xdr:spPr>
        <a:xfrm>
          <a:off x="4495800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268" name="TextBox 5">
          <a:extLst>
            <a:ext uri="{FF2B5EF4-FFF2-40B4-BE49-F238E27FC236}">
              <a16:creationId xmlns:a16="http://schemas.microsoft.com/office/drawing/2014/main" id="{75E72494-D09E-411A-A6C0-E06B510E14BC}"/>
            </a:ext>
          </a:extLst>
        </xdr:cNvPr>
        <xdr:cNvSpPr txBox="1"/>
      </xdr:nvSpPr>
      <xdr:spPr>
        <a:xfrm>
          <a:off x="4495800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69" name="TextBox 5">
          <a:extLst>
            <a:ext uri="{FF2B5EF4-FFF2-40B4-BE49-F238E27FC236}">
              <a16:creationId xmlns:a16="http://schemas.microsoft.com/office/drawing/2014/main" id="{8001250D-5AA1-42B2-BE01-9BD2F9F9C14C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70" name="TextBox 5">
          <a:extLst>
            <a:ext uri="{FF2B5EF4-FFF2-40B4-BE49-F238E27FC236}">
              <a16:creationId xmlns:a16="http://schemas.microsoft.com/office/drawing/2014/main" id="{0D06E7D7-CEB8-4003-9D1E-91FC68B358E4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71" name="TextBox 5">
          <a:extLst>
            <a:ext uri="{FF2B5EF4-FFF2-40B4-BE49-F238E27FC236}">
              <a16:creationId xmlns:a16="http://schemas.microsoft.com/office/drawing/2014/main" id="{8A16A579-FB83-4CF7-9BB0-C7A4B411AE08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72" name="TextBox 5">
          <a:extLst>
            <a:ext uri="{FF2B5EF4-FFF2-40B4-BE49-F238E27FC236}">
              <a16:creationId xmlns:a16="http://schemas.microsoft.com/office/drawing/2014/main" id="{6E99BFDD-ADD1-4482-B81C-B720AF8BE8F9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73" name="TextBox 5">
          <a:extLst>
            <a:ext uri="{FF2B5EF4-FFF2-40B4-BE49-F238E27FC236}">
              <a16:creationId xmlns:a16="http://schemas.microsoft.com/office/drawing/2014/main" id="{E4BF75D1-E4B0-4705-A5B7-796339A9DA5D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74" name="TextBox 5">
          <a:extLst>
            <a:ext uri="{FF2B5EF4-FFF2-40B4-BE49-F238E27FC236}">
              <a16:creationId xmlns:a16="http://schemas.microsoft.com/office/drawing/2014/main" id="{05D0BE1E-E3C6-45CB-A6E6-C0091C94F013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75" name="TextBox 5">
          <a:extLst>
            <a:ext uri="{FF2B5EF4-FFF2-40B4-BE49-F238E27FC236}">
              <a16:creationId xmlns:a16="http://schemas.microsoft.com/office/drawing/2014/main" id="{5C7AA886-F171-4B3A-906A-E5995E2AB324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76" name="TextBox 5">
          <a:extLst>
            <a:ext uri="{FF2B5EF4-FFF2-40B4-BE49-F238E27FC236}">
              <a16:creationId xmlns:a16="http://schemas.microsoft.com/office/drawing/2014/main" id="{F5E4E21A-6CE0-43D1-877D-245EA052B564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77" name="TextBox 5">
          <a:extLst>
            <a:ext uri="{FF2B5EF4-FFF2-40B4-BE49-F238E27FC236}">
              <a16:creationId xmlns:a16="http://schemas.microsoft.com/office/drawing/2014/main" id="{BE19BE30-65F1-49A6-BA33-03F5A65174EF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78" name="TextBox 5">
          <a:extLst>
            <a:ext uri="{FF2B5EF4-FFF2-40B4-BE49-F238E27FC236}">
              <a16:creationId xmlns:a16="http://schemas.microsoft.com/office/drawing/2014/main" id="{9254ED1B-0992-42F0-82C4-0D910DE3B56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79" name="TextBox 5">
          <a:extLst>
            <a:ext uri="{FF2B5EF4-FFF2-40B4-BE49-F238E27FC236}">
              <a16:creationId xmlns:a16="http://schemas.microsoft.com/office/drawing/2014/main" id="{F1BE7820-D945-4D6E-A44E-040A2D2D189A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80" name="TextBox 5">
          <a:extLst>
            <a:ext uri="{FF2B5EF4-FFF2-40B4-BE49-F238E27FC236}">
              <a16:creationId xmlns:a16="http://schemas.microsoft.com/office/drawing/2014/main" id="{21FFFCD5-9329-4B1F-AAF3-D66330D9C086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81" name="TextBox 5">
          <a:extLst>
            <a:ext uri="{FF2B5EF4-FFF2-40B4-BE49-F238E27FC236}">
              <a16:creationId xmlns:a16="http://schemas.microsoft.com/office/drawing/2014/main" id="{355A7C4C-40A2-4C34-93C5-FDD00DAA3933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82" name="TextBox 5">
          <a:extLst>
            <a:ext uri="{FF2B5EF4-FFF2-40B4-BE49-F238E27FC236}">
              <a16:creationId xmlns:a16="http://schemas.microsoft.com/office/drawing/2014/main" id="{12AD38AE-20AF-4301-81F1-F7B135F2C8A6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83" name="TextBox 5">
          <a:extLst>
            <a:ext uri="{FF2B5EF4-FFF2-40B4-BE49-F238E27FC236}">
              <a16:creationId xmlns:a16="http://schemas.microsoft.com/office/drawing/2014/main" id="{76A6E377-4F4D-4CB1-8298-B3FBE2FC4175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84" name="TextBox 5">
          <a:extLst>
            <a:ext uri="{FF2B5EF4-FFF2-40B4-BE49-F238E27FC236}">
              <a16:creationId xmlns:a16="http://schemas.microsoft.com/office/drawing/2014/main" id="{7504D2F7-BC92-49B3-A1A5-A9D89F3F43EC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85" name="TextBox 5">
          <a:extLst>
            <a:ext uri="{FF2B5EF4-FFF2-40B4-BE49-F238E27FC236}">
              <a16:creationId xmlns:a16="http://schemas.microsoft.com/office/drawing/2014/main" id="{6A299117-3C85-415B-82CF-4D6F93465061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86" name="TextBox 5">
          <a:extLst>
            <a:ext uri="{FF2B5EF4-FFF2-40B4-BE49-F238E27FC236}">
              <a16:creationId xmlns:a16="http://schemas.microsoft.com/office/drawing/2014/main" id="{D7263558-B3A2-4B47-A76A-B948DBD3D56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87" name="TextBox 5">
          <a:extLst>
            <a:ext uri="{FF2B5EF4-FFF2-40B4-BE49-F238E27FC236}">
              <a16:creationId xmlns:a16="http://schemas.microsoft.com/office/drawing/2014/main" id="{A2B9A569-658F-41A2-9921-4B6144FBBCF9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88" name="TextBox 5">
          <a:extLst>
            <a:ext uri="{FF2B5EF4-FFF2-40B4-BE49-F238E27FC236}">
              <a16:creationId xmlns:a16="http://schemas.microsoft.com/office/drawing/2014/main" id="{FE7F21DE-465C-4624-9500-2AA9DA2BE59E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89" name="TextBox 5">
          <a:extLst>
            <a:ext uri="{FF2B5EF4-FFF2-40B4-BE49-F238E27FC236}">
              <a16:creationId xmlns:a16="http://schemas.microsoft.com/office/drawing/2014/main" id="{C0DDC9E3-94BD-4398-91EB-A2C1983AD31C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90" name="TextBox 5">
          <a:extLst>
            <a:ext uri="{FF2B5EF4-FFF2-40B4-BE49-F238E27FC236}">
              <a16:creationId xmlns:a16="http://schemas.microsoft.com/office/drawing/2014/main" id="{C86FB023-E7A1-4480-BD32-49B18DC04CC0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91" name="TextBox 5">
          <a:extLst>
            <a:ext uri="{FF2B5EF4-FFF2-40B4-BE49-F238E27FC236}">
              <a16:creationId xmlns:a16="http://schemas.microsoft.com/office/drawing/2014/main" id="{D0213B19-C57B-47F1-848B-F8E6AD889F42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1292" name="TextBox 5">
          <a:extLst>
            <a:ext uri="{FF2B5EF4-FFF2-40B4-BE49-F238E27FC236}">
              <a16:creationId xmlns:a16="http://schemas.microsoft.com/office/drawing/2014/main" id="{BF8E69F4-A106-4A54-8C62-CCD8DD1D9DC5}"/>
            </a:ext>
          </a:extLst>
        </xdr:cNvPr>
        <xdr:cNvSpPr txBox="1"/>
      </xdr:nvSpPr>
      <xdr:spPr>
        <a:xfrm>
          <a:off x="2990850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293" name="TextBox 5">
          <a:extLst>
            <a:ext uri="{FF2B5EF4-FFF2-40B4-BE49-F238E27FC236}">
              <a16:creationId xmlns:a16="http://schemas.microsoft.com/office/drawing/2014/main" id="{2129D01F-CEF6-4882-B02A-7B5C85B6F19A}"/>
            </a:ext>
          </a:extLst>
        </xdr:cNvPr>
        <xdr:cNvSpPr txBox="1"/>
      </xdr:nvSpPr>
      <xdr:spPr>
        <a:xfrm>
          <a:off x="3743325" y="2186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1294" name="TextBox 5">
          <a:extLst>
            <a:ext uri="{FF2B5EF4-FFF2-40B4-BE49-F238E27FC236}">
              <a16:creationId xmlns:a16="http://schemas.microsoft.com/office/drawing/2014/main" id="{5E093657-44EC-4142-8E24-06144D260F4A}"/>
            </a:ext>
          </a:extLst>
        </xdr:cNvPr>
        <xdr:cNvSpPr txBox="1"/>
      </xdr:nvSpPr>
      <xdr:spPr>
        <a:xfrm>
          <a:off x="3743325" y="2329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1295" name="TextBox 5">
          <a:extLst>
            <a:ext uri="{FF2B5EF4-FFF2-40B4-BE49-F238E27FC236}">
              <a16:creationId xmlns:a16="http://schemas.microsoft.com/office/drawing/2014/main" id="{9AB533EC-7A9D-4A42-9759-A220C779D172}"/>
            </a:ext>
          </a:extLst>
        </xdr:cNvPr>
        <xdr:cNvSpPr txBox="1"/>
      </xdr:nvSpPr>
      <xdr:spPr>
        <a:xfrm>
          <a:off x="3743325" y="2472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1296" name="TextBox 5">
          <a:extLst>
            <a:ext uri="{FF2B5EF4-FFF2-40B4-BE49-F238E27FC236}">
              <a16:creationId xmlns:a16="http://schemas.microsoft.com/office/drawing/2014/main" id="{C72C8EFA-6128-480A-A893-BE398EA9147B}"/>
            </a:ext>
          </a:extLst>
        </xdr:cNvPr>
        <xdr:cNvSpPr txBox="1"/>
      </xdr:nvSpPr>
      <xdr:spPr>
        <a:xfrm>
          <a:off x="3743325" y="2615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297" name="TextBox 5">
          <a:extLst>
            <a:ext uri="{FF2B5EF4-FFF2-40B4-BE49-F238E27FC236}">
              <a16:creationId xmlns:a16="http://schemas.microsoft.com/office/drawing/2014/main" id="{0440511E-E64F-45C9-8EBB-798CF3485D3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298" name="TextBox 5">
          <a:extLst>
            <a:ext uri="{FF2B5EF4-FFF2-40B4-BE49-F238E27FC236}">
              <a16:creationId xmlns:a16="http://schemas.microsoft.com/office/drawing/2014/main" id="{21DD6AD3-5175-445F-A693-E62E4DD4DC4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299" name="TextBox 5">
          <a:extLst>
            <a:ext uri="{FF2B5EF4-FFF2-40B4-BE49-F238E27FC236}">
              <a16:creationId xmlns:a16="http://schemas.microsoft.com/office/drawing/2014/main" id="{916140D0-61E2-4467-B49F-AE1386D2232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300" name="TextBox 5">
          <a:extLst>
            <a:ext uri="{FF2B5EF4-FFF2-40B4-BE49-F238E27FC236}">
              <a16:creationId xmlns:a16="http://schemas.microsoft.com/office/drawing/2014/main" id="{3EF9E521-6435-4886-8D5E-F37B3F76022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301" name="TextBox 5">
          <a:extLst>
            <a:ext uri="{FF2B5EF4-FFF2-40B4-BE49-F238E27FC236}">
              <a16:creationId xmlns:a16="http://schemas.microsoft.com/office/drawing/2014/main" id="{B7A8F825-DD67-49C7-92AE-C92AEBAB1D69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302" name="TextBox 5">
          <a:extLst>
            <a:ext uri="{FF2B5EF4-FFF2-40B4-BE49-F238E27FC236}">
              <a16:creationId xmlns:a16="http://schemas.microsoft.com/office/drawing/2014/main" id="{204C43BC-4D0E-490D-8F3D-839552702F0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303" name="TextBox 5">
          <a:extLst>
            <a:ext uri="{FF2B5EF4-FFF2-40B4-BE49-F238E27FC236}">
              <a16:creationId xmlns:a16="http://schemas.microsoft.com/office/drawing/2014/main" id="{4C77780C-66F8-41FE-A2AD-9F249F03F762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04" name="TextBox 5">
          <a:extLst>
            <a:ext uri="{FF2B5EF4-FFF2-40B4-BE49-F238E27FC236}">
              <a16:creationId xmlns:a16="http://schemas.microsoft.com/office/drawing/2014/main" id="{E612F392-D18C-4958-9169-FF3DA07B3C0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05" name="TextBox 5">
          <a:extLst>
            <a:ext uri="{FF2B5EF4-FFF2-40B4-BE49-F238E27FC236}">
              <a16:creationId xmlns:a16="http://schemas.microsoft.com/office/drawing/2014/main" id="{8D5F101F-5024-4993-B968-AD7DE7074DA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306" name="TextBox 5">
          <a:extLst>
            <a:ext uri="{FF2B5EF4-FFF2-40B4-BE49-F238E27FC236}">
              <a16:creationId xmlns:a16="http://schemas.microsoft.com/office/drawing/2014/main" id="{2866F684-CAFB-4A46-973B-D1C8BDF8BF9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307" name="TextBox 5">
          <a:extLst>
            <a:ext uri="{FF2B5EF4-FFF2-40B4-BE49-F238E27FC236}">
              <a16:creationId xmlns:a16="http://schemas.microsoft.com/office/drawing/2014/main" id="{3A28D6D5-9C38-4466-A4F2-38E581FF9359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308" name="TextBox 5">
          <a:extLst>
            <a:ext uri="{FF2B5EF4-FFF2-40B4-BE49-F238E27FC236}">
              <a16:creationId xmlns:a16="http://schemas.microsoft.com/office/drawing/2014/main" id="{4AE5CDFC-B512-4EBC-8107-5464F2FDF60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309" name="TextBox 5">
          <a:extLst>
            <a:ext uri="{FF2B5EF4-FFF2-40B4-BE49-F238E27FC236}">
              <a16:creationId xmlns:a16="http://schemas.microsoft.com/office/drawing/2014/main" id="{0D8C44CD-EB73-44C0-B0E6-A02DDEE5307E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10" name="TextBox 5">
          <a:extLst>
            <a:ext uri="{FF2B5EF4-FFF2-40B4-BE49-F238E27FC236}">
              <a16:creationId xmlns:a16="http://schemas.microsoft.com/office/drawing/2014/main" id="{AF35A326-8B98-4EC5-936D-01E0044C258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311" name="TextBox 5">
          <a:extLst>
            <a:ext uri="{FF2B5EF4-FFF2-40B4-BE49-F238E27FC236}">
              <a16:creationId xmlns:a16="http://schemas.microsoft.com/office/drawing/2014/main" id="{D4A24B22-083C-4BCE-A44F-DD811C7E30E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312" name="TextBox 5">
          <a:extLst>
            <a:ext uri="{FF2B5EF4-FFF2-40B4-BE49-F238E27FC236}">
              <a16:creationId xmlns:a16="http://schemas.microsoft.com/office/drawing/2014/main" id="{AB5537FD-2DC1-4817-8772-DA28974A139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313" name="TextBox 5">
          <a:extLst>
            <a:ext uri="{FF2B5EF4-FFF2-40B4-BE49-F238E27FC236}">
              <a16:creationId xmlns:a16="http://schemas.microsoft.com/office/drawing/2014/main" id="{089C82A7-3DF3-4283-A830-ADEBF8DF96D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314" name="TextBox 5">
          <a:extLst>
            <a:ext uri="{FF2B5EF4-FFF2-40B4-BE49-F238E27FC236}">
              <a16:creationId xmlns:a16="http://schemas.microsoft.com/office/drawing/2014/main" id="{1A89E015-F4C0-408C-881F-8E1FD46B25C1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315" name="TextBox 5">
          <a:extLst>
            <a:ext uri="{FF2B5EF4-FFF2-40B4-BE49-F238E27FC236}">
              <a16:creationId xmlns:a16="http://schemas.microsoft.com/office/drawing/2014/main" id="{0362D91A-0594-485F-B1AA-7BBD26D48369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16" name="TextBox 5">
          <a:extLst>
            <a:ext uri="{FF2B5EF4-FFF2-40B4-BE49-F238E27FC236}">
              <a16:creationId xmlns:a16="http://schemas.microsoft.com/office/drawing/2014/main" id="{D6F3200C-0AFB-45F4-ACEB-DBBCB02C407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317" name="TextBox 5">
          <a:extLst>
            <a:ext uri="{FF2B5EF4-FFF2-40B4-BE49-F238E27FC236}">
              <a16:creationId xmlns:a16="http://schemas.microsoft.com/office/drawing/2014/main" id="{6CD13A73-F18B-4BEA-B602-5F23C98158D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318" name="TextBox 5">
          <a:extLst>
            <a:ext uri="{FF2B5EF4-FFF2-40B4-BE49-F238E27FC236}">
              <a16:creationId xmlns:a16="http://schemas.microsoft.com/office/drawing/2014/main" id="{388C2DD1-F47C-4EA3-B691-61D2FDAF99AF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319" name="TextBox 5">
          <a:extLst>
            <a:ext uri="{FF2B5EF4-FFF2-40B4-BE49-F238E27FC236}">
              <a16:creationId xmlns:a16="http://schemas.microsoft.com/office/drawing/2014/main" id="{DD35D023-0F64-4AF3-B2C7-B6CEBF2D3B97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320" name="TextBox 5">
          <a:extLst>
            <a:ext uri="{FF2B5EF4-FFF2-40B4-BE49-F238E27FC236}">
              <a16:creationId xmlns:a16="http://schemas.microsoft.com/office/drawing/2014/main" id="{45AAC299-D95E-4492-8F6D-3561021F943D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21" name="TextBox 5">
          <a:extLst>
            <a:ext uri="{FF2B5EF4-FFF2-40B4-BE49-F238E27FC236}">
              <a16:creationId xmlns:a16="http://schemas.microsoft.com/office/drawing/2014/main" id="{423D1050-11BC-4D21-A732-C3F2F1171FC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22" name="TextBox 5">
          <a:extLst>
            <a:ext uri="{FF2B5EF4-FFF2-40B4-BE49-F238E27FC236}">
              <a16:creationId xmlns:a16="http://schemas.microsoft.com/office/drawing/2014/main" id="{A7B20074-AB03-4227-84C7-A9FBDFFEF66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3" name="TextBox 5">
          <a:extLst>
            <a:ext uri="{FF2B5EF4-FFF2-40B4-BE49-F238E27FC236}">
              <a16:creationId xmlns:a16="http://schemas.microsoft.com/office/drawing/2014/main" id="{1140C71B-5426-4AF3-82D0-A01C1C4C23A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24" name="TextBox 5">
          <a:extLst>
            <a:ext uri="{FF2B5EF4-FFF2-40B4-BE49-F238E27FC236}">
              <a16:creationId xmlns:a16="http://schemas.microsoft.com/office/drawing/2014/main" id="{E472CA77-1621-47FB-9752-63D1158CA2A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25" name="TextBox 5">
          <a:extLst>
            <a:ext uri="{FF2B5EF4-FFF2-40B4-BE49-F238E27FC236}">
              <a16:creationId xmlns:a16="http://schemas.microsoft.com/office/drawing/2014/main" id="{49CF5FC6-6840-43D1-912A-EF6A2717C5A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26" name="TextBox 5">
          <a:extLst>
            <a:ext uri="{FF2B5EF4-FFF2-40B4-BE49-F238E27FC236}">
              <a16:creationId xmlns:a16="http://schemas.microsoft.com/office/drawing/2014/main" id="{8EA968CD-137F-4F53-A078-48D0DC79C1F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27" name="TextBox 5">
          <a:extLst>
            <a:ext uri="{FF2B5EF4-FFF2-40B4-BE49-F238E27FC236}">
              <a16:creationId xmlns:a16="http://schemas.microsoft.com/office/drawing/2014/main" id="{698C1D5D-B195-4E0A-8FD7-E6F760DDB1A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28" name="TextBox 5">
          <a:extLst>
            <a:ext uri="{FF2B5EF4-FFF2-40B4-BE49-F238E27FC236}">
              <a16:creationId xmlns:a16="http://schemas.microsoft.com/office/drawing/2014/main" id="{D84C2EEF-837B-4C30-8579-BB8DC9D8BB0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29" name="TextBox 5">
          <a:extLst>
            <a:ext uri="{FF2B5EF4-FFF2-40B4-BE49-F238E27FC236}">
              <a16:creationId xmlns:a16="http://schemas.microsoft.com/office/drawing/2014/main" id="{6D4AF6C7-69E3-47F5-9267-E6AD1A430D2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30" name="TextBox 5">
          <a:extLst>
            <a:ext uri="{FF2B5EF4-FFF2-40B4-BE49-F238E27FC236}">
              <a16:creationId xmlns:a16="http://schemas.microsoft.com/office/drawing/2014/main" id="{EF4B3133-986C-4DE7-8D0F-63A9C22BDDE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31" name="TextBox 5">
          <a:extLst>
            <a:ext uri="{FF2B5EF4-FFF2-40B4-BE49-F238E27FC236}">
              <a16:creationId xmlns:a16="http://schemas.microsoft.com/office/drawing/2014/main" id="{8FECCEA1-0E85-4CE7-B2C2-B60616BD936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32" name="TextBox 5">
          <a:extLst>
            <a:ext uri="{FF2B5EF4-FFF2-40B4-BE49-F238E27FC236}">
              <a16:creationId xmlns:a16="http://schemas.microsoft.com/office/drawing/2014/main" id="{BFE38F3D-C6AB-43A2-A3C0-9DA1FB36742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3" name="TextBox 5">
          <a:extLst>
            <a:ext uri="{FF2B5EF4-FFF2-40B4-BE49-F238E27FC236}">
              <a16:creationId xmlns:a16="http://schemas.microsoft.com/office/drawing/2014/main" id="{F61C66DE-EA38-4EFB-9796-4EFCD91F550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34" name="TextBox 5">
          <a:extLst>
            <a:ext uri="{FF2B5EF4-FFF2-40B4-BE49-F238E27FC236}">
              <a16:creationId xmlns:a16="http://schemas.microsoft.com/office/drawing/2014/main" id="{7FE20619-107B-4443-8655-FD7160F5EC1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35" name="TextBox 5">
          <a:extLst>
            <a:ext uri="{FF2B5EF4-FFF2-40B4-BE49-F238E27FC236}">
              <a16:creationId xmlns:a16="http://schemas.microsoft.com/office/drawing/2014/main" id="{D098E1FC-F090-46B6-9DB0-8FB2F5B5D09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36" name="TextBox 5">
          <a:extLst>
            <a:ext uri="{FF2B5EF4-FFF2-40B4-BE49-F238E27FC236}">
              <a16:creationId xmlns:a16="http://schemas.microsoft.com/office/drawing/2014/main" id="{14C56145-70DA-4179-A414-28A4B4EE33F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37" name="TextBox 5">
          <a:extLst>
            <a:ext uri="{FF2B5EF4-FFF2-40B4-BE49-F238E27FC236}">
              <a16:creationId xmlns:a16="http://schemas.microsoft.com/office/drawing/2014/main" id="{1853B38F-ED04-4697-B8FB-A5660E13ADD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38" name="TextBox 5">
          <a:extLst>
            <a:ext uri="{FF2B5EF4-FFF2-40B4-BE49-F238E27FC236}">
              <a16:creationId xmlns:a16="http://schemas.microsoft.com/office/drawing/2014/main" id="{E9AE5405-5636-4012-947C-F6D2D3AA429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39" name="TextBox 5">
          <a:extLst>
            <a:ext uri="{FF2B5EF4-FFF2-40B4-BE49-F238E27FC236}">
              <a16:creationId xmlns:a16="http://schemas.microsoft.com/office/drawing/2014/main" id="{2F199856-DF23-4A28-B59E-CF2B6691FE1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40" name="TextBox 5">
          <a:extLst>
            <a:ext uri="{FF2B5EF4-FFF2-40B4-BE49-F238E27FC236}">
              <a16:creationId xmlns:a16="http://schemas.microsoft.com/office/drawing/2014/main" id="{FD3B48B8-0A2F-4EAE-8E1F-FAB3ED0D09E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41" name="TextBox 5">
          <a:extLst>
            <a:ext uri="{FF2B5EF4-FFF2-40B4-BE49-F238E27FC236}">
              <a16:creationId xmlns:a16="http://schemas.microsoft.com/office/drawing/2014/main" id="{0B9E8A0B-4C07-48D7-83E2-784D1EA9BF2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42" name="TextBox 5">
          <a:extLst>
            <a:ext uri="{FF2B5EF4-FFF2-40B4-BE49-F238E27FC236}">
              <a16:creationId xmlns:a16="http://schemas.microsoft.com/office/drawing/2014/main" id="{6D3E3A79-018E-479A-96BE-6BBFC7A0790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43" name="TextBox 5">
          <a:extLst>
            <a:ext uri="{FF2B5EF4-FFF2-40B4-BE49-F238E27FC236}">
              <a16:creationId xmlns:a16="http://schemas.microsoft.com/office/drawing/2014/main" id="{20EB496F-C6CF-4614-9173-02187519EF6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44" name="TextBox 5">
          <a:extLst>
            <a:ext uri="{FF2B5EF4-FFF2-40B4-BE49-F238E27FC236}">
              <a16:creationId xmlns:a16="http://schemas.microsoft.com/office/drawing/2014/main" id="{E12ACDA1-ED14-4E50-84C9-C0BCB06F9EE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45" name="TextBox 5">
          <a:extLst>
            <a:ext uri="{FF2B5EF4-FFF2-40B4-BE49-F238E27FC236}">
              <a16:creationId xmlns:a16="http://schemas.microsoft.com/office/drawing/2014/main" id="{C9756D0B-B046-4093-94D4-203D4DA131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46" name="TextBox 5">
          <a:extLst>
            <a:ext uri="{FF2B5EF4-FFF2-40B4-BE49-F238E27FC236}">
              <a16:creationId xmlns:a16="http://schemas.microsoft.com/office/drawing/2014/main" id="{24AA8AA5-866F-4E4A-BCFC-7CEA0315900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47" name="TextBox 5">
          <a:extLst>
            <a:ext uri="{FF2B5EF4-FFF2-40B4-BE49-F238E27FC236}">
              <a16:creationId xmlns:a16="http://schemas.microsoft.com/office/drawing/2014/main" id="{883F24E9-AF41-498C-B2FC-32E1788CA02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48" name="TextBox 5">
          <a:extLst>
            <a:ext uri="{FF2B5EF4-FFF2-40B4-BE49-F238E27FC236}">
              <a16:creationId xmlns:a16="http://schemas.microsoft.com/office/drawing/2014/main" id="{71D6376F-BD99-4BDB-AEFE-E095AFAAFA6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49" name="TextBox 5">
          <a:extLst>
            <a:ext uri="{FF2B5EF4-FFF2-40B4-BE49-F238E27FC236}">
              <a16:creationId xmlns:a16="http://schemas.microsoft.com/office/drawing/2014/main" id="{737B0A67-9931-458C-B81F-0D8101D76BD0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67BA07F6-0223-47F7-BE81-3B95B70FC5F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1" name="Text Box 5">
          <a:extLst>
            <a:ext uri="{FF2B5EF4-FFF2-40B4-BE49-F238E27FC236}">
              <a16:creationId xmlns:a16="http://schemas.microsoft.com/office/drawing/2014/main" id="{18BD6312-FCD2-4F07-979C-7F9142D4133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2" name="TextBox 5">
          <a:extLst>
            <a:ext uri="{FF2B5EF4-FFF2-40B4-BE49-F238E27FC236}">
              <a16:creationId xmlns:a16="http://schemas.microsoft.com/office/drawing/2014/main" id="{58D0C5F1-6A04-4787-934D-4F1568A8A0B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353" name="TextBox 5">
          <a:extLst>
            <a:ext uri="{FF2B5EF4-FFF2-40B4-BE49-F238E27FC236}">
              <a16:creationId xmlns:a16="http://schemas.microsoft.com/office/drawing/2014/main" id="{5CF5921A-554D-42F3-A3C9-1664519CBCC3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354" name="TextBox 5">
          <a:extLst>
            <a:ext uri="{FF2B5EF4-FFF2-40B4-BE49-F238E27FC236}">
              <a16:creationId xmlns:a16="http://schemas.microsoft.com/office/drawing/2014/main" id="{C3292979-67AB-4824-8811-D6510C5C2197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355" name="TextBox 5">
          <a:extLst>
            <a:ext uri="{FF2B5EF4-FFF2-40B4-BE49-F238E27FC236}">
              <a16:creationId xmlns:a16="http://schemas.microsoft.com/office/drawing/2014/main" id="{1E6595AC-992D-41FC-BB16-822E0A6C5238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6" name="TextBox 5">
          <a:extLst>
            <a:ext uri="{FF2B5EF4-FFF2-40B4-BE49-F238E27FC236}">
              <a16:creationId xmlns:a16="http://schemas.microsoft.com/office/drawing/2014/main" id="{B130956D-502D-4B38-829E-586AF1A2584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C9BC56E4-55BF-4EED-8C5E-092BC04FEBE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8" name="Text Box 5">
          <a:extLst>
            <a:ext uri="{FF2B5EF4-FFF2-40B4-BE49-F238E27FC236}">
              <a16:creationId xmlns:a16="http://schemas.microsoft.com/office/drawing/2014/main" id="{4D3CE1D9-1B63-4C8C-9B08-EDAAFE0B706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59" name="TextBox 5">
          <a:extLst>
            <a:ext uri="{FF2B5EF4-FFF2-40B4-BE49-F238E27FC236}">
              <a16:creationId xmlns:a16="http://schemas.microsoft.com/office/drawing/2014/main" id="{2C634273-0664-48B5-96B6-09605911CBB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360" name="TextBox 5">
          <a:extLst>
            <a:ext uri="{FF2B5EF4-FFF2-40B4-BE49-F238E27FC236}">
              <a16:creationId xmlns:a16="http://schemas.microsoft.com/office/drawing/2014/main" id="{A75E95C0-BCB8-4F7A-9308-085A845CC878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361" name="TextBox 5">
          <a:extLst>
            <a:ext uri="{FF2B5EF4-FFF2-40B4-BE49-F238E27FC236}">
              <a16:creationId xmlns:a16="http://schemas.microsoft.com/office/drawing/2014/main" id="{CD2F8C0F-D8B0-430E-BA27-376E54AD75D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362" name="TextBox 5">
          <a:extLst>
            <a:ext uri="{FF2B5EF4-FFF2-40B4-BE49-F238E27FC236}">
              <a16:creationId xmlns:a16="http://schemas.microsoft.com/office/drawing/2014/main" id="{F3D3238A-F845-43C9-848D-47EEBFD428E8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63" name="TextBox 5">
          <a:extLst>
            <a:ext uri="{FF2B5EF4-FFF2-40B4-BE49-F238E27FC236}">
              <a16:creationId xmlns:a16="http://schemas.microsoft.com/office/drawing/2014/main" id="{27FAA801-BF91-4AF4-8EF7-5D1AC51DB85A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64" name="TextBox 5">
          <a:extLst>
            <a:ext uri="{FF2B5EF4-FFF2-40B4-BE49-F238E27FC236}">
              <a16:creationId xmlns:a16="http://schemas.microsoft.com/office/drawing/2014/main" id="{5C068E8C-F3AE-4121-8423-A6761C66BB8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65" name="TextBox 5">
          <a:extLst>
            <a:ext uri="{FF2B5EF4-FFF2-40B4-BE49-F238E27FC236}">
              <a16:creationId xmlns:a16="http://schemas.microsoft.com/office/drawing/2014/main" id="{9A744DD5-3BB5-42AC-95B3-ACB6671B4F4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366" name="TextBox 5">
          <a:extLst>
            <a:ext uri="{FF2B5EF4-FFF2-40B4-BE49-F238E27FC236}">
              <a16:creationId xmlns:a16="http://schemas.microsoft.com/office/drawing/2014/main" id="{34B27EEF-6D56-4944-BC49-396ECFC881CC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367" name="TextBox 5">
          <a:extLst>
            <a:ext uri="{FF2B5EF4-FFF2-40B4-BE49-F238E27FC236}">
              <a16:creationId xmlns:a16="http://schemas.microsoft.com/office/drawing/2014/main" id="{7317EB30-7DAB-48BC-B613-596D8A9246F4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368" name="TextBox 5">
          <a:extLst>
            <a:ext uri="{FF2B5EF4-FFF2-40B4-BE49-F238E27FC236}">
              <a16:creationId xmlns:a16="http://schemas.microsoft.com/office/drawing/2014/main" id="{6DBA2DD9-DB1D-4DD5-969A-6B8BAD8C9B6F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69" name="TextBox 5">
          <a:extLst>
            <a:ext uri="{FF2B5EF4-FFF2-40B4-BE49-F238E27FC236}">
              <a16:creationId xmlns:a16="http://schemas.microsoft.com/office/drawing/2014/main" id="{316ADFC2-FAA4-4435-8298-296EDFF6F24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370" name="TextBox 5">
          <a:extLst>
            <a:ext uri="{FF2B5EF4-FFF2-40B4-BE49-F238E27FC236}">
              <a16:creationId xmlns:a16="http://schemas.microsoft.com/office/drawing/2014/main" id="{72613F55-17D6-4B39-95F5-09A31EB57EB4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371" name="TextBox 5">
          <a:extLst>
            <a:ext uri="{FF2B5EF4-FFF2-40B4-BE49-F238E27FC236}">
              <a16:creationId xmlns:a16="http://schemas.microsoft.com/office/drawing/2014/main" id="{D8741B13-4284-4841-AA10-9119BEAB2FD5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372" name="TextBox 5">
          <a:extLst>
            <a:ext uri="{FF2B5EF4-FFF2-40B4-BE49-F238E27FC236}">
              <a16:creationId xmlns:a16="http://schemas.microsoft.com/office/drawing/2014/main" id="{88437F91-DAB8-4F17-83B3-20A069C0F94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373" name="TextBox 5">
          <a:extLst>
            <a:ext uri="{FF2B5EF4-FFF2-40B4-BE49-F238E27FC236}">
              <a16:creationId xmlns:a16="http://schemas.microsoft.com/office/drawing/2014/main" id="{96F0F9B4-5CF7-4C6D-A86C-49B955168556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374" name="TextBox 5">
          <a:extLst>
            <a:ext uri="{FF2B5EF4-FFF2-40B4-BE49-F238E27FC236}">
              <a16:creationId xmlns:a16="http://schemas.microsoft.com/office/drawing/2014/main" id="{D531E5C9-DB16-4EE5-BEDB-D55B201A048D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75" name="TextBox 5">
          <a:extLst>
            <a:ext uri="{FF2B5EF4-FFF2-40B4-BE49-F238E27FC236}">
              <a16:creationId xmlns:a16="http://schemas.microsoft.com/office/drawing/2014/main" id="{92683FA0-B29C-4C29-AFC5-0EAAABC21C0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76" name="TextBox 5">
          <a:extLst>
            <a:ext uri="{FF2B5EF4-FFF2-40B4-BE49-F238E27FC236}">
              <a16:creationId xmlns:a16="http://schemas.microsoft.com/office/drawing/2014/main" id="{FD4AF1C5-8AF2-40CE-ABB4-123CCEE3108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77" name="TextBox 5">
          <a:extLst>
            <a:ext uri="{FF2B5EF4-FFF2-40B4-BE49-F238E27FC236}">
              <a16:creationId xmlns:a16="http://schemas.microsoft.com/office/drawing/2014/main" id="{6A81CD6F-29D8-455D-9456-74EEAD5B65A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78" name="TextBox 5">
          <a:extLst>
            <a:ext uri="{FF2B5EF4-FFF2-40B4-BE49-F238E27FC236}">
              <a16:creationId xmlns:a16="http://schemas.microsoft.com/office/drawing/2014/main" id="{C77CAF54-86FC-4EBA-849B-7DE8498A133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79" name="TextBox 5">
          <a:extLst>
            <a:ext uri="{FF2B5EF4-FFF2-40B4-BE49-F238E27FC236}">
              <a16:creationId xmlns:a16="http://schemas.microsoft.com/office/drawing/2014/main" id="{76D2DE84-31FF-47B7-A180-8D03E561266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80" name="TextBox 5">
          <a:extLst>
            <a:ext uri="{FF2B5EF4-FFF2-40B4-BE49-F238E27FC236}">
              <a16:creationId xmlns:a16="http://schemas.microsoft.com/office/drawing/2014/main" id="{6D891A55-B213-4AE4-B9A5-D50820328DC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81" name="TextBox 5">
          <a:extLst>
            <a:ext uri="{FF2B5EF4-FFF2-40B4-BE49-F238E27FC236}">
              <a16:creationId xmlns:a16="http://schemas.microsoft.com/office/drawing/2014/main" id="{14198896-EE81-432D-A848-84C74C2DA8D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2" name="TextBox 5">
          <a:extLst>
            <a:ext uri="{FF2B5EF4-FFF2-40B4-BE49-F238E27FC236}">
              <a16:creationId xmlns:a16="http://schemas.microsoft.com/office/drawing/2014/main" id="{BD853B4E-B56A-4E7E-8952-2C3EC02098E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83" name="TextBox 5">
          <a:extLst>
            <a:ext uri="{FF2B5EF4-FFF2-40B4-BE49-F238E27FC236}">
              <a16:creationId xmlns:a16="http://schemas.microsoft.com/office/drawing/2014/main" id="{4B78B23C-5035-43B0-A069-2E7ECD7C7CF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84" name="TextBox 5">
          <a:extLst>
            <a:ext uri="{FF2B5EF4-FFF2-40B4-BE49-F238E27FC236}">
              <a16:creationId xmlns:a16="http://schemas.microsoft.com/office/drawing/2014/main" id="{7945EC5A-CCBF-4D41-87DA-2F486C99768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85" name="TextBox 5">
          <a:extLst>
            <a:ext uri="{FF2B5EF4-FFF2-40B4-BE49-F238E27FC236}">
              <a16:creationId xmlns:a16="http://schemas.microsoft.com/office/drawing/2014/main" id="{4EE77997-3AE6-4ADE-AF9A-4787C90BB99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86" name="TextBox 5">
          <a:extLst>
            <a:ext uri="{FF2B5EF4-FFF2-40B4-BE49-F238E27FC236}">
              <a16:creationId xmlns:a16="http://schemas.microsoft.com/office/drawing/2014/main" id="{834CA4AA-5BC8-4ACF-ACC4-BF96F181FFB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87" name="TextBox 5">
          <a:extLst>
            <a:ext uri="{FF2B5EF4-FFF2-40B4-BE49-F238E27FC236}">
              <a16:creationId xmlns:a16="http://schemas.microsoft.com/office/drawing/2014/main" id="{37617B69-1EEA-4A31-A4FD-A5C0348BA67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88" name="TextBox 5">
          <a:extLst>
            <a:ext uri="{FF2B5EF4-FFF2-40B4-BE49-F238E27FC236}">
              <a16:creationId xmlns:a16="http://schemas.microsoft.com/office/drawing/2014/main" id="{2E8B1C37-28AD-49E6-8972-1CA4564F434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89" name="TextBox 5">
          <a:extLst>
            <a:ext uri="{FF2B5EF4-FFF2-40B4-BE49-F238E27FC236}">
              <a16:creationId xmlns:a16="http://schemas.microsoft.com/office/drawing/2014/main" id="{AE6135FB-E4B2-4B94-8722-BA9F72E5C30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90" name="TextBox 5">
          <a:extLst>
            <a:ext uri="{FF2B5EF4-FFF2-40B4-BE49-F238E27FC236}">
              <a16:creationId xmlns:a16="http://schemas.microsoft.com/office/drawing/2014/main" id="{EBADAC88-4309-4241-BB49-B9F848F5C8A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91" name="TextBox 5">
          <a:extLst>
            <a:ext uri="{FF2B5EF4-FFF2-40B4-BE49-F238E27FC236}">
              <a16:creationId xmlns:a16="http://schemas.microsoft.com/office/drawing/2014/main" id="{868D384F-0929-4A4E-A3FC-54A54A83A3D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92" name="TextBox 5">
          <a:extLst>
            <a:ext uri="{FF2B5EF4-FFF2-40B4-BE49-F238E27FC236}">
              <a16:creationId xmlns:a16="http://schemas.microsoft.com/office/drawing/2014/main" id="{A6705DB2-2B52-4459-9963-F8AA261DA7C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93" name="TextBox 5">
          <a:extLst>
            <a:ext uri="{FF2B5EF4-FFF2-40B4-BE49-F238E27FC236}">
              <a16:creationId xmlns:a16="http://schemas.microsoft.com/office/drawing/2014/main" id="{E8C2168A-0D7B-474E-8775-32D28EB233D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394" name="TextBox 5">
          <a:extLst>
            <a:ext uri="{FF2B5EF4-FFF2-40B4-BE49-F238E27FC236}">
              <a16:creationId xmlns:a16="http://schemas.microsoft.com/office/drawing/2014/main" id="{03AA1071-D68E-4133-BAB1-D266068E9A1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395" name="TextBox 5">
          <a:extLst>
            <a:ext uri="{FF2B5EF4-FFF2-40B4-BE49-F238E27FC236}">
              <a16:creationId xmlns:a16="http://schemas.microsoft.com/office/drawing/2014/main" id="{C1199D35-2CBD-4EDF-9C49-A8A7407A75C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396" name="TextBox 5">
          <a:extLst>
            <a:ext uri="{FF2B5EF4-FFF2-40B4-BE49-F238E27FC236}">
              <a16:creationId xmlns:a16="http://schemas.microsoft.com/office/drawing/2014/main" id="{236A27E0-F815-489C-A47D-0710DAFCF52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397" name="TextBox 5">
          <a:extLst>
            <a:ext uri="{FF2B5EF4-FFF2-40B4-BE49-F238E27FC236}">
              <a16:creationId xmlns:a16="http://schemas.microsoft.com/office/drawing/2014/main" id="{21AB2B6E-A038-4EE8-B483-B3032E5CD09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98" name="TextBox 5">
          <a:extLst>
            <a:ext uri="{FF2B5EF4-FFF2-40B4-BE49-F238E27FC236}">
              <a16:creationId xmlns:a16="http://schemas.microsoft.com/office/drawing/2014/main" id="{D087953B-67D2-4EA0-981A-7395529BEA1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399" name="TextBox 5">
          <a:extLst>
            <a:ext uri="{FF2B5EF4-FFF2-40B4-BE49-F238E27FC236}">
              <a16:creationId xmlns:a16="http://schemas.microsoft.com/office/drawing/2014/main" id="{34DC0120-3D19-4B38-8DE3-B1C09FE60AA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00" name="TextBox 5">
          <a:extLst>
            <a:ext uri="{FF2B5EF4-FFF2-40B4-BE49-F238E27FC236}">
              <a16:creationId xmlns:a16="http://schemas.microsoft.com/office/drawing/2014/main" id="{DD4AF597-9F2D-440A-8D84-AF0C8369E77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01" name="TextBox 5">
          <a:extLst>
            <a:ext uri="{FF2B5EF4-FFF2-40B4-BE49-F238E27FC236}">
              <a16:creationId xmlns:a16="http://schemas.microsoft.com/office/drawing/2014/main" id="{96454254-9A44-41C8-8A92-7823FC0E193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02" name="TextBox 5">
          <a:extLst>
            <a:ext uri="{FF2B5EF4-FFF2-40B4-BE49-F238E27FC236}">
              <a16:creationId xmlns:a16="http://schemas.microsoft.com/office/drawing/2014/main" id="{39818CDB-F37E-4FF6-813E-D1AE1D90C16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03" name="TextBox 5">
          <a:extLst>
            <a:ext uri="{FF2B5EF4-FFF2-40B4-BE49-F238E27FC236}">
              <a16:creationId xmlns:a16="http://schemas.microsoft.com/office/drawing/2014/main" id="{EFC5FC73-6A1F-4CE1-99E5-FDA31367C91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04" name="TextBox 5">
          <a:extLst>
            <a:ext uri="{FF2B5EF4-FFF2-40B4-BE49-F238E27FC236}">
              <a16:creationId xmlns:a16="http://schemas.microsoft.com/office/drawing/2014/main" id="{4CD6440F-E2C0-44A9-AF80-BE93CAAB583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05" name="TextBox 5">
          <a:extLst>
            <a:ext uri="{FF2B5EF4-FFF2-40B4-BE49-F238E27FC236}">
              <a16:creationId xmlns:a16="http://schemas.microsoft.com/office/drawing/2014/main" id="{2461FE35-1C20-4AC4-950D-A26255D313B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06" name="TextBox 5">
          <a:extLst>
            <a:ext uri="{FF2B5EF4-FFF2-40B4-BE49-F238E27FC236}">
              <a16:creationId xmlns:a16="http://schemas.microsoft.com/office/drawing/2014/main" id="{CE96904B-CDEC-46A2-AC17-6C48FFC47AA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07" name="TextBox 5">
          <a:extLst>
            <a:ext uri="{FF2B5EF4-FFF2-40B4-BE49-F238E27FC236}">
              <a16:creationId xmlns:a16="http://schemas.microsoft.com/office/drawing/2014/main" id="{DC9837B9-123A-4339-8B04-93ADE17EDA2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08" name="TextBox 5">
          <a:extLst>
            <a:ext uri="{FF2B5EF4-FFF2-40B4-BE49-F238E27FC236}">
              <a16:creationId xmlns:a16="http://schemas.microsoft.com/office/drawing/2014/main" id="{B764DD3A-6E58-4593-AE93-ED8702E5B90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09" name="TextBox 5">
          <a:extLst>
            <a:ext uri="{FF2B5EF4-FFF2-40B4-BE49-F238E27FC236}">
              <a16:creationId xmlns:a16="http://schemas.microsoft.com/office/drawing/2014/main" id="{E7A2B0CF-9D84-4EB4-ADF3-C8CC0055C34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0" name="TextBox 5">
          <a:extLst>
            <a:ext uri="{FF2B5EF4-FFF2-40B4-BE49-F238E27FC236}">
              <a16:creationId xmlns:a16="http://schemas.microsoft.com/office/drawing/2014/main" id="{056D9BFD-6988-4B4D-A0E0-74D5C9553C4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11" name="TextBox 5">
          <a:extLst>
            <a:ext uri="{FF2B5EF4-FFF2-40B4-BE49-F238E27FC236}">
              <a16:creationId xmlns:a16="http://schemas.microsoft.com/office/drawing/2014/main" id="{8836905E-7364-442E-B010-34205DCDDBF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12" name="TextBox 5">
          <a:extLst>
            <a:ext uri="{FF2B5EF4-FFF2-40B4-BE49-F238E27FC236}">
              <a16:creationId xmlns:a16="http://schemas.microsoft.com/office/drawing/2014/main" id="{AAAF3100-E43B-42AB-BCB0-64DEFFCA88D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13" name="TextBox 5">
          <a:extLst>
            <a:ext uri="{FF2B5EF4-FFF2-40B4-BE49-F238E27FC236}">
              <a16:creationId xmlns:a16="http://schemas.microsoft.com/office/drawing/2014/main" id="{6FB0BBC4-EB12-4A99-9DA2-35F166DA5E2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14" name="TextBox 5">
          <a:extLst>
            <a:ext uri="{FF2B5EF4-FFF2-40B4-BE49-F238E27FC236}">
              <a16:creationId xmlns:a16="http://schemas.microsoft.com/office/drawing/2014/main" id="{2C313484-5A07-4352-92EB-0BF82F32B0B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15" name="TextBox 5">
          <a:extLst>
            <a:ext uri="{FF2B5EF4-FFF2-40B4-BE49-F238E27FC236}">
              <a16:creationId xmlns:a16="http://schemas.microsoft.com/office/drawing/2014/main" id="{CE062060-919D-41E9-846A-1CC44581AE0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16" name="TextBox 5">
          <a:extLst>
            <a:ext uri="{FF2B5EF4-FFF2-40B4-BE49-F238E27FC236}">
              <a16:creationId xmlns:a16="http://schemas.microsoft.com/office/drawing/2014/main" id="{E0988E3E-B9E0-4B51-B5C0-776385F3263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17" name="TextBox 5">
          <a:extLst>
            <a:ext uri="{FF2B5EF4-FFF2-40B4-BE49-F238E27FC236}">
              <a16:creationId xmlns:a16="http://schemas.microsoft.com/office/drawing/2014/main" id="{F3EEDFC4-7180-4473-AD24-C1BF9D82B1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18" name="TextBox 5">
          <a:extLst>
            <a:ext uri="{FF2B5EF4-FFF2-40B4-BE49-F238E27FC236}">
              <a16:creationId xmlns:a16="http://schemas.microsoft.com/office/drawing/2014/main" id="{97FB5FB4-FB38-4010-A724-90D6AF655B71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19" name="TextBox 5">
          <a:extLst>
            <a:ext uri="{FF2B5EF4-FFF2-40B4-BE49-F238E27FC236}">
              <a16:creationId xmlns:a16="http://schemas.microsoft.com/office/drawing/2014/main" id="{FA9441BD-526B-45BC-AD9B-31FC15C3EB9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20" name="TextBox 5">
          <a:extLst>
            <a:ext uri="{FF2B5EF4-FFF2-40B4-BE49-F238E27FC236}">
              <a16:creationId xmlns:a16="http://schemas.microsoft.com/office/drawing/2014/main" id="{B7A38631-C3EA-4595-84EB-65F3C7935BD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421" name="TextBox 5">
          <a:extLst>
            <a:ext uri="{FF2B5EF4-FFF2-40B4-BE49-F238E27FC236}">
              <a16:creationId xmlns:a16="http://schemas.microsoft.com/office/drawing/2014/main" id="{F9D46059-950B-4125-AE10-F7D98AFB6D3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22" name="TextBox 5">
          <a:extLst>
            <a:ext uri="{FF2B5EF4-FFF2-40B4-BE49-F238E27FC236}">
              <a16:creationId xmlns:a16="http://schemas.microsoft.com/office/drawing/2014/main" id="{3FD1CEED-2DDF-4D9C-964E-4A972A5C78A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423" name="TextBox 5">
          <a:extLst>
            <a:ext uri="{FF2B5EF4-FFF2-40B4-BE49-F238E27FC236}">
              <a16:creationId xmlns:a16="http://schemas.microsoft.com/office/drawing/2014/main" id="{1047E871-FBF5-48D6-A7CC-9CBA77F14B5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424" name="TextBox 5">
          <a:extLst>
            <a:ext uri="{FF2B5EF4-FFF2-40B4-BE49-F238E27FC236}">
              <a16:creationId xmlns:a16="http://schemas.microsoft.com/office/drawing/2014/main" id="{A5922B29-A85C-4C68-BE3F-0BD87D77A7E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425" name="TextBox 5">
          <a:extLst>
            <a:ext uri="{FF2B5EF4-FFF2-40B4-BE49-F238E27FC236}">
              <a16:creationId xmlns:a16="http://schemas.microsoft.com/office/drawing/2014/main" id="{53202321-D447-48E2-8936-EDC31A85A7D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26" name="TextBox 5">
          <a:extLst>
            <a:ext uri="{FF2B5EF4-FFF2-40B4-BE49-F238E27FC236}">
              <a16:creationId xmlns:a16="http://schemas.microsoft.com/office/drawing/2014/main" id="{8F141BBF-9E97-462B-A305-089E675ABE39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27" name="TextBox 5">
          <a:extLst>
            <a:ext uri="{FF2B5EF4-FFF2-40B4-BE49-F238E27FC236}">
              <a16:creationId xmlns:a16="http://schemas.microsoft.com/office/drawing/2014/main" id="{B0AFCEE3-A717-4F1E-9666-4A68028E6A7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28" name="TextBox 5">
          <a:extLst>
            <a:ext uri="{FF2B5EF4-FFF2-40B4-BE49-F238E27FC236}">
              <a16:creationId xmlns:a16="http://schemas.microsoft.com/office/drawing/2014/main" id="{F1E8F563-37CC-4CB5-8C8A-F3E6E2FB18C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29" name="TextBox 5">
          <a:extLst>
            <a:ext uri="{FF2B5EF4-FFF2-40B4-BE49-F238E27FC236}">
              <a16:creationId xmlns:a16="http://schemas.microsoft.com/office/drawing/2014/main" id="{E4A9AA0F-9801-4AC0-82B0-485603C82766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30" name="TextBox 5">
          <a:extLst>
            <a:ext uri="{FF2B5EF4-FFF2-40B4-BE49-F238E27FC236}">
              <a16:creationId xmlns:a16="http://schemas.microsoft.com/office/drawing/2014/main" id="{FE3D708A-F723-4EBF-86AB-3A70A28A285F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31" name="TextBox 5">
          <a:extLst>
            <a:ext uri="{FF2B5EF4-FFF2-40B4-BE49-F238E27FC236}">
              <a16:creationId xmlns:a16="http://schemas.microsoft.com/office/drawing/2014/main" id="{3662E275-9D73-4726-927E-73EE7DC33DEF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32" name="TextBox 5">
          <a:extLst>
            <a:ext uri="{FF2B5EF4-FFF2-40B4-BE49-F238E27FC236}">
              <a16:creationId xmlns:a16="http://schemas.microsoft.com/office/drawing/2014/main" id="{A3BDBE45-2CE2-4A41-B85A-CDF6C6D2BC8A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33" name="TextBox 5">
          <a:extLst>
            <a:ext uri="{FF2B5EF4-FFF2-40B4-BE49-F238E27FC236}">
              <a16:creationId xmlns:a16="http://schemas.microsoft.com/office/drawing/2014/main" id="{DA7791D5-D976-4903-8931-714BC73C5E2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34" name="TextBox 5">
          <a:extLst>
            <a:ext uri="{FF2B5EF4-FFF2-40B4-BE49-F238E27FC236}">
              <a16:creationId xmlns:a16="http://schemas.microsoft.com/office/drawing/2014/main" id="{253C2980-C8C3-471C-AA69-68A8EE27023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35" name="TextBox 5">
          <a:extLst>
            <a:ext uri="{FF2B5EF4-FFF2-40B4-BE49-F238E27FC236}">
              <a16:creationId xmlns:a16="http://schemas.microsoft.com/office/drawing/2014/main" id="{81541029-419D-490A-84C0-15B6318A0A6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36" name="TextBox 5">
          <a:extLst>
            <a:ext uri="{FF2B5EF4-FFF2-40B4-BE49-F238E27FC236}">
              <a16:creationId xmlns:a16="http://schemas.microsoft.com/office/drawing/2014/main" id="{208AADB9-04E4-4AE7-B085-A736920EF366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37" name="TextBox 5">
          <a:extLst>
            <a:ext uri="{FF2B5EF4-FFF2-40B4-BE49-F238E27FC236}">
              <a16:creationId xmlns:a16="http://schemas.microsoft.com/office/drawing/2014/main" id="{4EBD5DF7-631E-4078-A98D-A849A653DAD6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38" name="TextBox 5">
          <a:extLst>
            <a:ext uri="{FF2B5EF4-FFF2-40B4-BE49-F238E27FC236}">
              <a16:creationId xmlns:a16="http://schemas.microsoft.com/office/drawing/2014/main" id="{FD058A85-6D63-4DBE-A60D-DB6EB328537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39" name="TextBox 5">
          <a:extLst>
            <a:ext uri="{FF2B5EF4-FFF2-40B4-BE49-F238E27FC236}">
              <a16:creationId xmlns:a16="http://schemas.microsoft.com/office/drawing/2014/main" id="{7B5CD933-4822-4243-BDD4-23C86E527E9C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40" name="TextBox 5">
          <a:extLst>
            <a:ext uri="{FF2B5EF4-FFF2-40B4-BE49-F238E27FC236}">
              <a16:creationId xmlns:a16="http://schemas.microsoft.com/office/drawing/2014/main" id="{B59CCDD5-BB52-4E17-B50D-944EFA404070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41" name="TextBox 5">
          <a:extLst>
            <a:ext uri="{FF2B5EF4-FFF2-40B4-BE49-F238E27FC236}">
              <a16:creationId xmlns:a16="http://schemas.microsoft.com/office/drawing/2014/main" id="{B9786674-02A0-4144-9AB6-EA228DC44B3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42" name="TextBox 5">
          <a:extLst>
            <a:ext uri="{FF2B5EF4-FFF2-40B4-BE49-F238E27FC236}">
              <a16:creationId xmlns:a16="http://schemas.microsoft.com/office/drawing/2014/main" id="{D9ADE62F-2068-49C8-BCC8-CF00899D2786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43" name="TextBox 5">
          <a:extLst>
            <a:ext uri="{FF2B5EF4-FFF2-40B4-BE49-F238E27FC236}">
              <a16:creationId xmlns:a16="http://schemas.microsoft.com/office/drawing/2014/main" id="{2EECADE8-D8E5-4FE2-BE59-D5DF89B0820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44" name="TextBox 5">
          <a:extLst>
            <a:ext uri="{FF2B5EF4-FFF2-40B4-BE49-F238E27FC236}">
              <a16:creationId xmlns:a16="http://schemas.microsoft.com/office/drawing/2014/main" id="{15C53AAB-455A-4DA5-828E-EB0A1A56368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45" name="TextBox 5">
          <a:extLst>
            <a:ext uri="{FF2B5EF4-FFF2-40B4-BE49-F238E27FC236}">
              <a16:creationId xmlns:a16="http://schemas.microsoft.com/office/drawing/2014/main" id="{8DFE0821-199A-4A41-8ECC-3D4F0855841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46" name="TextBox 5">
          <a:extLst>
            <a:ext uri="{FF2B5EF4-FFF2-40B4-BE49-F238E27FC236}">
              <a16:creationId xmlns:a16="http://schemas.microsoft.com/office/drawing/2014/main" id="{C5FB271E-E42E-4C1B-9DC3-04D6C7A87DAE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47" name="TextBox 5">
          <a:extLst>
            <a:ext uri="{FF2B5EF4-FFF2-40B4-BE49-F238E27FC236}">
              <a16:creationId xmlns:a16="http://schemas.microsoft.com/office/drawing/2014/main" id="{4F5E8A51-E334-401D-8D28-785D82510C9F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48" name="TextBox 5">
          <a:extLst>
            <a:ext uri="{FF2B5EF4-FFF2-40B4-BE49-F238E27FC236}">
              <a16:creationId xmlns:a16="http://schemas.microsoft.com/office/drawing/2014/main" id="{749F09A3-A3DA-423C-A57B-C00BF7A14A1B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49" name="TextBox 5">
          <a:extLst>
            <a:ext uri="{FF2B5EF4-FFF2-40B4-BE49-F238E27FC236}">
              <a16:creationId xmlns:a16="http://schemas.microsoft.com/office/drawing/2014/main" id="{AA80D9D0-93CA-4203-83BD-3829345414B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50" name="TextBox 5">
          <a:extLst>
            <a:ext uri="{FF2B5EF4-FFF2-40B4-BE49-F238E27FC236}">
              <a16:creationId xmlns:a16="http://schemas.microsoft.com/office/drawing/2014/main" id="{CE995027-B641-40A2-B3E9-23DEC556226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1" name="TextBox 5">
          <a:extLst>
            <a:ext uri="{FF2B5EF4-FFF2-40B4-BE49-F238E27FC236}">
              <a16:creationId xmlns:a16="http://schemas.microsoft.com/office/drawing/2014/main" id="{B11F677A-F82B-482C-84A8-FEA482EBFED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52" name="TextBox 5">
          <a:extLst>
            <a:ext uri="{FF2B5EF4-FFF2-40B4-BE49-F238E27FC236}">
              <a16:creationId xmlns:a16="http://schemas.microsoft.com/office/drawing/2014/main" id="{2101301E-9211-41F9-AD54-92663B55374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53" name="TextBox 5">
          <a:extLst>
            <a:ext uri="{FF2B5EF4-FFF2-40B4-BE49-F238E27FC236}">
              <a16:creationId xmlns:a16="http://schemas.microsoft.com/office/drawing/2014/main" id="{C0945598-B039-450F-8480-80729CE9CBD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54" name="TextBox 5">
          <a:extLst>
            <a:ext uri="{FF2B5EF4-FFF2-40B4-BE49-F238E27FC236}">
              <a16:creationId xmlns:a16="http://schemas.microsoft.com/office/drawing/2014/main" id="{C484238A-CC4F-4C10-B9FF-B3F099FD8E9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55" name="TextBox 5">
          <a:extLst>
            <a:ext uri="{FF2B5EF4-FFF2-40B4-BE49-F238E27FC236}">
              <a16:creationId xmlns:a16="http://schemas.microsoft.com/office/drawing/2014/main" id="{094DF13D-4304-4C8C-BEF3-1850075B3CA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56" name="TextBox 5">
          <a:extLst>
            <a:ext uri="{FF2B5EF4-FFF2-40B4-BE49-F238E27FC236}">
              <a16:creationId xmlns:a16="http://schemas.microsoft.com/office/drawing/2014/main" id="{6788AA60-99D4-42DF-8D81-E7B84774E07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57" name="TextBox 5">
          <a:extLst>
            <a:ext uri="{FF2B5EF4-FFF2-40B4-BE49-F238E27FC236}">
              <a16:creationId xmlns:a16="http://schemas.microsoft.com/office/drawing/2014/main" id="{1156739C-E073-424A-9080-002B66878AD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58" name="TextBox 5">
          <a:extLst>
            <a:ext uri="{FF2B5EF4-FFF2-40B4-BE49-F238E27FC236}">
              <a16:creationId xmlns:a16="http://schemas.microsoft.com/office/drawing/2014/main" id="{68B9DC15-08B5-4C3A-A3E2-428DAEFA0E2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59" name="TextBox 5">
          <a:extLst>
            <a:ext uri="{FF2B5EF4-FFF2-40B4-BE49-F238E27FC236}">
              <a16:creationId xmlns:a16="http://schemas.microsoft.com/office/drawing/2014/main" id="{5B198689-A94A-40D8-9F6D-FDCF4DCE46E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60" name="TextBox 5">
          <a:extLst>
            <a:ext uri="{FF2B5EF4-FFF2-40B4-BE49-F238E27FC236}">
              <a16:creationId xmlns:a16="http://schemas.microsoft.com/office/drawing/2014/main" id="{258E7236-6E9B-4554-B478-E5128A1E877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1" name="TextBox 5">
          <a:extLst>
            <a:ext uri="{FF2B5EF4-FFF2-40B4-BE49-F238E27FC236}">
              <a16:creationId xmlns:a16="http://schemas.microsoft.com/office/drawing/2014/main" id="{F745065A-8DAB-46F5-BE52-B33CF64A5FC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62" name="TextBox 5">
          <a:extLst>
            <a:ext uri="{FF2B5EF4-FFF2-40B4-BE49-F238E27FC236}">
              <a16:creationId xmlns:a16="http://schemas.microsoft.com/office/drawing/2014/main" id="{108AADA9-8D95-46AC-81D3-E7E8109A132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63" name="TextBox 5">
          <a:extLst>
            <a:ext uri="{FF2B5EF4-FFF2-40B4-BE49-F238E27FC236}">
              <a16:creationId xmlns:a16="http://schemas.microsoft.com/office/drawing/2014/main" id="{FB36F1BC-86B7-4ED4-B258-1D84A5A09B4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64" name="TextBox 5">
          <a:extLst>
            <a:ext uri="{FF2B5EF4-FFF2-40B4-BE49-F238E27FC236}">
              <a16:creationId xmlns:a16="http://schemas.microsoft.com/office/drawing/2014/main" id="{CBB872AA-FD2C-46E3-9825-6C5ECDF2909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65" name="TextBox 5">
          <a:extLst>
            <a:ext uri="{FF2B5EF4-FFF2-40B4-BE49-F238E27FC236}">
              <a16:creationId xmlns:a16="http://schemas.microsoft.com/office/drawing/2014/main" id="{3911AA9B-B5EF-496F-BFCE-761558DAE6C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66" name="TextBox 5">
          <a:extLst>
            <a:ext uri="{FF2B5EF4-FFF2-40B4-BE49-F238E27FC236}">
              <a16:creationId xmlns:a16="http://schemas.microsoft.com/office/drawing/2014/main" id="{20963028-B1BD-4AE5-B01E-9FB5AC9CCB1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67" name="TextBox 5">
          <a:extLst>
            <a:ext uri="{FF2B5EF4-FFF2-40B4-BE49-F238E27FC236}">
              <a16:creationId xmlns:a16="http://schemas.microsoft.com/office/drawing/2014/main" id="{D3E2B8EA-E1AC-4F09-AD8A-05A63846013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68" name="TextBox 5">
          <a:extLst>
            <a:ext uri="{FF2B5EF4-FFF2-40B4-BE49-F238E27FC236}">
              <a16:creationId xmlns:a16="http://schemas.microsoft.com/office/drawing/2014/main" id="{4D204AB8-C94B-4A55-8D13-C039DAAE20B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69" name="TextBox 5">
          <a:extLst>
            <a:ext uri="{FF2B5EF4-FFF2-40B4-BE49-F238E27FC236}">
              <a16:creationId xmlns:a16="http://schemas.microsoft.com/office/drawing/2014/main" id="{33A83995-AF41-43C6-9487-4316E19D3E0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70" name="TextBox 5">
          <a:extLst>
            <a:ext uri="{FF2B5EF4-FFF2-40B4-BE49-F238E27FC236}">
              <a16:creationId xmlns:a16="http://schemas.microsoft.com/office/drawing/2014/main" id="{61623F82-EC45-4F97-8205-F5BC25E4C33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71" name="TextBox 5">
          <a:extLst>
            <a:ext uri="{FF2B5EF4-FFF2-40B4-BE49-F238E27FC236}">
              <a16:creationId xmlns:a16="http://schemas.microsoft.com/office/drawing/2014/main" id="{D0DC1A45-CD2E-4F8F-AF4C-8B4567FE82C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472" name="TextBox 5">
          <a:extLst>
            <a:ext uri="{FF2B5EF4-FFF2-40B4-BE49-F238E27FC236}">
              <a16:creationId xmlns:a16="http://schemas.microsoft.com/office/drawing/2014/main" id="{C2B88141-DC98-49DF-9FF2-918CEB6C94A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3" name="TextBox 5">
          <a:extLst>
            <a:ext uri="{FF2B5EF4-FFF2-40B4-BE49-F238E27FC236}">
              <a16:creationId xmlns:a16="http://schemas.microsoft.com/office/drawing/2014/main" id="{58A7ACA8-DAA1-49C7-9246-AFB75DBDD61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474" name="TextBox 5">
          <a:extLst>
            <a:ext uri="{FF2B5EF4-FFF2-40B4-BE49-F238E27FC236}">
              <a16:creationId xmlns:a16="http://schemas.microsoft.com/office/drawing/2014/main" id="{F4DD6456-89CD-4584-BE83-F0BEAE6D448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475" name="TextBox 5">
          <a:extLst>
            <a:ext uri="{FF2B5EF4-FFF2-40B4-BE49-F238E27FC236}">
              <a16:creationId xmlns:a16="http://schemas.microsoft.com/office/drawing/2014/main" id="{1A409D42-4C55-46C2-9AD9-E48E00F604F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476" name="TextBox 5">
          <a:extLst>
            <a:ext uri="{FF2B5EF4-FFF2-40B4-BE49-F238E27FC236}">
              <a16:creationId xmlns:a16="http://schemas.microsoft.com/office/drawing/2014/main" id="{2EC22B30-2BCF-4E11-AC8C-99C5C19CDF5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77" name="TextBox 5">
          <a:extLst>
            <a:ext uri="{FF2B5EF4-FFF2-40B4-BE49-F238E27FC236}">
              <a16:creationId xmlns:a16="http://schemas.microsoft.com/office/drawing/2014/main" id="{35ADFF96-66CB-4918-B01D-46C815D9A45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78" name="TextBox 5">
          <a:extLst>
            <a:ext uri="{FF2B5EF4-FFF2-40B4-BE49-F238E27FC236}">
              <a16:creationId xmlns:a16="http://schemas.microsoft.com/office/drawing/2014/main" id="{CD59D4A1-867E-4F11-86B5-F7E05BB518C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79" name="TextBox 5">
          <a:extLst>
            <a:ext uri="{FF2B5EF4-FFF2-40B4-BE49-F238E27FC236}">
              <a16:creationId xmlns:a16="http://schemas.microsoft.com/office/drawing/2014/main" id="{D67E7BB7-0AEB-4447-8BD7-03CE7EFDA4C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80" name="TextBox 5">
          <a:extLst>
            <a:ext uri="{FF2B5EF4-FFF2-40B4-BE49-F238E27FC236}">
              <a16:creationId xmlns:a16="http://schemas.microsoft.com/office/drawing/2014/main" id="{B9899DC6-99B4-4A76-9F93-331D29CD831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81" name="TextBox 5">
          <a:extLst>
            <a:ext uri="{FF2B5EF4-FFF2-40B4-BE49-F238E27FC236}">
              <a16:creationId xmlns:a16="http://schemas.microsoft.com/office/drawing/2014/main" id="{02BFF616-D3E5-4E49-8043-3DF99F54EB74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82" name="TextBox 5">
          <a:extLst>
            <a:ext uri="{FF2B5EF4-FFF2-40B4-BE49-F238E27FC236}">
              <a16:creationId xmlns:a16="http://schemas.microsoft.com/office/drawing/2014/main" id="{1D9950C1-CA88-4231-B8EF-216E510CD443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83" name="TextBox 5">
          <a:extLst>
            <a:ext uri="{FF2B5EF4-FFF2-40B4-BE49-F238E27FC236}">
              <a16:creationId xmlns:a16="http://schemas.microsoft.com/office/drawing/2014/main" id="{33F34503-FDFD-495C-ABAD-3C21ADE6A2B8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4" name="TextBox 5">
          <a:extLst>
            <a:ext uri="{FF2B5EF4-FFF2-40B4-BE49-F238E27FC236}">
              <a16:creationId xmlns:a16="http://schemas.microsoft.com/office/drawing/2014/main" id="{34A4790A-E2BC-43CF-B84A-9EEC99A2B64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85" name="TextBox 5">
          <a:extLst>
            <a:ext uri="{FF2B5EF4-FFF2-40B4-BE49-F238E27FC236}">
              <a16:creationId xmlns:a16="http://schemas.microsoft.com/office/drawing/2014/main" id="{6BECE37F-C9C6-4DC7-B960-7AFD92618547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86" name="TextBox 5">
          <a:extLst>
            <a:ext uri="{FF2B5EF4-FFF2-40B4-BE49-F238E27FC236}">
              <a16:creationId xmlns:a16="http://schemas.microsoft.com/office/drawing/2014/main" id="{81CB7C3C-9C18-45E5-8814-6C79913ECC6B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87" name="TextBox 5">
          <a:extLst>
            <a:ext uri="{FF2B5EF4-FFF2-40B4-BE49-F238E27FC236}">
              <a16:creationId xmlns:a16="http://schemas.microsoft.com/office/drawing/2014/main" id="{CF003AA0-AF9D-498D-9960-F5285F768D89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88" name="TextBox 5">
          <a:extLst>
            <a:ext uri="{FF2B5EF4-FFF2-40B4-BE49-F238E27FC236}">
              <a16:creationId xmlns:a16="http://schemas.microsoft.com/office/drawing/2014/main" id="{D25DF48F-C35E-46AF-A566-92B9ED214D6B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89" name="TextBox 5">
          <a:extLst>
            <a:ext uri="{FF2B5EF4-FFF2-40B4-BE49-F238E27FC236}">
              <a16:creationId xmlns:a16="http://schemas.microsoft.com/office/drawing/2014/main" id="{27D8125C-E9CF-423F-A011-2F9590BA827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90" name="TextBox 5">
          <a:extLst>
            <a:ext uri="{FF2B5EF4-FFF2-40B4-BE49-F238E27FC236}">
              <a16:creationId xmlns:a16="http://schemas.microsoft.com/office/drawing/2014/main" id="{4B474FC8-2FDD-4F6A-B040-5A5E1E92B35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91" name="TextBox 5">
          <a:extLst>
            <a:ext uri="{FF2B5EF4-FFF2-40B4-BE49-F238E27FC236}">
              <a16:creationId xmlns:a16="http://schemas.microsoft.com/office/drawing/2014/main" id="{A635509C-45B7-4060-B0A0-547D5BBE3FCA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92" name="TextBox 5">
          <a:extLst>
            <a:ext uri="{FF2B5EF4-FFF2-40B4-BE49-F238E27FC236}">
              <a16:creationId xmlns:a16="http://schemas.microsoft.com/office/drawing/2014/main" id="{F1B7E355-055C-42E4-BD50-383B0EA313C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93" name="TextBox 5">
          <a:extLst>
            <a:ext uri="{FF2B5EF4-FFF2-40B4-BE49-F238E27FC236}">
              <a16:creationId xmlns:a16="http://schemas.microsoft.com/office/drawing/2014/main" id="{BD0F816C-69B0-4ADD-82BA-AB24AD7C2797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94" name="TextBox 5">
          <a:extLst>
            <a:ext uri="{FF2B5EF4-FFF2-40B4-BE49-F238E27FC236}">
              <a16:creationId xmlns:a16="http://schemas.microsoft.com/office/drawing/2014/main" id="{FEDE03FB-75D8-4EB7-8D34-F7F690D2D1C6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495" name="TextBox 5">
          <a:extLst>
            <a:ext uri="{FF2B5EF4-FFF2-40B4-BE49-F238E27FC236}">
              <a16:creationId xmlns:a16="http://schemas.microsoft.com/office/drawing/2014/main" id="{17B72669-A04D-4AC8-8737-79713E4A2C7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496" name="TextBox 5">
          <a:extLst>
            <a:ext uri="{FF2B5EF4-FFF2-40B4-BE49-F238E27FC236}">
              <a16:creationId xmlns:a16="http://schemas.microsoft.com/office/drawing/2014/main" id="{62B30410-3CDE-4B9F-B8E6-5E811BE3488C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497" name="TextBox 5">
          <a:extLst>
            <a:ext uri="{FF2B5EF4-FFF2-40B4-BE49-F238E27FC236}">
              <a16:creationId xmlns:a16="http://schemas.microsoft.com/office/drawing/2014/main" id="{DB224B86-E01F-4C0A-9216-2AE0E6619E70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498" name="TextBox 5">
          <a:extLst>
            <a:ext uri="{FF2B5EF4-FFF2-40B4-BE49-F238E27FC236}">
              <a16:creationId xmlns:a16="http://schemas.microsoft.com/office/drawing/2014/main" id="{BB809A2C-BC45-4748-8D03-1731B89D730A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499" name="TextBox 5">
          <a:extLst>
            <a:ext uri="{FF2B5EF4-FFF2-40B4-BE49-F238E27FC236}">
              <a16:creationId xmlns:a16="http://schemas.microsoft.com/office/drawing/2014/main" id="{6F49A0A7-6E1B-4F15-84BD-DDC271E0C6F2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0" name="TextBox 5">
          <a:extLst>
            <a:ext uri="{FF2B5EF4-FFF2-40B4-BE49-F238E27FC236}">
              <a16:creationId xmlns:a16="http://schemas.microsoft.com/office/drawing/2014/main" id="{CFB3BD1D-7933-4957-8024-4AE9FD64D9D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1" name="TextBox 5">
          <a:extLst>
            <a:ext uri="{FF2B5EF4-FFF2-40B4-BE49-F238E27FC236}">
              <a16:creationId xmlns:a16="http://schemas.microsoft.com/office/drawing/2014/main" id="{E354DED4-206E-4748-BA70-2E3630E25A4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2" name="TextBox 5">
          <a:extLst>
            <a:ext uri="{FF2B5EF4-FFF2-40B4-BE49-F238E27FC236}">
              <a16:creationId xmlns:a16="http://schemas.microsoft.com/office/drawing/2014/main" id="{C100205B-1BDF-4CCB-9FC6-F64D25082B3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3" name="TextBox 5">
          <a:extLst>
            <a:ext uri="{FF2B5EF4-FFF2-40B4-BE49-F238E27FC236}">
              <a16:creationId xmlns:a16="http://schemas.microsoft.com/office/drawing/2014/main" id="{C97C0B3C-54C0-4E0C-A2F7-3E8E1B4B08E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04" name="TextBox 5">
          <a:extLst>
            <a:ext uri="{FF2B5EF4-FFF2-40B4-BE49-F238E27FC236}">
              <a16:creationId xmlns:a16="http://schemas.microsoft.com/office/drawing/2014/main" id="{19EB7B2E-5E9E-438D-95C5-844DD45B597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05" name="TextBox 5">
          <a:extLst>
            <a:ext uri="{FF2B5EF4-FFF2-40B4-BE49-F238E27FC236}">
              <a16:creationId xmlns:a16="http://schemas.microsoft.com/office/drawing/2014/main" id="{8D63C568-9E05-4D45-B3BF-FB7CFFCE7A0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06" name="TextBox 5">
          <a:extLst>
            <a:ext uri="{FF2B5EF4-FFF2-40B4-BE49-F238E27FC236}">
              <a16:creationId xmlns:a16="http://schemas.microsoft.com/office/drawing/2014/main" id="{D8009FDE-BD35-48FA-8A1E-5355E57DB33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07" name="TextBox 5">
          <a:extLst>
            <a:ext uri="{FF2B5EF4-FFF2-40B4-BE49-F238E27FC236}">
              <a16:creationId xmlns:a16="http://schemas.microsoft.com/office/drawing/2014/main" id="{74A61C5A-DF80-4FF5-83FB-E3C9B1ED60F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08" name="TextBox 5">
          <a:extLst>
            <a:ext uri="{FF2B5EF4-FFF2-40B4-BE49-F238E27FC236}">
              <a16:creationId xmlns:a16="http://schemas.microsoft.com/office/drawing/2014/main" id="{78E8FE6B-B02A-4361-8225-8BFF608D5F5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09" name="TextBox 5">
          <a:extLst>
            <a:ext uri="{FF2B5EF4-FFF2-40B4-BE49-F238E27FC236}">
              <a16:creationId xmlns:a16="http://schemas.microsoft.com/office/drawing/2014/main" id="{9054D3CF-EF2D-414D-8C04-45A4509A122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10" name="TextBox 5">
          <a:extLst>
            <a:ext uri="{FF2B5EF4-FFF2-40B4-BE49-F238E27FC236}">
              <a16:creationId xmlns:a16="http://schemas.microsoft.com/office/drawing/2014/main" id="{34C638B1-85AD-45E4-8F29-E1C784703B7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11" name="TextBox 5">
          <a:extLst>
            <a:ext uri="{FF2B5EF4-FFF2-40B4-BE49-F238E27FC236}">
              <a16:creationId xmlns:a16="http://schemas.microsoft.com/office/drawing/2014/main" id="{0EAF327C-1829-4563-A21C-B84C821EA8D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2" name="TextBox 5">
          <a:extLst>
            <a:ext uri="{FF2B5EF4-FFF2-40B4-BE49-F238E27FC236}">
              <a16:creationId xmlns:a16="http://schemas.microsoft.com/office/drawing/2014/main" id="{470DCE7E-9E5B-4BF8-91AA-90B37CF2BE3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13" name="TextBox 5">
          <a:extLst>
            <a:ext uri="{FF2B5EF4-FFF2-40B4-BE49-F238E27FC236}">
              <a16:creationId xmlns:a16="http://schemas.microsoft.com/office/drawing/2014/main" id="{20C3AB73-E0C1-4E23-B724-D2C888FE7BB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14" name="TextBox 5">
          <a:extLst>
            <a:ext uri="{FF2B5EF4-FFF2-40B4-BE49-F238E27FC236}">
              <a16:creationId xmlns:a16="http://schemas.microsoft.com/office/drawing/2014/main" id="{7E137405-9D87-434E-8599-A9722FA8E0E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15" name="TextBox 5">
          <a:extLst>
            <a:ext uri="{FF2B5EF4-FFF2-40B4-BE49-F238E27FC236}">
              <a16:creationId xmlns:a16="http://schemas.microsoft.com/office/drawing/2014/main" id="{27364AF3-7B43-4CCB-9F1E-1C15474377F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16" name="TextBox 5">
          <a:extLst>
            <a:ext uri="{FF2B5EF4-FFF2-40B4-BE49-F238E27FC236}">
              <a16:creationId xmlns:a16="http://schemas.microsoft.com/office/drawing/2014/main" id="{ACDB529A-B690-4D9F-8E51-47E39829F98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17" name="TextBox 5">
          <a:extLst>
            <a:ext uri="{FF2B5EF4-FFF2-40B4-BE49-F238E27FC236}">
              <a16:creationId xmlns:a16="http://schemas.microsoft.com/office/drawing/2014/main" id="{CBDCE690-3E09-4F97-B702-C13C87B32DD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18" name="TextBox 5">
          <a:extLst>
            <a:ext uri="{FF2B5EF4-FFF2-40B4-BE49-F238E27FC236}">
              <a16:creationId xmlns:a16="http://schemas.microsoft.com/office/drawing/2014/main" id="{682EBFF7-30E9-4ADE-8251-6EB0F5CC94B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19" name="TextBox 5">
          <a:extLst>
            <a:ext uri="{FF2B5EF4-FFF2-40B4-BE49-F238E27FC236}">
              <a16:creationId xmlns:a16="http://schemas.microsoft.com/office/drawing/2014/main" id="{BD14A327-D162-4310-8C9F-2B799738B3D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20" name="TextBox 5">
          <a:extLst>
            <a:ext uri="{FF2B5EF4-FFF2-40B4-BE49-F238E27FC236}">
              <a16:creationId xmlns:a16="http://schemas.microsoft.com/office/drawing/2014/main" id="{97EAA164-0682-49F3-95B2-53F30DC4158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21" name="TextBox 5">
          <a:extLst>
            <a:ext uri="{FF2B5EF4-FFF2-40B4-BE49-F238E27FC236}">
              <a16:creationId xmlns:a16="http://schemas.microsoft.com/office/drawing/2014/main" id="{2BEE4B37-383D-41A9-92AD-C41C7A5960B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22" name="TextBox 5">
          <a:extLst>
            <a:ext uri="{FF2B5EF4-FFF2-40B4-BE49-F238E27FC236}">
              <a16:creationId xmlns:a16="http://schemas.microsoft.com/office/drawing/2014/main" id="{21F9EFFD-D174-46A1-B5CB-32DE670452B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23" name="TextBox 5">
          <a:extLst>
            <a:ext uri="{FF2B5EF4-FFF2-40B4-BE49-F238E27FC236}">
              <a16:creationId xmlns:a16="http://schemas.microsoft.com/office/drawing/2014/main" id="{EFE6BF1B-2974-44EE-AD90-D8F2B0429CB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24" name="TextBox 5">
          <a:extLst>
            <a:ext uri="{FF2B5EF4-FFF2-40B4-BE49-F238E27FC236}">
              <a16:creationId xmlns:a16="http://schemas.microsoft.com/office/drawing/2014/main" id="{F73C4FB2-78D2-4FCB-A758-8E265625D1F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25" name="TextBox 5">
          <a:extLst>
            <a:ext uri="{FF2B5EF4-FFF2-40B4-BE49-F238E27FC236}">
              <a16:creationId xmlns:a16="http://schemas.microsoft.com/office/drawing/2014/main" id="{518A7494-1618-4903-9819-52F9D51C5CD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26" name="TextBox 5">
          <a:extLst>
            <a:ext uri="{FF2B5EF4-FFF2-40B4-BE49-F238E27FC236}">
              <a16:creationId xmlns:a16="http://schemas.microsoft.com/office/drawing/2014/main" id="{DF9D1332-C4F4-4793-AF62-270C4A99D0F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27" name="TextBox 5">
          <a:extLst>
            <a:ext uri="{FF2B5EF4-FFF2-40B4-BE49-F238E27FC236}">
              <a16:creationId xmlns:a16="http://schemas.microsoft.com/office/drawing/2014/main" id="{871804C0-0135-4C52-839A-66417A8B0C3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28" name="TextBox 5">
          <a:extLst>
            <a:ext uri="{FF2B5EF4-FFF2-40B4-BE49-F238E27FC236}">
              <a16:creationId xmlns:a16="http://schemas.microsoft.com/office/drawing/2014/main" id="{CCFDA398-94A1-4A2A-A62C-E85A5B21DAB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29" name="TextBox 5">
          <a:extLst>
            <a:ext uri="{FF2B5EF4-FFF2-40B4-BE49-F238E27FC236}">
              <a16:creationId xmlns:a16="http://schemas.microsoft.com/office/drawing/2014/main" id="{760849BD-93E9-4939-8DD9-B0FA6D2160B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0" name="TextBox 5">
          <a:extLst>
            <a:ext uri="{FF2B5EF4-FFF2-40B4-BE49-F238E27FC236}">
              <a16:creationId xmlns:a16="http://schemas.microsoft.com/office/drawing/2014/main" id="{440F6F97-399F-451C-AADD-9D92AB337EF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31" name="TextBox 5">
          <a:extLst>
            <a:ext uri="{FF2B5EF4-FFF2-40B4-BE49-F238E27FC236}">
              <a16:creationId xmlns:a16="http://schemas.microsoft.com/office/drawing/2014/main" id="{06D317FD-1BF8-40C1-89B3-F172FB25E16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32" name="TextBox 5">
          <a:extLst>
            <a:ext uri="{FF2B5EF4-FFF2-40B4-BE49-F238E27FC236}">
              <a16:creationId xmlns:a16="http://schemas.microsoft.com/office/drawing/2014/main" id="{622972C1-0145-4160-B5BA-4AE08B5EBA4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33" name="TextBox 5">
          <a:extLst>
            <a:ext uri="{FF2B5EF4-FFF2-40B4-BE49-F238E27FC236}">
              <a16:creationId xmlns:a16="http://schemas.microsoft.com/office/drawing/2014/main" id="{3E4E3F48-E56A-4FAB-9907-F0B72556565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34" name="TextBox 5">
          <a:extLst>
            <a:ext uri="{FF2B5EF4-FFF2-40B4-BE49-F238E27FC236}">
              <a16:creationId xmlns:a16="http://schemas.microsoft.com/office/drawing/2014/main" id="{EB7B609D-DB04-4F7F-9C14-F5AAE1DDFBE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35" name="TextBox 5">
          <a:extLst>
            <a:ext uri="{FF2B5EF4-FFF2-40B4-BE49-F238E27FC236}">
              <a16:creationId xmlns:a16="http://schemas.microsoft.com/office/drawing/2014/main" id="{45585188-08E3-4880-8220-23335118263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36" name="TextBox 5">
          <a:extLst>
            <a:ext uri="{FF2B5EF4-FFF2-40B4-BE49-F238E27FC236}">
              <a16:creationId xmlns:a16="http://schemas.microsoft.com/office/drawing/2014/main" id="{047E00EC-6EBB-4375-9C36-EE3B7C623CC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37" name="TextBox 5">
          <a:extLst>
            <a:ext uri="{FF2B5EF4-FFF2-40B4-BE49-F238E27FC236}">
              <a16:creationId xmlns:a16="http://schemas.microsoft.com/office/drawing/2014/main" id="{F0A9BCC4-E5D1-4D03-8212-DFDAA706668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38" name="TextBox 5">
          <a:extLst>
            <a:ext uri="{FF2B5EF4-FFF2-40B4-BE49-F238E27FC236}">
              <a16:creationId xmlns:a16="http://schemas.microsoft.com/office/drawing/2014/main" id="{069B245E-EFF4-47EB-BAC4-4A6EA7703A2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39" name="TextBox 5">
          <a:extLst>
            <a:ext uri="{FF2B5EF4-FFF2-40B4-BE49-F238E27FC236}">
              <a16:creationId xmlns:a16="http://schemas.microsoft.com/office/drawing/2014/main" id="{BB375114-278A-4F10-994F-83D7D9EA23F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0" name="TextBox 5">
          <a:extLst>
            <a:ext uri="{FF2B5EF4-FFF2-40B4-BE49-F238E27FC236}">
              <a16:creationId xmlns:a16="http://schemas.microsoft.com/office/drawing/2014/main" id="{816E7F42-130B-46EF-868A-72316CB11AA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41" name="TextBox 5">
          <a:extLst>
            <a:ext uri="{FF2B5EF4-FFF2-40B4-BE49-F238E27FC236}">
              <a16:creationId xmlns:a16="http://schemas.microsoft.com/office/drawing/2014/main" id="{29C2FCF6-2833-46F5-98F0-47D827C7820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42" name="TextBox 5">
          <a:extLst>
            <a:ext uri="{FF2B5EF4-FFF2-40B4-BE49-F238E27FC236}">
              <a16:creationId xmlns:a16="http://schemas.microsoft.com/office/drawing/2014/main" id="{253F612D-C09B-40D1-88A9-6CD00454C8C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43" name="TextBox 5">
          <a:extLst>
            <a:ext uri="{FF2B5EF4-FFF2-40B4-BE49-F238E27FC236}">
              <a16:creationId xmlns:a16="http://schemas.microsoft.com/office/drawing/2014/main" id="{89BFC10A-EFED-4E4B-80E2-80DA0B7BFD5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44" name="TextBox 5">
          <a:extLst>
            <a:ext uri="{FF2B5EF4-FFF2-40B4-BE49-F238E27FC236}">
              <a16:creationId xmlns:a16="http://schemas.microsoft.com/office/drawing/2014/main" id="{F5A4DAEE-06C1-4F43-A149-DB86EC4FD55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45" name="TextBox 5">
          <a:extLst>
            <a:ext uri="{FF2B5EF4-FFF2-40B4-BE49-F238E27FC236}">
              <a16:creationId xmlns:a16="http://schemas.microsoft.com/office/drawing/2014/main" id="{3D1AAF76-69FC-4909-A03E-7AB959FC7A8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46" name="TextBox 5">
          <a:extLst>
            <a:ext uri="{FF2B5EF4-FFF2-40B4-BE49-F238E27FC236}">
              <a16:creationId xmlns:a16="http://schemas.microsoft.com/office/drawing/2014/main" id="{060D5323-C734-421D-8FA5-4302E051A98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47" name="TextBox 5">
          <a:extLst>
            <a:ext uri="{FF2B5EF4-FFF2-40B4-BE49-F238E27FC236}">
              <a16:creationId xmlns:a16="http://schemas.microsoft.com/office/drawing/2014/main" id="{A88CC878-5039-4040-8403-50A3B175A10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48" name="TextBox 5">
          <a:extLst>
            <a:ext uri="{FF2B5EF4-FFF2-40B4-BE49-F238E27FC236}">
              <a16:creationId xmlns:a16="http://schemas.microsoft.com/office/drawing/2014/main" id="{8FB47795-0227-453D-B8B3-963DB30844F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49" name="TextBox 5">
          <a:extLst>
            <a:ext uri="{FF2B5EF4-FFF2-40B4-BE49-F238E27FC236}">
              <a16:creationId xmlns:a16="http://schemas.microsoft.com/office/drawing/2014/main" id="{611237DC-13E3-49B4-86C9-E07D94C210D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50" name="TextBox 5">
          <a:extLst>
            <a:ext uri="{FF2B5EF4-FFF2-40B4-BE49-F238E27FC236}">
              <a16:creationId xmlns:a16="http://schemas.microsoft.com/office/drawing/2014/main" id="{2731A512-80A6-48B8-92F1-0E3AA38646A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51" name="TextBox 5">
          <a:extLst>
            <a:ext uri="{FF2B5EF4-FFF2-40B4-BE49-F238E27FC236}">
              <a16:creationId xmlns:a16="http://schemas.microsoft.com/office/drawing/2014/main" id="{7B312839-11A5-468B-A235-2C2EBA505FC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52" name="TextBox 5">
          <a:extLst>
            <a:ext uri="{FF2B5EF4-FFF2-40B4-BE49-F238E27FC236}">
              <a16:creationId xmlns:a16="http://schemas.microsoft.com/office/drawing/2014/main" id="{62568382-8F2D-4947-9647-F7786981919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53" name="TextBox 5">
          <a:extLst>
            <a:ext uri="{FF2B5EF4-FFF2-40B4-BE49-F238E27FC236}">
              <a16:creationId xmlns:a16="http://schemas.microsoft.com/office/drawing/2014/main" id="{5A82377F-0930-4486-8BBD-A25194F04A8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54" name="TextBox 5">
          <a:extLst>
            <a:ext uri="{FF2B5EF4-FFF2-40B4-BE49-F238E27FC236}">
              <a16:creationId xmlns:a16="http://schemas.microsoft.com/office/drawing/2014/main" id="{8F7C189C-9819-42CC-81EA-B7D24F62C03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55" name="TextBox 5">
          <a:extLst>
            <a:ext uri="{FF2B5EF4-FFF2-40B4-BE49-F238E27FC236}">
              <a16:creationId xmlns:a16="http://schemas.microsoft.com/office/drawing/2014/main" id="{960325EA-A160-4F45-9D08-310C4E97675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56" name="TextBox 5">
          <a:extLst>
            <a:ext uri="{FF2B5EF4-FFF2-40B4-BE49-F238E27FC236}">
              <a16:creationId xmlns:a16="http://schemas.microsoft.com/office/drawing/2014/main" id="{68E37B85-78B8-4CD3-827F-6386FC6EE21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57" name="TextBox 5">
          <a:extLst>
            <a:ext uri="{FF2B5EF4-FFF2-40B4-BE49-F238E27FC236}">
              <a16:creationId xmlns:a16="http://schemas.microsoft.com/office/drawing/2014/main" id="{3A7DC47F-9B3C-4801-9608-5D0D65403BB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58" name="TextBox 5">
          <a:extLst>
            <a:ext uri="{FF2B5EF4-FFF2-40B4-BE49-F238E27FC236}">
              <a16:creationId xmlns:a16="http://schemas.microsoft.com/office/drawing/2014/main" id="{E8C49256-F2AB-4D2B-94F7-0F809C92F67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59" name="TextBox 5">
          <a:extLst>
            <a:ext uri="{FF2B5EF4-FFF2-40B4-BE49-F238E27FC236}">
              <a16:creationId xmlns:a16="http://schemas.microsoft.com/office/drawing/2014/main" id="{97D82DB4-74A1-4932-A8C5-6A56607455B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60" name="TextBox 5">
          <a:extLst>
            <a:ext uri="{FF2B5EF4-FFF2-40B4-BE49-F238E27FC236}">
              <a16:creationId xmlns:a16="http://schemas.microsoft.com/office/drawing/2014/main" id="{448F73DC-A389-451E-8CED-23979102A7C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61" name="TextBox 5">
          <a:extLst>
            <a:ext uri="{FF2B5EF4-FFF2-40B4-BE49-F238E27FC236}">
              <a16:creationId xmlns:a16="http://schemas.microsoft.com/office/drawing/2014/main" id="{233BB2CC-134E-45AD-AA2F-D69ECDDFBBA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62" name="TextBox 5">
          <a:extLst>
            <a:ext uri="{FF2B5EF4-FFF2-40B4-BE49-F238E27FC236}">
              <a16:creationId xmlns:a16="http://schemas.microsoft.com/office/drawing/2014/main" id="{1CD28D24-4C1E-4AF4-A8D6-D44822EAF38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3" name="TextBox 5">
          <a:extLst>
            <a:ext uri="{FF2B5EF4-FFF2-40B4-BE49-F238E27FC236}">
              <a16:creationId xmlns:a16="http://schemas.microsoft.com/office/drawing/2014/main" id="{D018D64A-4552-43FE-A03E-AD64ABE2FAA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64" name="TextBox 5">
          <a:extLst>
            <a:ext uri="{FF2B5EF4-FFF2-40B4-BE49-F238E27FC236}">
              <a16:creationId xmlns:a16="http://schemas.microsoft.com/office/drawing/2014/main" id="{FC7EA173-72A8-4EE1-A59B-797B7EA7210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65" name="TextBox 5">
          <a:extLst>
            <a:ext uri="{FF2B5EF4-FFF2-40B4-BE49-F238E27FC236}">
              <a16:creationId xmlns:a16="http://schemas.microsoft.com/office/drawing/2014/main" id="{2223E814-6037-45E3-8B56-3D0E5E8F7D8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66" name="TextBox 5">
          <a:extLst>
            <a:ext uri="{FF2B5EF4-FFF2-40B4-BE49-F238E27FC236}">
              <a16:creationId xmlns:a16="http://schemas.microsoft.com/office/drawing/2014/main" id="{A68FF7C9-6D08-4BD4-9DED-40889302B88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67" name="TextBox 5">
          <a:extLst>
            <a:ext uri="{FF2B5EF4-FFF2-40B4-BE49-F238E27FC236}">
              <a16:creationId xmlns:a16="http://schemas.microsoft.com/office/drawing/2014/main" id="{04566EFF-A9F0-4E3D-9302-B65B6A740F9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68" name="TextBox 5">
          <a:extLst>
            <a:ext uri="{FF2B5EF4-FFF2-40B4-BE49-F238E27FC236}">
              <a16:creationId xmlns:a16="http://schemas.microsoft.com/office/drawing/2014/main" id="{97B5954B-2DFC-466F-B93D-73C7701B61E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69" name="TextBox 5">
          <a:extLst>
            <a:ext uri="{FF2B5EF4-FFF2-40B4-BE49-F238E27FC236}">
              <a16:creationId xmlns:a16="http://schemas.microsoft.com/office/drawing/2014/main" id="{592032B7-FC75-4776-AF07-46789D661F1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0" name="TextBox 5">
          <a:extLst>
            <a:ext uri="{FF2B5EF4-FFF2-40B4-BE49-F238E27FC236}">
              <a16:creationId xmlns:a16="http://schemas.microsoft.com/office/drawing/2014/main" id="{BCB964E7-D006-4314-B8EC-A1CC26E3418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71" name="TextBox 5">
          <a:extLst>
            <a:ext uri="{FF2B5EF4-FFF2-40B4-BE49-F238E27FC236}">
              <a16:creationId xmlns:a16="http://schemas.microsoft.com/office/drawing/2014/main" id="{B547D58A-9051-498A-9505-7E806B6B16A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72" name="TextBox 5">
          <a:extLst>
            <a:ext uri="{FF2B5EF4-FFF2-40B4-BE49-F238E27FC236}">
              <a16:creationId xmlns:a16="http://schemas.microsoft.com/office/drawing/2014/main" id="{3E99D477-91F3-4798-B40E-9D48A78558F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73" name="TextBox 5">
          <a:extLst>
            <a:ext uri="{FF2B5EF4-FFF2-40B4-BE49-F238E27FC236}">
              <a16:creationId xmlns:a16="http://schemas.microsoft.com/office/drawing/2014/main" id="{50037931-9B5E-46F6-9484-6208FB3F64C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574" name="TextBox 5">
          <a:extLst>
            <a:ext uri="{FF2B5EF4-FFF2-40B4-BE49-F238E27FC236}">
              <a16:creationId xmlns:a16="http://schemas.microsoft.com/office/drawing/2014/main" id="{2558BCCE-9F18-4242-945B-6594102AF09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75" name="TextBox 5">
          <a:extLst>
            <a:ext uri="{FF2B5EF4-FFF2-40B4-BE49-F238E27FC236}">
              <a16:creationId xmlns:a16="http://schemas.microsoft.com/office/drawing/2014/main" id="{1B7D1124-EF78-4F10-B699-3C854DA86E0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576" name="TextBox 5">
          <a:extLst>
            <a:ext uri="{FF2B5EF4-FFF2-40B4-BE49-F238E27FC236}">
              <a16:creationId xmlns:a16="http://schemas.microsoft.com/office/drawing/2014/main" id="{5A57B60E-BCE2-4FD9-8D1D-D709D5D5251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577" name="TextBox 5">
          <a:extLst>
            <a:ext uri="{FF2B5EF4-FFF2-40B4-BE49-F238E27FC236}">
              <a16:creationId xmlns:a16="http://schemas.microsoft.com/office/drawing/2014/main" id="{89340190-B582-427F-A2CF-FC402260961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578" name="TextBox 5">
          <a:extLst>
            <a:ext uri="{FF2B5EF4-FFF2-40B4-BE49-F238E27FC236}">
              <a16:creationId xmlns:a16="http://schemas.microsoft.com/office/drawing/2014/main" id="{F5574EC4-789F-42FA-951C-1796950A90E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79" name="TextBox 5">
          <a:extLst>
            <a:ext uri="{FF2B5EF4-FFF2-40B4-BE49-F238E27FC236}">
              <a16:creationId xmlns:a16="http://schemas.microsoft.com/office/drawing/2014/main" id="{1DAA07F9-4C36-4475-B03D-8AFB50C55D5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80" name="TextBox 5">
          <a:extLst>
            <a:ext uri="{FF2B5EF4-FFF2-40B4-BE49-F238E27FC236}">
              <a16:creationId xmlns:a16="http://schemas.microsoft.com/office/drawing/2014/main" id="{3D535E6C-A827-471F-84E5-262B17282FD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1" name="TextBox 5">
          <a:extLst>
            <a:ext uri="{FF2B5EF4-FFF2-40B4-BE49-F238E27FC236}">
              <a16:creationId xmlns:a16="http://schemas.microsoft.com/office/drawing/2014/main" id="{0FE29065-22FB-4C9D-9359-38409699B4C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82" name="TextBox 5">
          <a:extLst>
            <a:ext uri="{FF2B5EF4-FFF2-40B4-BE49-F238E27FC236}">
              <a16:creationId xmlns:a16="http://schemas.microsoft.com/office/drawing/2014/main" id="{AF96DB22-1400-48F4-A519-F4BC93FCCCB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83" name="TextBox 5">
          <a:extLst>
            <a:ext uri="{FF2B5EF4-FFF2-40B4-BE49-F238E27FC236}">
              <a16:creationId xmlns:a16="http://schemas.microsoft.com/office/drawing/2014/main" id="{53F83228-9F64-4FEC-9723-D43071D1FDB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84" name="TextBox 5">
          <a:extLst>
            <a:ext uri="{FF2B5EF4-FFF2-40B4-BE49-F238E27FC236}">
              <a16:creationId xmlns:a16="http://schemas.microsoft.com/office/drawing/2014/main" id="{BA28FC9D-DCA5-4850-A269-FAB82C9351F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85" name="TextBox 5">
          <a:extLst>
            <a:ext uri="{FF2B5EF4-FFF2-40B4-BE49-F238E27FC236}">
              <a16:creationId xmlns:a16="http://schemas.microsoft.com/office/drawing/2014/main" id="{F93C5317-7F37-4B71-9394-0B6BA202104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86" name="TextBox 5">
          <a:extLst>
            <a:ext uri="{FF2B5EF4-FFF2-40B4-BE49-F238E27FC236}">
              <a16:creationId xmlns:a16="http://schemas.microsoft.com/office/drawing/2014/main" id="{59DF1EFE-0CE2-4D85-B93C-4AE4919E887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87" name="TextBox 5">
          <a:extLst>
            <a:ext uri="{FF2B5EF4-FFF2-40B4-BE49-F238E27FC236}">
              <a16:creationId xmlns:a16="http://schemas.microsoft.com/office/drawing/2014/main" id="{651924D4-891B-446E-947E-8C3A9B1DFA6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88" name="TextBox 5">
          <a:extLst>
            <a:ext uri="{FF2B5EF4-FFF2-40B4-BE49-F238E27FC236}">
              <a16:creationId xmlns:a16="http://schemas.microsoft.com/office/drawing/2014/main" id="{B75BE81D-9CD6-4535-A43C-8027EA2E12C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89" name="TextBox 5">
          <a:extLst>
            <a:ext uri="{FF2B5EF4-FFF2-40B4-BE49-F238E27FC236}">
              <a16:creationId xmlns:a16="http://schemas.microsoft.com/office/drawing/2014/main" id="{7422E93E-8337-4529-A653-7E1A762DA02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90" name="TextBox 5">
          <a:extLst>
            <a:ext uri="{FF2B5EF4-FFF2-40B4-BE49-F238E27FC236}">
              <a16:creationId xmlns:a16="http://schemas.microsoft.com/office/drawing/2014/main" id="{2DA517D0-2EC1-4621-969A-F9DA5D6EE54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1" name="TextBox 5">
          <a:extLst>
            <a:ext uri="{FF2B5EF4-FFF2-40B4-BE49-F238E27FC236}">
              <a16:creationId xmlns:a16="http://schemas.microsoft.com/office/drawing/2014/main" id="{2E87A3E9-70DA-4CF5-A40E-5C0EF2280B2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92" name="TextBox 5">
          <a:extLst>
            <a:ext uri="{FF2B5EF4-FFF2-40B4-BE49-F238E27FC236}">
              <a16:creationId xmlns:a16="http://schemas.microsoft.com/office/drawing/2014/main" id="{4A9A35D7-F1E8-470E-BB58-5A134AE75B3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93" name="TextBox 5">
          <a:extLst>
            <a:ext uri="{FF2B5EF4-FFF2-40B4-BE49-F238E27FC236}">
              <a16:creationId xmlns:a16="http://schemas.microsoft.com/office/drawing/2014/main" id="{240D6A7D-2885-4D00-BBD4-CB92479EE8D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594" name="TextBox 5">
          <a:extLst>
            <a:ext uri="{FF2B5EF4-FFF2-40B4-BE49-F238E27FC236}">
              <a16:creationId xmlns:a16="http://schemas.microsoft.com/office/drawing/2014/main" id="{99BEBE70-D7D2-4695-9C1C-E8B30A87146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595" name="TextBox 5">
          <a:extLst>
            <a:ext uri="{FF2B5EF4-FFF2-40B4-BE49-F238E27FC236}">
              <a16:creationId xmlns:a16="http://schemas.microsoft.com/office/drawing/2014/main" id="{87296ECD-7624-42E3-9865-884398DA58F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96" name="TextBox 5">
          <a:extLst>
            <a:ext uri="{FF2B5EF4-FFF2-40B4-BE49-F238E27FC236}">
              <a16:creationId xmlns:a16="http://schemas.microsoft.com/office/drawing/2014/main" id="{38C7A12F-B6E0-40F7-9813-832D19C8C97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597" name="TextBox 5">
          <a:extLst>
            <a:ext uri="{FF2B5EF4-FFF2-40B4-BE49-F238E27FC236}">
              <a16:creationId xmlns:a16="http://schemas.microsoft.com/office/drawing/2014/main" id="{636ED9A8-8708-465A-B203-4A354DBDCF0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598" name="TextBox 5">
          <a:extLst>
            <a:ext uri="{FF2B5EF4-FFF2-40B4-BE49-F238E27FC236}">
              <a16:creationId xmlns:a16="http://schemas.microsoft.com/office/drawing/2014/main" id="{C373387B-DA4A-4466-97DA-A75243DA6E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599" name="TextBox 5">
          <a:extLst>
            <a:ext uri="{FF2B5EF4-FFF2-40B4-BE49-F238E27FC236}">
              <a16:creationId xmlns:a16="http://schemas.microsoft.com/office/drawing/2014/main" id="{44C64394-195A-46A5-B552-C0B07EF5BCF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600" name="TextBox 5">
          <a:extLst>
            <a:ext uri="{FF2B5EF4-FFF2-40B4-BE49-F238E27FC236}">
              <a16:creationId xmlns:a16="http://schemas.microsoft.com/office/drawing/2014/main" id="{F7BFE1A6-5226-49B4-9508-96C6E796850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601" name="TextBox 5">
          <a:extLst>
            <a:ext uri="{FF2B5EF4-FFF2-40B4-BE49-F238E27FC236}">
              <a16:creationId xmlns:a16="http://schemas.microsoft.com/office/drawing/2014/main" id="{72EDAA73-D70B-42D1-98CD-3431F8CF676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02" name="TextBox 5">
          <a:extLst>
            <a:ext uri="{FF2B5EF4-FFF2-40B4-BE49-F238E27FC236}">
              <a16:creationId xmlns:a16="http://schemas.microsoft.com/office/drawing/2014/main" id="{17E7E07F-4FF3-4425-89FB-1EA3B050D79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03" name="TextBox 5">
          <a:extLst>
            <a:ext uri="{FF2B5EF4-FFF2-40B4-BE49-F238E27FC236}">
              <a16:creationId xmlns:a16="http://schemas.microsoft.com/office/drawing/2014/main" id="{724E2DE3-964A-4222-9246-5FD350EC215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4" name="TextBox 5">
          <a:extLst>
            <a:ext uri="{FF2B5EF4-FFF2-40B4-BE49-F238E27FC236}">
              <a16:creationId xmlns:a16="http://schemas.microsoft.com/office/drawing/2014/main" id="{0B76917F-A2A3-4C6B-B62E-2FC30B61C99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05" name="TextBox 5">
          <a:extLst>
            <a:ext uri="{FF2B5EF4-FFF2-40B4-BE49-F238E27FC236}">
              <a16:creationId xmlns:a16="http://schemas.microsoft.com/office/drawing/2014/main" id="{067EBFA4-9902-4920-92C2-67572A96C1D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06" name="TextBox 5">
          <a:extLst>
            <a:ext uri="{FF2B5EF4-FFF2-40B4-BE49-F238E27FC236}">
              <a16:creationId xmlns:a16="http://schemas.microsoft.com/office/drawing/2014/main" id="{982B77AC-2B59-43E4-9947-0C7E4A28922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07" name="TextBox 5">
          <a:extLst>
            <a:ext uri="{FF2B5EF4-FFF2-40B4-BE49-F238E27FC236}">
              <a16:creationId xmlns:a16="http://schemas.microsoft.com/office/drawing/2014/main" id="{39EEFD35-05E7-4642-AE0D-0730F04DD80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08" name="TextBox 5">
          <a:extLst>
            <a:ext uri="{FF2B5EF4-FFF2-40B4-BE49-F238E27FC236}">
              <a16:creationId xmlns:a16="http://schemas.microsoft.com/office/drawing/2014/main" id="{64868E8B-87DB-4389-8471-234F1454BE0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09" name="TextBox 5">
          <a:extLst>
            <a:ext uri="{FF2B5EF4-FFF2-40B4-BE49-F238E27FC236}">
              <a16:creationId xmlns:a16="http://schemas.microsoft.com/office/drawing/2014/main" id="{CE954B41-9DAF-4653-91B8-2BFCE144F9F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10" name="TextBox 5">
          <a:extLst>
            <a:ext uri="{FF2B5EF4-FFF2-40B4-BE49-F238E27FC236}">
              <a16:creationId xmlns:a16="http://schemas.microsoft.com/office/drawing/2014/main" id="{FBEC3C1D-738B-47CC-84AE-97A00B23082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11" name="TextBox 5">
          <a:extLst>
            <a:ext uri="{FF2B5EF4-FFF2-40B4-BE49-F238E27FC236}">
              <a16:creationId xmlns:a16="http://schemas.microsoft.com/office/drawing/2014/main" id="{859C3FFA-259B-4CC8-BB04-88EB7F87EE5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12" name="TextBox 5">
          <a:extLst>
            <a:ext uri="{FF2B5EF4-FFF2-40B4-BE49-F238E27FC236}">
              <a16:creationId xmlns:a16="http://schemas.microsoft.com/office/drawing/2014/main" id="{49D339EB-50C8-437B-8087-4F696B69855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13" name="TextBox 5">
          <a:extLst>
            <a:ext uri="{FF2B5EF4-FFF2-40B4-BE49-F238E27FC236}">
              <a16:creationId xmlns:a16="http://schemas.microsoft.com/office/drawing/2014/main" id="{9B2D701D-27A4-4715-8800-3AFC2DD0179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14" name="TextBox 5">
          <a:extLst>
            <a:ext uri="{FF2B5EF4-FFF2-40B4-BE49-F238E27FC236}">
              <a16:creationId xmlns:a16="http://schemas.microsoft.com/office/drawing/2014/main" id="{D0311186-C869-42C2-ACEC-CDE6E40DAD9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15" name="TextBox 5">
          <a:extLst>
            <a:ext uri="{FF2B5EF4-FFF2-40B4-BE49-F238E27FC236}">
              <a16:creationId xmlns:a16="http://schemas.microsoft.com/office/drawing/2014/main" id="{0454315C-E83A-46B4-A5F9-B86139B4E7E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16" name="TextBox 5">
          <a:extLst>
            <a:ext uri="{FF2B5EF4-FFF2-40B4-BE49-F238E27FC236}">
              <a16:creationId xmlns:a16="http://schemas.microsoft.com/office/drawing/2014/main" id="{3659DF7D-7542-4D38-B476-E59E9D57665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17" name="TextBox 5">
          <a:extLst>
            <a:ext uri="{FF2B5EF4-FFF2-40B4-BE49-F238E27FC236}">
              <a16:creationId xmlns:a16="http://schemas.microsoft.com/office/drawing/2014/main" id="{969026D9-739B-4883-943B-C1A702DFC18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18" name="TextBox 5">
          <a:extLst>
            <a:ext uri="{FF2B5EF4-FFF2-40B4-BE49-F238E27FC236}">
              <a16:creationId xmlns:a16="http://schemas.microsoft.com/office/drawing/2014/main" id="{282239E0-6C29-44D5-8746-DF82E891BBD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19" name="TextBox 5">
          <a:extLst>
            <a:ext uri="{FF2B5EF4-FFF2-40B4-BE49-F238E27FC236}">
              <a16:creationId xmlns:a16="http://schemas.microsoft.com/office/drawing/2014/main" id="{49C7F898-0F69-4456-8E61-A6AD318C400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20" name="TextBox 5">
          <a:extLst>
            <a:ext uri="{FF2B5EF4-FFF2-40B4-BE49-F238E27FC236}">
              <a16:creationId xmlns:a16="http://schemas.microsoft.com/office/drawing/2014/main" id="{A92E5ECE-1307-4F74-8231-CFA0978D7D6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21" name="TextBox 5">
          <a:extLst>
            <a:ext uri="{FF2B5EF4-FFF2-40B4-BE49-F238E27FC236}">
              <a16:creationId xmlns:a16="http://schemas.microsoft.com/office/drawing/2014/main" id="{B990486F-890E-4328-B0D2-24C737DE53D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22" name="TextBox 5">
          <a:extLst>
            <a:ext uri="{FF2B5EF4-FFF2-40B4-BE49-F238E27FC236}">
              <a16:creationId xmlns:a16="http://schemas.microsoft.com/office/drawing/2014/main" id="{DCF6BE1A-9E3A-4E15-AE50-6A2509F3412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23" name="TextBox 5">
          <a:extLst>
            <a:ext uri="{FF2B5EF4-FFF2-40B4-BE49-F238E27FC236}">
              <a16:creationId xmlns:a16="http://schemas.microsoft.com/office/drawing/2014/main" id="{5FD2E37D-0830-4AC1-8D00-9A4830EA37A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24" name="TextBox 5">
          <a:extLst>
            <a:ext uri="{FF2B5EF4-FFF2-40B4-BE49-F238E27FC236}">
              <a16:creationId xmlns:a16="http://schemas.microsoft.com/office/drawing/2014/main" id="{8525FFC9-8159-4A95-A355-968CE1C34EE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625" name="TextBox 5">
          <a:extLst>
            <a:ext uri="{FF2B5EF4-FFF2-40B4-BE49-F238E27FC236}">
              <a16:creationId xmlns:a16="http://schemas.microsoft.com/office/drawing/2014/main" id="{76395C48-BC73-43BD-814E-979BC524C04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626" name="TextBox 5">
          <a:extLst>
            <a:ext uri="{FF2B5EF4-FFF2-40B4-BE49-F238E27FC236}">
              <a16:creationId xmlns:a16="http://schemas.microsoft.com/office/drawing/2014/main" id="{CA7979FB-8A74-492C-8729-B79547E1735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627" name="TextBox 5">
          <a:extLst>
            <a:ext uri="{FF2B5EF4-FFF2-40B4-BE49-F238E27FC236}">
              <a16:creationId xmlns:a16="http://schemas.microsoft.com/office/drawing/2014/main" id="{FB8DF8D3-D638-4C4D-B93D-8AB1401FB0F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628" name="TextBox 5">
          <a:extLst>
            <a:ext uri="{FF2B5EF4-FFF2-40B4-BE49-F238E27FC236}">
              <a16:creationId xmlns:a16="http://schemas.microsoft.com/office/drawing/2014/main" id="{CB8DCCAA-523E-43CC-BF9B-441CFC5411B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629" name="TextBox 5">
          <a:extLst>
            <a:ext uri="{FF2B5EF4-FFF2-40B4-BE49-F238E27FC236}">
              <a16:creationId xmlns:a16="http://schemas.microsoft.com/office/drawing/2014/main" id="{21EDA255-FBF1-4DF9-B2B9-E3CA1571496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0" name="TextBox 5">
          <a:extLst>
            <a:ext uri="{FF2B5EF4-FFF2-40B4-BE49-F238E27FC236}">
              <a16:creationId xmlns:a16="http://schemas.microsoft.com/office/drawing/2014/main" id="{522621B7-9C86-4606-9AC7-BD6E4D6D05D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1" name="TextBox 5">
          <a:extLst>
            <a:ext uri="{FF2B5EF4-FFF2-40B4-BE49-F238E27FC236}">
              <a16:creationId xmlns:a16="http://schemas.microsoft.com/office/drawing/2014/main" id="{175DAEDF-878B-421A-946D-E9C7ADD73515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2" name="TextBox 5">
          <a:extLst>
            <a:ext uri="{FF2B5EF4-FFF2-40B4-BE49-F238E27FC236}">
              <a16:creationId xmlns:a16="http://schemas.microsoft.com/office/drawing/2014/main" id="{FC853851-E9F2-46EE-9050-3E234585B15C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33" name="TextBox 5">
          <a:extLst>
            <a:ext uri="{FF2B5EF4-FFF2-40B4-BE49-F238E27FC236}">
              <a16:creationId xmlns:a16="http://schemas.microsoft.com/office/drawing/2014/main" id="{90495842-3E41-4E6B-A17A-24E66B38F5F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34" name="TextBox 5">
          <a:extLst>
            <a:ext uri="{FF2B5EF4-FFF2-40B4-BE49-F238E27FC236}">
              <a16:creationId xmlns:a16="http://schemas.microsoft.com/office/drawing/2014/main" id="{26F583B9-E3DE-4DB0-8DAA-B46E01F91249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35" name="TextBox 5">
          <a:extLst>
            <a:ext uri="{FF2B5EF4-FFF2-40B4-BE49-F238E27FC236}">
              <a16:creationId xmlns:a16="http://schemas.microsoft.com/office/drawing/2014/main" id="{32379429-F359-4EB2-8C52-C3A79108ED3E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36" name="TextBox 5">
          <a:extLst>
            <a:ext uri="{FF2B5EF4-FFF2-40B4-BE49-F238E27FC236}">
              <a16:creationId xmlns:a16="http://schemas.microsoft.com/office/drawing/2014/main" id="{E74160E2-4929-4CE6-A107-3F654E4F4077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37" name="TextBox 5">
          <a:extLst>
            <a:ext uri="{FF2B5EF4-FFF2-40B4-BE49-F238E27FC236}">
              <a16:creationId xmlns:a16="http://schemas.microsoft.com/office/drawing/2014/main" id="{85957127-95E9-40B6-AF45-765FC7AF8E19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38" name="TextBox 5">
          <a:extLst>
            <a:ext uri="{FF2B5EF4-FFF2-40B4-BE49-F238E27FC236}">
              <a16:creationId xmlns:a16="http://schemas.microsoft.com/office/drawing/2014/main" id="{FB29BD45-8F48-40DD-B2A4-19B8E7FEFC3F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39" name="TextBox 5">
          <a:extLst>
            <a:ext uri="{FF2B5EF4-FFF2-40B4-BE49-F238E27FC236}">
              <a16:creationId xmlns:a16="http://schemas.microsoft.com/office/drawing/2014/main" id="{CA1B6006-C3A6-4572-95C3-73831E26CFB2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0" name="TextBox 5">
          <a:extLst>
            <a:ext uri="{FF2B5EF4-FFF2-40B4-BE49-F238E27FC236}">
              <a16:creationId xmlns:a16="http://schemas.microsoft.com/office/drawing/2014/main" id="{3EF916D6-7BC5-4C21-9341-18B49B4040E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41" name="TextBox 5">
          <a:extLst>
            <a:ext uri="{FF2B5EF4-FFF2-40B4-BE49-F238E27FC236}">
              <a16:creationId xmlns:a16="http://schemas.microsoft.com/office/drawing/2014/main" id="{FDBC9DDD-A1D6-47A7-AC4B-F808EDE4204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42" name="TextBox 5">
          <a:extLst>
            <a:ext uri="{FF2B5EF4-FFF2-40B4-BE49-F238E27FC236}">
              <a16:creationId xmlns:a16="http://schemas.microsoft.com/office/drawing/2014/main" id="{18319214-E42D-463B-846E-CD3373D11954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43" name="TextBox 5">
          <a:extLst>
            <a:ext uri="{FF2B5EF4-FFF2-40B4-BE49-F238E27FC236}">
              <a16:creationId xmlns:a16="http://schemas.microsoft.com/office/drawing/2014/main" id="{E756EF76-C9D6-4512-8A6F-7FC2A2C3E10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4" name="TextBox 5">
          <a:extLst>
            <a:ext uri="{FF2B5EF4-FFF2-40B4-BE49-F238E27FC236}">
              <a16:creationId xmlns:a16="http://schemas.microsoft.com/office/drawing/2014/main" id="{2CE099E6-5394-4F2A-BB86-7855BB70B12C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5" name="TextBox 5">
          <a:extLst>
            <a:ext uri="{FF2B5EF4-FFF2-40B4-BE49-F238E27FC236}">
              <a16:creationId xmlns:a16="http://schemas.microsoft.com/office/drawing/2014/main" id="{856795DF-BB02-4982-8B5C-44B1030E78B7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46" name="TextBox 5">
          <a:extLst>
            <a:ext uri="{FF2B5EF4-FFF2-40B4-BE49-F238E27FC236}">
              <a16:creationId xmlns:a16="http://schemas.microsoft.com/office/drawing/2014/main" id="{2D874945-4ACE-4044-84B7-2939A777E609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47" name="TextBox 5">
          <a:extLst>
            <a:ext uri="{FF2B5EF4-FFF2-40B4-BE49-F238E27FC236}">
              <a16:creationId xmlns:a16="http://schemas.microsoft.com/office/drawing/2014/main" id="{8DE508FD-9E30-495C-8323-845906811830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48" name="TextBox 5">
          <a:extLst>
            <a:ext uri="{FF2B5EF4-FFF2-40B4-BE49-F238E27FC236}">
              <a16:creationId xmlns:a16="http://schemas.microsoft.com/office/drawing/2014/main" id="{3A084B43-6158-4BB6-9A3C-8F66107D13BA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49" name="TextBox 5">
          <a:extLst>
            <a:ext uri="{FF2B5EF4-FFF2-40B4-BE49-F238E27FC236}">
              <a16:creationId xmlns:a16="http://schemas.microsoft.com/office/drawing/2014/main" id="{95A55363-7F22-4DB7-9E76-C97D49B4D635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50" name="TextBox 5">
          <a:extLst>
            <a:ext uri="{FF2B5EF4-FFF2-40B4-BE49-F238E27FC236}">
              <a16:creationId xmlns:a16="http://schemas.microsoft.com/office/drawing/2014/main" id="{45A8CDF7-5EB2-4C1E-B343-A223431C6F9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51" name="TextBox 5">
          <a:extLst>
            <a:ext uri="{FF2B5EF4-FFF2-40B4-BE49-F238E27FC236}">
              <a16:creationId xmlns:a16="http://schemas.microsoft.com/office/drawing/2014/main" id="{0CE077D3-7208-4EBE-B249-70C877110D8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52" name="TextBox 5">
          <a:extLst>
            <a:ext uri="{FF2B5EF4-FFF2-40B4-BE49-F238E27FC236}">
              <a16:creationId xmlns:a16="http://schemas.microsoft.com/office/drawing/2014/main" id="{B1CB0EB1-32FC-4866-8DD5-21F9465B8DC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53" name="TextBox 5">
          <a:extLst>
            <a:ext uri="{FF2B5EF4-FFF2-40B4-BE49-F238E27FC236}">
              <a16:creationId xmlns:a16="http://schemas.microsoft.com/office/drawing/2014/main" id="{5DEAE5C9-985D-4137-8B8B-EEC157568246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54" name="TextBox 5">
          <a:extLst>
            <a:ext uri="{FF2B5EF4-FFF2-40B4-BE49-F238E27FC236}">
              <a16:creationId xmlns:a16="http://schemas.microsoft.com/office/drawing/2014/main" id="{4929B640-9936-47D8-8D83-C5D8BEC19EAB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55" name="TextBox 5">
          <a:extLst>
            <a:ext uri="{FF2B5EF4-FFF2-40B4-BE49-F238E27FC236}">
              <a16:creationId xmlns:a16="http://schemas.microsoft.com/office/drawing/2014/main" id="{F7AB4D5F-A0B0-47D8-8250-709938C85EF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56" name="TextBox 5">
          <a:extLst>
            <a:ext uri="{FF2B5EF4-FFF2-40B4-BE49-F238E27FC236}">
              <a16:creationId xmlns:a16="http://schemas.microsoft.com/office/drawing/2014/main" id="{752A7C55-7162-4BD5-AD0B-D48B845E7CC3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57" name="TextBox 5">
          <a:extLst>
            <a:ext uri="{FF2B5EF4-FFF2-40B4-BE49-F238E27FC236}">
              <a16:creationId xmlns:a16="http://schemas.microsoft.com/office/drawing/2014/main" id="{6E0D032B-3A31-4ECB-A70F-6C912BA4A909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58" name="TextBox 5">
          <a:extLst>
            <a:ext uri="{FF2B5EF4-FFF2-40B4-BE49-F238E27FC236}">
              <a16:creationId xmlns:a16="http://schemas.microsoft.com/office/drawing/2014/main" id="{C4C08DFB-C1D4-42DE-B038-D8AA6BAB8D3E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59" name="TextBox 5">
          <a:extLst>
            <a:ext uri="{FF2B5EF4-FFF2-40B4-BE49-F238E27FC236}">
              <a16:creationId xmlns:a16="http://schemas.microsoft.com/office/drawing/2014/main" id="{E12BC98C-A98D-4D90-989F-DBF82542CC97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60" name="TextBox 5">
          <a:extLst>
            <a:ext uri="{FF2B5EF4-FFF2-40B4-BE49-F238E27FC236}">
              <a16:creationId xmlns:a16="http://schemas.microsoft.com/office/drawing/2014/main" id="{8538CE3D-B7F6-4E2C-8A36-86C842C1E609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61" name="TextBox 5">
          <a:extLst>
            <a:ext uri="{FF2B5EF4-FFF2-40B4-BE49-F238E27FC236}">
              <a16:creationId xmlns:a16="http://schemas.microsoft.com/office/drawing/2014/main" id="{434C3F82-BB1E-4ECD-AF8C-436DE9CD9E55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62" name="TextBox 5">
          <a:extLst>
            <a:ext uri="{FF2B5EF4-FFF2-40B4-BE49-F238E27FC236}">
              <a16:creationId xmlns:a16="http://schemas.microsoft.com/office/drawing/2014/main" id="{0EA3763A-10A7-4D15-8BF2-3F7940CBDBF8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63" name="TextBox 5">
          <a:extLst>
            <a:ext uri="{FF2B5EF4-FFF2-40B4-BE49-F238E27FC236}">
              <a16:creationId xmlns:a16="http://schemas.microsoft.com/office/drawing/2014/main" id="{2E4C09DC-FB5E-4B8F-94A6-6E140619494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64" name="TextBox 5">
          <a:extLst>
            <a:ext uri="{FF2B5EF4-FFF2-40B4-BE49-F238E27FC236}">
              <a16:creationId xmlns:a16="http://schemas.microsoft.com/office/drawing/2014/main" id="{85BB2904-DA45-4672-A67B-86134F70961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65" name="TextBox 5">
          <a:extLst>
            <a:ext uri="{FF2B5EF4-FFF2-40B4-BE49-F238E27FC236}">
              <a16:creationId xmlns:a16="http://schemas.microsoft.com/office/drawing/2014/main" id="{51A68799-4F6C-4082-BC4F-C75CE535A810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666" name="TextBox 5">
          <a:extLst>
            <a:ext uri="{FF2B5EF4-FFF2-40B4-BE49-F238E27FC236}">
              <a16:creationId xmlns:a16="http://schemas.microsoft.com/office/drawing/2014/main" id="{BD230E0D-674E-41AF-84FE-535E5048A07A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667" name="TextBox 5">
          <a:extLst>
            <a:ext uri="{FF2B5EF4-FFF2-40B4-BE49-F238E27FC236}">
              <a16:creationId xmlns:a16="http://schemas.microsoft.com/office/drawing/2014/main" id="{03B43948-8E97-4C5E-ABDD-843639A48B06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68" name="TextBox 5">
          <a:extLst>
            <a:ext uri="{FF2B5EF4-FFF2-40B4-BE49-F238E27FC236}">
              <a16:creationId xmlns:a16="http://schemas.microsoft.com/office/drawing/2014/main" id="{8C582A4A-2311-4F13-BE32-D7601E15F420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69" name="TextBox 5">
          <a:extLst>
            <a:ext uri="{FF2B5EF4-FFF2-40B4-BE49-F238E27FC236}">
              <a16:creationId xmlns:a16="http://schemas.microsoft.com/office/drawing/2014/main" id="{361A9EE3-A9C7-45CD-89FA-2D720CD31E99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0" name="Text Box 4">
          <a:extLst>
            <a:ext uri="{FF2B5EF4-FFF2-40B4-BE49-F238E27FC236}">
              <a16:creationId xmlns:a16="http://schemas.microsoft.com/office/drawing/2014/main" id="{D485888E-A99C-4DDF-B98E-8FDE4EDACA7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1" name="Text Box 5">
          <a:extLst>
            <a:ext uri="{FF2B5EF4-FFF2-40B4-BE49-F238E27FC236}">
              <a16:creationId xmlns:a16="http://schemas.microsoft.com/office/drawing/2014/main" id="{D26D8A54-B8B4-460C-874A-2DA3F264AB3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2" name="TextBox 5">
          <a:extLst>
            <a:ext uri="{FF2B5EF4-FFF2-40B4-BE49-F238E27FC236}">
              <a16:creationId xmlns:a16="http://schemas.microsoft.com/office/drawing/2014/main" id="{C6A557DA-BC51-40C4-A160-EFC57AD62B9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3" name="TextBox 5">
          <a:extLst>
            <a:ext uri="{FF2B5EF4-FFF2-40B4-BE49-F238E27FC236}">
              <a16:creationId xmlns:a16="http://schemas.microsoft.com/office/drawing/2014/main" id="{03D88BE0-7695-4395-BBB0-3C1B2F0CD68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A945F282-AB85-4AE2-9042-CD6ACB828F4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5" name="Text Box 5">
          <a:extLst>
            <a:ext uri="{FF2B5EF4-FFF2-40B4-BE49-F238E27FC236}">
              <a16:creationId xmlns:a16="http://schemas.microsoft.com/office/drawing/2014/main" id="{DDA8AEA6-D32F-4A16-824B-E8E266DB80DF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6" name="TextBox 5">
          <a:extLst>
            <a:ext uri="{FF2B5EF4-FFF2-40B4-BE49-F238E27FC236}">
              <a16:creationId xmlns:a16="http://schemas.microsoft.com/office/drawing/2014/main" id="{3852068C-2CE9-4052-B110-6A5F02B9BEC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7" name="TextBox 5">
          <a:extLst>
            <a:ext uri="{FF2B5EF4-FFF2-40B4-BE49-F238E27FC236}">
              <a16:creationId xmlns:a16="http://schemas.microsoft.com/office/drawing/2014/main" id="{9602986C-648A-4927-9FBB-DC92369F984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8" name="TextBox 5">
          <a:extLst>
            <a:ext uri="{FF2B5EF4-FFF2-40B4-BE49-F238E27FC236}">
              <a16:creationId xmlns:a16="http://schemas.microsoft.com/office/drawing/2014/main" id="{F8D7ACE4-8734-47DD-85DC-1C60595D8EF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79" name="TextBox 5">
          <a:extLst>
            <a:ext uri="{FF2B5EF4-FFF2-40B4-BE49-F238E27FC236}">
              <a16:creationId xmlns:a16="http://schemas.microsoft.com/office/drawing/2014/main" id="{A39C08A1-B5F6-4871-A0FF-E3363C101C0C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80" name="TextBox 5">
          <a:extLst>
            <a:ext uri="{FF2B5EF4-FFF2-40B4-BE49-F238E27FC236}">
              <a16:creationId xmlns:a16="http://schemas.microsoft.com/office/drawing/2014/main" id="{666FE870-5399-4F45-94CE-350CF712501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681" name="TextBox 5">
          <a:extLst>
            <a:ext uri="{FF2B5EF4-FFF2-40B4-BE49-F238E27FC236}">
              <a16:creationId xmlns:a16="http://schemas.microsoft.com/office/drawing/2014/main" id="{68EEB26A-D51E-46F7-B545-23324FEEEEEF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82" name="TextBox 5">
          <a:extLst>
            <a:ext uri="{FF2B5EF4-FFF2-40B4-BE49-F238E27FC236}">
              <a16:creationId xmlns:a16="http://schemas.microsoft.com/office/drawing/2014/main" id="{D7886D9F-3D9E-4155-9874-0DAD8D1760E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83" name="TextBox 5">
          <a:extLst>
            <a:ext uri="{FF2B5EF4-FFF2-40B4-BE49-F238E27FC236}">
              <a16:creationId xmlns:a16="http://schemas.microsoft.com/office/drawing/2014/main" id="{0F30B679-8E9C-4F46-96C2-3049AFA8C692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84" name="TextBox 5">
          <a:extLst>
            <a:ext uri="{FF2B5EF4-FFF2-40B4-BE49-F238E27FC236}">
              <a16:creationId xmlns:a16="http://schemas.microsoft.com/office/drawing/2014/main" id="{98F55E1E-8667-4C62-B8E8-FB7DA95AE55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85" name="TextBox 5">
          <a:extLst>
            <a:ext uri="{FF2B5EF4-FFF2-40B4-BE49-F238E27FC236}">
              <a16:creationId xmlns:a16="http://schemas.microsoft.com/office/drawing/2014/main" id="{FBE296A5-B37C-4D81-A8E2-CE8220D9246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686" name="TextBox 5">
          <a:extLst>
            <a:ext uri="{FF2B5EF4-FFF2-40B4-BE49-F238E27FC236}">
              <a16:creationId xmlns:a16="http://schemas.microsoft.com/office/drawing/2014/main" id="{CADF8EA9-8FAE-4C8C-9B8A-122593BA6484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687" name="TextBox 5">
          <a:extLst>
            <a:ext uri="{FF2B5EF4-FFF2-40B4-BE49-F238E27FC236}">
              <a16:creationId xmlns:a16="http://schemas.microsoft.com/office/drawing/2014/main" id="{C2F67A49-DB50-41EA-B92B-0BA8CF59EF8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688" name="TextBox 5">
          <a:extLst>
            <a:ext uri="{FF2B5EF4-FFF2-40B4-BE49-F238E27FC236}">
              <a16:creationId xmlns:a16="http://schemas.microsoft.com/office/drawing/2014/main" id="{5C4D7E6C-BAA1-417C-B4C3-FDE9F890A77D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689" name="TextBox 5">
          <a:extLst>
            <a:ext uri="{FF2B5EF4-FFF2-40B4-BE49-F238E27FC236}">
              <a16:creationId xmlns:a16="http://schemas.microsoft.com/office/drawing/2014/main" id="{FFF36226-4462-40F4-A4E5-19BE2E777F40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90" name="TextBox 5">
          <a:extLst>
            <a:ext uri="{FF2B5EF4-FFF2-40B4-BE49-F238E27FC236}">
              <a16:creationId xmlns:a16="http://schemas.microsoft.com/office/drawing/2014/main" id="{B259654A-BFEB-431B-8876-2AE92845561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91" name="TextBox 5">
          <a:extLst>
            <a:ext uri="{FF2B5EF4-FFF2-40B4-BE49-F238E27FC236}">
              <a16:creationId xmlns:a16="http://schemas.microsoft.com/office/drawing/2014/main" id="{91A80CBD-0B8D-4F0D-9701-459B5F9032EB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692" name="TextBox 5">
          <a:extLst>
            <a:ext uri="{FF2B5EF4-FFF2-40B4-BE49-F238E27FC236}">
              <a16:creationId xmlns:a16="http://schemas.microsoft.com/office/drawing/2014/main" id="{FFD2DE5D-A791-4C40-8309-0F8AAA31454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693" name="TextBox 5">
          <a:extLst>
            <a:ext uri="{FF2B5EF4-FFF2-40B4-BE49-F238E27FC236}">
              <a16:creationId xmlns:a16="http://schemas.microsoft.com/office/drawing/2014/main" id="{CF0239BD-80C1-460E-BF17-A852AE0FC365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694" name="TextBox 5">
          <a:extLst>
            <a:ext uri="{FF2B5EF4-FFF2-40B4-BE49-F238E27FC236}">
              <a16:creationId xmlns:a16="http://schemas.microsoft.com/office/drawing/2014/main" id="{2A63D228-23E5-4832-B8FE-8DB3139E102C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695" name="TextBox 5">
          <a:extLst>
            <a:ext uri="{FF2B5EF4-FFF2-40B4-BE49-F238E27FC236}">
              <a16:creationId xmlns:a16="http://schemas.microsoft.com/office/drawing/2014/main" id="{89CA9847-AC3D-4F60-AE40-29287E0BE21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696" name="TextBox 5">
          <a:extLst>
            <a:ext uri="{FF2B5EF4-FFF2-40B4-BE49-F238E27FC236}">
              <a16:creationId xmlns:a16="http://schemas.microsoft.com/office/drawing/2014/main" id="{104CBA18-9771-46A6-B792-16C4E115AA2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697" name="TextBox 5">
          <a:extLst>
            <a:ext uri="{FF2B5EF4-FFF2-40B4-BE49-F238E27FC236}">
              <a16:creationId xmlns:a16="http://schemas.microsoft.com/office/drawing/2014/main" id="{C7F6D1C1-993A-43BB-9DD2-FE15DD77E218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698" name="TextBox 5">
          <a:extLst>
            <a:ext uri="{FF2B5EF4-FFF2-40B4-BE49-F238E27FC236}">
              <a16:creationId xmlns:a16="http://schemas.microsoft.com/office/drawing/2014/main" id="{B49297C5-76DE-493C-BEE9-8138D3F821D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699" name="TextBox 5">
          <a:extLst>
            <a:ext uri="{FF2B5EF4-FFF2-40B4-BE49-F238E27FC236}">
              <a16:creationId xmlns:a16="http://schemas.microsoft.com/office/drawing/2014/main" id="{EC5505A7-7FF1-4EE9-8CEB-F2110EC21EA8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00" name="TextBox 5">
          <a:extLst>
            <a:ext uri="{FF2B5EF4-FFF2-40B4-BE49-F238E27FC236}">
              <a16:creationId xmlns:a16="http://schemas.microsoft.com/office/drawing/2014/main" id="{91F0CBFD-B547-42B9-9021-DAB7BA02B139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01" name="TextBox 5">
          <a:extLst>
            <a:ext uri="{FF2B5EF4-FFF2-40B4-BE49-F238E27FC236}">
              <a16:creationId xmlns:a16="http://schemas.microsoft.com/office/drawing/2014/main" id="{3EF87DBC-5F1C-4711-9FC9-9487DE67E5F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02" name="TextBox 5">
          <a:extLst>
            <a:ext uri="{FF2B5EF4-FFF2-40B4-BE49-F238E27FC236}">
              <a16:creationId xmlns:a16="http://schemas.microsoft.com/office/drawing/2014/main" id="{4080E687-0758-4F79-980C-5D88F92DFC7F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03" name="TextBox 5">
          <a:extLst>
            <a:ext uri="{FF2B5EF4-FFF2-40B4-BE49-F238E27FC236}">
              <a16:creationId xmlns:a16="http://schemas.microsoft.com/office/drawing/2014/main" id="{2FF1A642-AFB5-4719-BB60-081C59FFA75A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04" name="TextBox 5">
          <a:extLst>
            <a:ext uri="{FF2B5EF4-FFF2-40B4-BE49-F238E27FC236}">
              <a16:creationId xmlns:a16="http://schemas.microsoft.com/office/drawing/2014/main" id="{3D892471-4147-4172-B78A-BFAF0C38D028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05" name="TextBox 5">
          <a:extLst>
            <a:ext uri="{FF2B5EF4-FFF2-40B4-BE49-F238E27FC236}">
              <a16:creationId xmlns:a16="http://schemas.microsoft.com/office/drawing/2014/main" id="{AA6665D5-F282-4E86-B455-8CF68E1B35D4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06" name="TextBox 5">
          <a:extLst>
            <a:ext uri="{FF2B5EF4-FFF2-40B4-BE49-F238E27FC236}">
              <a16:creationId xmlns:a16="http://schemas.microsoft.com/office/drawing/2014/main" id="{292223C4-CB7F-4122-B2CC-AEB311117DF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07" name="TextBox 5">
          <a:extLst>
            <a:ext uri="{FF2B5EF4-FFF2-40B4-BE49-F238E27FC236}">
              <a16:creationId xmlns:a16="http://schemas.microsoft.com/office/drawing/2014/main" id="{827A1810-9CE5-4C47-8F65-52EC46CA75F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08" name="TextBox 5">
          <a:extLst>
            <a:ext uri="{FF2B5EF4-FFF2-40B4-BE49-F238E27FC236}">
              <a16:creationId xmlns:a16="http://schemas.microsoft.com/office/drawing/2014/main" id="{1C9598BA-21AD-400C-A6F4-1A08DFF71D7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09" name="TextBox 5">
          <a:extLst>
            <a:ext uri="{FF2B5EF4-FFF2-40B4-BE49-F238E27FC236}">
              <a16:creationId xmlns:a16="http://schemas.microsoft.com/office/drawing/2014/main" id="{30D2D94E-472F-42EF-BACD-7BD4F81B83F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10" name="TextBox 5">
          <a:extLst>
            <a:ext uri="{FF2B5EF4-FFF2-40B4-BE49-F238E27FC236}">
              <a16:creationId xmlns:a16="http://schemas.microsoft.com/office/drawing/2014/main" id="{338A739F-4324-4E6D-8D75-6B58C74F405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11" name="TextBox 5">
          <a:extLst>
            <a:ext uri="{FF2B5EF4-FFF2-40B4-BE49-F238E27FC236}">
              <a16:creationId xmlns:a16="http://schemas.microsoft.com/office/drawing/2014/main" id="{D2D4200B-95EB-4DF8-B57E-7DC64F27E44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12" name="TextBox 5">
          <a:extLst>
            <a:ext uri="{FF2B5EF4-FFF2-40B4-BE49-F238E27FC236}">
              <a16:creationId xmlns:a16="http://schemas.microsoft.com/office/drawing/2014/main" id="{29AE37E7-968A-4E45-851C-71FAFF30DA3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13" name="TextBox 5">
          <a:extLst>
            <a:ext uri="{FF2B5EF4-FFF2-40B4-BE49-F238E27FC236}">
              <a16:creationId xmlns:a16="http://schemas.microsoft.com/office/drawing/2014/main" id="{0D73E97C-8E60-4D17-B0ED-4FAF9CAA763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14" name="TextBox 5">
          <a:extLst>
            <a:ext uri="{FF2B5EF4-FFF2-40B4-BE49-F238E27FC236}">
              <a16:creationId xmlns:a16="http://schemas.microsoft.com/office/drawing/2014/main" id="{4437CED6-77AF-48FF-B4AC-D68DCF869D6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15" name="TextBox 5">
          <a:extLst>
            <a:ext uri="{FF2B5EF4-FFF2-40B4-BE49-F238E27FC236}">
              <a16:creationId xmlns:a16="http://schemas.microsoft.com/office/drawing/2014/main" id="{593AA08A-BBE2-490A-B2D8-A7D173823A6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16" name="TextBox 5">
          <a:extLst>
            <a:ext uri="{FF2B5EF4-FFF2-40B4-BE49-F238E27FC236}">
              <a16:creationId xmlns:a16="http://schemas.microsoft.com/office/drawing/2014/main" id="{7C28FFBC-47A8-4CE5-A2D9-BFDAB36A4F4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17" name="TextBox 5">
          <a:extLst>
            <a:ext uri="{FF2B5EF4-FFF2-40B4-BE49-F238E27FC236}">
              <a16:creationId xmlns:a16="http://schemas.microsoft.com/office/drawing/2014/main" id="{5B1FFF67-1624-4690-8305-07EEBE9080E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18" name="TextBox 5">
          <a:extLst>
            <a:ext uri="{FF2B5EF4-FFF2-40B4-BE49-F238E27FC236}">
              <a16:creationId xmlns:a16="http://schemas.microsoft.com/office/drawing/2014/main" id="{24738F8C-0968-4E40-AF7E-BE0779BFAB8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19" name="TextBox 5">
          <a:extLst>
            <a:ext uri="{FF2B5EF4-FFF2-40B4-BE49-F238E27FC236}">
              <a16:creationId xmlns:a16="http://schemas.microsoft.com/office/drawing/2014/main" id="{CB23F641-862C-47F7-A22E-0BEF22C4765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20" name="TextBox 5">
          <a:extLst>
            <a:ext uri="{FF2B5EF4-FFF2-40B4-BE49-F238E27FC236}">
              <a16:creationId xmlns:a16="http://schemas.microsoft.com/office/drawing/2014/main" id="{6FF6DA7D-1B8C-4C22-AEFA-3C16978A006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21" name="TextBox 5">
          <a:extLst>
            <a:ext uri="{FF2B5EF4-FFF2-40B4-BE49-F238E27FC236}">
              <a16:creationId xmlns:a16="http://schemas.microsoft.com/office/drawing/2014/main" id="{42991357-EBF5-469A-9350-7D20DA0B51D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22" name="TextBox 5">
          <a:extLst>
            <a:ext uri="{FF2B5EF4-FFF2-40B4-BE49-F238E27FC236}">
              <a16:creationId xmlns:a16="http://schemas.microsoft.com/office/drawing/2014/main" id="{2508E731-1716-4501-A949-490DF9EB9C2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3" name="TextBox 5">
          <a:extLst>
            <a:ext uri="{FF2B5EF4-FFF2-40B4-BE49-F238E27FC236}">
              <a16:creationId xmlns:a16="http://schemas.microsoft.com/office/drawing/2014/main" id="{518AA77C-1078-47A1-99D2-EE967C01A76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24" name="TextBox 5">
          <a:extLst>
            <a:ext uri="{FF2B5EF4-FFF2-40B4-BE49-F238E27FC236}">
              <a16:creationId xmlns:a16="http://schemas.microsoft.com/office/drawing/2014/main" id="{ECCEED57-47B7-4D5A-A958-D84889AF0D2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25" name="TextBox 5">
          <a:extLst>
            <a:ext uri="{FF2B5EF4-FFF2-40B4-BE49-F238E27FC236}">
              <a16:creationId xmlns:a16="http://schemas.microsoft.com/office/drawing/2014/main" id="{07079B0D-D601-42C2-8DC9-67DAFAD9A35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26" name="TextBox 5">
          <a:extLst>
            <a:ext uri="{FF2B5EF4-FFF2-40B4-BE49-F238E27FC236}">
              <a16:creationId xmlns:a16="http://schemas.microsoft.com/office/drawing/2014/main" id="{6BA81362-E5D6-4840-802A-9CD58F7EF08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27" name="TextBox 5">
          <a:extLst>
            <a:ext uri="{FF2B5EF4-FFF2-40B4-BE49-F238E27FC236}">
              <a16:creationId xmlns:a16="http://schemas.microsoft.com/office/drawing/2014/main" id="{FBFAF9BA-E0D1-41FF-8BAE-C421D5622DB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28" name="TextBox 5">
          <a:extLst>
            <a:ext uri="{FF2B5EF4-FFF2-40B4-BE49-F238E27FC236}">
              <a16:creationId xmlns:a16="http://schemas.microsoft.com/office/drawing/2014/main" id="{A72E071A-2AFE-4253-8454-A089B0A3CFE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29" name="TextBox 5">
          <a:extLst>
            <a:ext uri="{FF2B5EF4-FFF2-40B4-BE49-F238E27FC236}">
              <a16:creationId xmlns:a16="http://schemas.microsoft.com/office/drawing/2014/main" id="{0D5F9076-2132-4F0C-86CF-4A080230243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0" name="TextBox 5">
          <a:extLst>
            <a:ext uri="{FF2B5EF4-FFF2-40B4-BE49-F238E27FC236}">
              <a16:creationId xmlns:a16="http://schemas.microsoft.com/office/drawing/2014/main" id="{1FA3161D-3A44-4AF2-B165-FC6CB7780EC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31" name="TextBox 5">
          <a:extLst>
            <a:ext uri="{FF2B5EF4-FFF2-40B4-BE49-F238E27FC236}">
              <a16:creationId xmlns:a16="http://schemas.microsoft.com/office/drawing/2014/main" id="{B3D3B1B7-6775-45CD-A750-BF0C35A56F5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32" name="TextBox 5">
          <a:extLst>
            <a:ext uri="{FF2B5EF4-FFF2-40B4-BE49-F238E27FC236}">
              <a16:creationId xmlns:a16="http://schemas.microsoft.com/office/drawing/2014/main" id="{2627AD91-6179-4DA7-B375-7FBFEC013D4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33" name="TextBox 5">
          <a:extLst>
            <a:ext uri="{FF2B5EF4-FFF2-40B4-BE49-F238E27FC236}">
              <a16:creationId xmlns:a16="http://schemas.microsoft.com/office/drawing/2014/main" id="{5CEBBDD9-1300-430F-9B00-5B70C6432CE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34" name="TextBox 5">
          <a:extLst>
            <a:ext uri="{FF2B5EF4-FFF2-40B4-BE49-F238E27FC236}">
              <a16:creationId xmlns:a16="http://schemas.microsoft.com/office/drawing/2014/main" id="{FF3ABDC7-D30D-4009-A094-82C790AD0EC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35" name="TextBox 5">
          <a:extLst>
            <a:ext uri="{FF2B5EF4-FFF2-40B4-BE49-F238E27FC236}">
              <a16:creationId xmlns:a16="http://schemas.microsoft.com/office/drawing/2014/main" id="{871D344D-345B-4972-91E8-00C78381BF7C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36" name="TextBox 5">
          <a:extLst>
            <a:ext uri="{FF2B5EF4-FFF2-40B4-BE49-F238E27FC236}">
              <a16:creationId xmlns:a16="http://schemas.microsoft.com/office/drawing/2014/main" id="{948EB2DE-AAC1-43CC-8566-A091619F755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37" name="TextBox 5">
          <a:extLst>
            <a:ext uri="{FF2B5EF4-FFF2-40B4-BE49-F238E27FC236}">
              <a16:creationId xmlns:a16="http://schemas.microsoft.com/office/drawing/2014/main" id="{3005CF79-BF1C-4F1D-B768-EDC94923F867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38" name="TextBox 5">
          <a:extLst>
            <a:ext uri="{FF2B5EF4-FFF2-40B4-BE49-F238E27FC236}">
              <a16:creationId xmlns:a16="http://schemas.microsoft.com/office/drawing/2014/main" id="{40026CB4-BD0F-48E8-9893-CF4E7EA68F1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39" name="TextBox 5">
          <a:extLst>
            <a:ext uri="{FF2B5EF4-FFF2-40B4-BE49-F238E27FC236}">
              <a16:creationId xmlns:a16="http://schemas.microsoft.com/office/drawing/2014/main" id="{5E21B2BF-A959-4566-B57B-426280D0B8E1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40" name="TextBox 5">
          <a:extLst>
            <a:ext uri="{FF2B5EF4-FFF2-40B4-BE49-F238E27FC236}">
              <a16:creationId xmlns:a16="http://schemas.microsoft.com/office/drawing/2014/main" id="{62ADACCA-C2BD-4A74-94F8-502305D59B1E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1" name="TextBox 5">
          <a:extLst>
            <a:ext uri="{FF2B5EF4-FFF2-40B4-BE49-F238E27FC236}">
              <a16:creationId xmlns:a16="http://schemas.microsoft.com/office/drawing/2014/main" id="{26047F60-2C97-4585-9146-66658E2086D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42" name="TextBox 5">
          <a:extLst>
            <a:ext uri="{FF2B5EF4-FFF2-40B4-BE49-F238E27FC236}">
              <a16:creationId xmlns:a16="http://schemas.microsoft.com/office/drawing/2014/main" id="{789FF21D-36AC-43F5-8D2F-809FA6A1375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43" name="TextBox 5">
          <a:extLst>
            <a:ext uri="{FF2B5EF4-FFF2-40B4-BE49-F238E27FC236}">
              <a16:creationId xmlns:a16="http://schemas.microsoft.com/office/drawing/2014/main" id="{D0197063-77EF-4463-94B9-0D0195020235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44" name="TextBox 5">
          <a:extLst>
            <a:ext uri="{FF2B5EF4-FFF2-40B4-BE49-F238E27FC236}">
              <a16:creationId xmlns:a16="http://schemas.microsoft.com/office/drawing/2014/main" id="{12AF3761-6697-47CB-8FA4-F000146A486D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45" name="TextBox 5">
          <a:extLst>
            <a:ext uri="{FF2B5EF4-FFF2-40B4-BE49-F238E27FC236}">
              <a16:creationId xmlns:a16="http://schemas.microsoft.com/office/drawing/2014/main" id="{68A3629C-3688-4D87-B5A5-0A80EF621EC9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46" name="TextBox 5">
          <a:extLst>
            <a:ext uri="{FF2B5EF4-FFF2-40B4-BE49-F238E27FC236}">
              <a16:creationId xmlns:a16="http://schemas.microsoft.com/office/drawing/2014/main" id="{D2DB3867-2AB1-4EDB-97EC-58F3263BC10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47" name="TextBox 5">
          <a:extLst>
            <a:ext uri="{FF2B5EF4-FFF2-40B4-BE49-F238E27FC236}">
              <a16:creationId xmlns:a16="http://schemas.microsoft.com/office/drawing/2014/main" id="{3764F751-F4C5-40EF-9AAC-4B9706CEC9B9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48" name="TextBox 5">
          <a:extLst>
            <a:ext uri="{FF2B5EF4-FFF2-40B4-BE49-F238E27FC236}">
              <a16:creationId xmlns:a16="http://schemas.microsoft.com/office/drawing/2014/main" id="{F9730B65-3648-472C-9387-D03295189E8B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49" name="TextBox 5">
          <a:extLst>
            <a:ext uri="{FF2B5EF4-FFF2-40B4-BE49-F238E27FC236}">
              <a16:creationId xmlns:a16="http://schemas.microsoft.com/office/drawing/2014/main" id="{D2CEC531-5870-4159-9573-F971EBDD85FB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50" name="TextBox 5">
          <a:extLst>
            <a:ext uri="{FF2B5EF4-FFF2-40B4-BE49-F238E27FC236}">
              <a16:creationId xmlns:a16="http://schemas.microsoft.com/office/drawing/2014/main" id="{6A82C5C1-F965-45ED-929E-3BDF8F66B901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51" name="TextBox 5">
          <a:extLst>
            <a:ext uri="{FF2B5EF4-FFF2-40B4-BE49-F238E27FC236}">
              <a16:creationId xmlns:a16="http://schemas.microsoft.com/office/drawing/2014/main" id="{82BE3061-A24D-4127-ACB4-E46ABC1BFB89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52" name="TextBox 5">
          <a:extLst>
            <a:ext uri="{FF2B5EF4-FFF2-40B4-BE49-F238E27FC236}">
              <a16:creationId xmlns:a16="http://schemas.microsoft.com/office/drawing/2014/main" id="{5D25C6D2-D56C-4467-972B-08FAC57AF4F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753" name="TextBox 5">
          <a:extLst>
            <a:ext uri="{FF2B5EF4-FFF2-40B4-BE49-F238E27FC236}">
              <a16:creationId xmlns:a16="http://schemas.microsoft.com/office/drawing/2014/main" id="{FD3697BE-C1AA-4D54-A071-167F6FF800F4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754" name="TextBox 5">
          <a:extLst>
            <a:ext uri="{FF2B5EF4-FFF2-40B4-BE49-F238E27FC236}">
              <a16:creationId xmlns:a16="http://schemas.microsoft.com/office/drawing/2014/main" id="{603140BB-944F-4A1C-B642-4B4F59DC38D4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755" name="TextBox 5">
          <a:extLst>
            <a:ext uri="{FF2B5EF4-FFF2-40B4-BE49-F238E27FC236}">
              <a16:creationId xmlns:a16="http://schemas.microsoft.com/office/drawing/2014/main" id="{482B2E89-ED33-4CEA-A596-1BB0FCF20A2D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756" name="TextBox 5">
          <a:extLst>
            <a:ext uri="{FF2B5EF4-FFF2-40B4-BE49-F238E27FC236}">
              <a16:creationId xmlns:a16="http://schemas.microsoft.com/office/drawing/2014/main" id="{A7C6637D-2BFD-4CDF-8BEA-CB4E8455A836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57" name="TextBox 5">
          <a:extLst>
            <a:ext uri="{FF2B5EF4-FFF2-40B4-BE49-F238E27FC236}">
              <a16:creationId xmlns:a16="http://schemas.microsoft.com/office/drawing/2014/main" id="{4F0EC7DF-6B03-4EEE-B66A-000F3EE89B1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58" name="TextBox 5">
          <a:extLst>
            <a:ext uri="{FF2B5EF4-FFF2-40B4-BE49-F238E27FC236}">
              <a16:creationId xmlns:a16="http://schemas.microsoft.com/office/drawing/2014/main" id="{85B13F7D-B474-4AC2-94F0-1FC5E81B1EA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59" name="TextBox 5">
          <a:extLst>
            <a:ext uri="{FF2B5EF4-FFF2-40B4-BE49-F238E27FC236}">
              <a16:creationId xmlns:a16="http://schemas.microsoft.com/office/drawing/2014/main" id="{9EDD3902-2555-4275-AEBB-CA986A7A812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60" name="TextBox 5">
          <a:extLst>
            <a:ext uri="{FF2B5EF4-FFF2-40B4-BE49-F238E27FC236}">
              <a16:creationId xmlns:a16="http://schemas.microsoft.com/office/drawing/2014/main" id="{3B935D7B-5A13-495D-A3A6-598D8B9141F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61" name="TextBox 5">
          <a:extLst>
            <a:ext uri="{FF2B5EF4-FFF2-40B4-BE49-F238E27FC236}">
              <a16:creationId xmlns:a16="http://schemas.microsoft.com/office/drawing/2014/main" id="{7EF6F85F-BB90-4984-BB5E-7DCA6768323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62" name="TextBox 5">
          <a:extLst>
            <a:ext uri="{FF2B5EF4-FFF2-40B4-BE49-F238E27FC236}">
              <a16:creationId xmlns:a16="http://schemas.microsoft.com/office/drawing/2014/main" id="{35FA16BA-5022-4711-9E48-622C883D4AF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63" name="TextBox 5">
          <a:extLst>
            <a:ext uri="{FF2B5EF4-FFF2-40B4-BE49-F238E27FC236}">
              <a16:creationId xmlns:a16="http://schemas.microsoft.com/office/drawing/2014/main" id="{0E1A6D54-AF51-408D-80EB-89BB79BB17A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4" name="TextBox 5">
          <a:extLst>
            <a:ext uri="{FF2B5EF4-FFF2-40B4-BE49-F238E27FC236}">
              <a16:creationId xmlns:a16="http://schemas.microsoft.com/office/drawing/2014/main" id="{82A12F57-91E3-492A-952D-7895BB70DA4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65" name="TextBox 5">
          <a:extLst>
            <a:ext uri="{FF2B5EF4-FFF2-40B4-BE49-F238E27FC236}">
              <a16:creationId xmlns:a16="http://schemas.microsoft.com/office/drawing/2014/main" id="{DBF1D00F-2F66-4267-923A-37FFE0C702C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66" name="TextBox 5">
          <a:extLst>
            <a:ext uri="{FF2B5EF4-FFF2-40B4-BE49-F238E27FC236}">
              <a16:creationId xmlns:a16="http://schemas.microsoft.com/office/drawing/2014/main" id="{9EC534D5-6120-43A7-B89B-C35BBB1D517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67" name="TextBox 5">
          <a:extLst>
            <a:ext uri="{FF2B5EF4-FFF2-40B4-BE49-F238E27FC236}">
              <a16:creationId xmlns:a16="http://schemas.microsoft.com/office/drawing/2014/main" id="{784446D5-D8BB-43DD-997A-B35E1347931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68" name="TextBox 5">
          <a:extLst>
            <a:ext uri="{FF2B5EF4-FFF2-40B4-BE49-F238E27FC236}">
              <a16:creationId xmlns:a16="http://schemas.microsoft.com/office/drawing/2014/main" id="{99802AD4-0E48-439E-9070-A8492082004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69" name="TextBox 5">
          <a:extLst>
            <a:ext uri="{FF2B5EF4-FFF2-40B4-BE49-F238E27FC236}">
              <a16:creationId xmlns:a16="http://schemas.microsoft.com/office/drawing/2014/main" id="{C336AAF8-F9A8-4D3B-BDA2-5F210EC6425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0" name="TextBox 5">
          <a:extLst>
            <a:ext uri="{FF2B5EF4-FFF2-40B4-BE49-F238E27FC236}">
              <a16:creationId xmlns:a16="http://schemas.microsoft.com/office/drawing/2014/main" id="{FC7288F0-8C8D-4340-8686-DDF7A6B449D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71" name="TextBox 5">
          <a:extLst>
            <a:ext uri="{FF2B5EF4-FFF2-40B4-BE49-F238E27FC236}">
              <a16:creationId xmlns:a16="http://schemas.microsoft.com/office/drawing/2014/main" id="{349B071D-C6CB-4DC8-B25B-4739F23AAF9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72" name="TextBox 5">
          <a:extLst>
            <a:ext uri="{FF2B5EF4-FFF2-40B4-BE49-F238E27FC236}">
              <a16:creationId xmlns:a16="http://schemas.microsoft.com/office/drawing/2014/main" id="{4D837E35-182A-43AB-AFAF-A70735A02B98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73" name="TextBox 5">
          <a:extLst>
            <a:ext uri="{FF2B5EF4-FFF2-40B4-BE49-F238E27FC236}">
              <a16:creationId xmlns:a16="http://schemas.microsoft.com/office/drawing/2014/main" id="{5AA6A5B8-BEFA-4140-8B59-F96E297DA1A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4" name="TextBox 5">
          <a:extLst>
            <a:ext uri="{FF2B5EF4-FFF2-40B4-BE49-F238E27FC236}">
              <a16:creationId xmlns:a16="http://schemas.microsoft.com/office/drawing/2014/main" id="{3030A565-036A-437D-BC6F-3720DA6E63C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75" name="TextBox 5">
          <a:extLst>
            <a:ext uri="{FF2B5EF4-FFF2-40B4-BE49-F238E27FC236}">
              <a16:creationId xmlns:a16="http://schemas.microsoft.com/office/drawing/2014/main" id="{B5899F8D-BF47-4334-AB55-D8AF020C83F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76" name="TextBox 5">
          <a:extLst>
            <a:ext uri="{FF2B5EF4-FFF2-40B4-BE49-F238E27FC236}">
              <a16:creationId xmlns:a16="http://schemas.microsoft.com/office/drawing/2014/main" id="{333AE436-094E-408D-A2CB-3F6E9C4F00D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77" name="TextBox 5">
          <a:extLst>
            <a:ext uri="{FF2B5EF4-FFF2-40B4-BE49-F238E27FC236}">
              <a16:creationId xmlns:a16="http://schemas.microsoft.com/office/drawing/2014/main" id="{9BB506E8-A9CB-416F-AD59-0E86E87D4A2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78" name="TextBox 5">
          <a:extLst>
            <a:ext uri="{FF2B5EF4-FFF2-40B4-BE49-F238E27FC236}">
              <a16:creationId xmlns:a16="http://schemas.microsoft.com/office/drawing/2014/main" id="{806B2C5D-E47C-4509-8A05-5646D14ACE7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79" name="TextBox 5">
          <a:extLst>
            <a:ext uri="{FF2B5EF4-FFF2-40B4-BE49-F238E27FC236}">
              <a16:creationId xmlns:a16="http://schemas.microsoft.com/office/drawing/2014/main" id="{675FACA0-C950-40FD-A570-4DFDF3D3B04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0" name="TextBox 5">
          <a:extLst>
            <a:ext uri="{FF2B5EF4-FFF2-40B4-BE49-F238E27FC236}">
              <a16:creationId xmlns:a16="http://schemas.microsoft.com/office/drawing/2014/main" id="{A2E2A972-9A63-4183-BAB4-481FA80F352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1" name="TextBox 5">
          <a:extLst>
            <a:ext uri="{FF2B5EF4-FFF2-40B4-BE49-F238E27FC236}">
              <a16:creationId xmlns:a16="http://schemas.microsoft.com/office/drawing/2014/main" id="{1EEA8FF0-52AF-486F-A671-D59717724B1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2" name="TextBox 5">
          <a:extLst>
            <a:ext uri="{FF2B5EF4-FFF2-40B4-BE49-F238E27FC236}">
              <a16:creationId xmlns:a16="http://schemas.microsoft.com/office/drawing/2014/main" id="{29C4F28F-6A24-4442-978A-1A075369AEE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83" name="TextBox 5">
          <a:extLst>
            <a:ext uri="{FF2B5EF4-FFF2-40B4-BE49-F238E27FC236}">
              <a16:creationId xmlns:a16="http://schemas.microsoft.com/office/drawing/2014/main" id="{DD913868-17A5-4DC1-BDEE-23E727E6D1B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84" name="TextBox 5">
          <a:extLst>
            <a:ext uri="{FF2B5EF4-FFF2-40B4-BE49-F238E27FC236}">
              <a16:creationId xmlns:a16="http://schemas.microsoft.com/office/drawing/2014/main" id="{F0F8B19B-9D83-4939-901C-C9E0CDAF625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5" name="TextBox 5">
          <a:extLst>
            <a:ext uri="{FF2B5EF4-FFF2-40B4-BE49-F238E27FC236}">
              <a16:creationId xmlns:a16="http://schemas.microsoft.com/office/drawing/2014/main" id="{F596A3D1-11C6-4D02-8349-1BC8CF0EA5E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6" name="TextBox 5">
          <a:extLst>
            <a:ext uri="{FF2B5EF4-FFF2-40B4-BE49-F238E27FC236}">
              <a16:creationId xmlns:a16="http://schemas.microsoft.com/office/drawing/2014/main" id="{79640359-B332-4B97-A494-FBA2B661A93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87" name="TextBox 5">
          <a:extLst>
            <a:ext uri="{FF2B5EF4-FFF2-40B4-BE49-F238E27FC236}">
              <a16:creationId xmlns:a16="http://schemas.microsoft.com/office/drawing/2014/main" id="{9F883EBF-3C3A-4C4B-A896-F71CCC9D83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88" name="TextBox 5">
          <a:extLst>
            <a:ext uri="{FF2B5EF4-FFF2-40B4-BE49-F238E27FC236}">
              <a16:creationId xmlns:a16="http://schemas.microsoft.com/office/drawing/2014/main" id="{A142CB55-A9F1-473C-98F0-FF6017DF1AD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89" name="TextBox 5">
          <a:extLst>
            <a:ext uri="{FF2B5EF4-FFF2-40B4-BE49-F238E27FC236}">
              <a16:creationId xmlns:a16="http://schemas.microsoft.com/office/drawing/2014/main" id="{C6B27E34-CFD6-42D1-8E56-7684480A284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0" name="TextBox 5">
          <a:extLst>
            <a:ext uri="{FF2B5EF4-FFF2-40B4-BE49-F238E27FC236}">
              <a16:creationId xmlns:a16="http://schemas.microsoft.com/office/drawing/2014/main" id="{E1C8AEBE-B141-46CC-A9A6-D8CB5817BFE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91" name="TextBox 5">
          <a:extLst>
            <a:ext uri="{FF2B5EF4-FFF2-40B4-BE49-F238E27FC236}">
              <a16:creationId xmlns:a16="http://schemas.microsoft.com/office/drawing/2014/main" id="{B2BD4FA2-4E85-4DA2-837D-B2D304924F1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2" name="TextBox 5">
          <a:extLst>
            <a:ext uri="{FF2B5EF4-FFF2-40B4-BE49-F238E27FC236}">
              <a16:creationId xmlns:a16="http://schemas.microsoft.com/office/drawing/2014/main" id="{A328E9E6-5859-4D25-A4A1-F59A3D17036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3" name="TextBox 5">
          <a:extLst>
            <a:ext uri="{FF2B5EF4-FFF2-40B4-BE49-F238E27FC236}">
              <a16:creationId xmlns:a16="http://schemas.microsoft.com/office/drawing/2014/main" id="{672862AF-68B3-4ACA-88A2-AD03A6B0584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4" name="TextBox 5">
          <a:extLst>
            <a:ext uri="{FF2B5EF4-FFF2-40B4-BE49-F238E27FC236}">
              <a16:creationId xmlns:a16="http://schemas.microsoft.com/office/drawing/2014/main" id="{33A5961F-70C9-4217-8A86-C4CB1D20A30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795" name="TextBox 5">
          <a:extLst>
            <a:ext uri="{FF2B5EF4-FFF2-40B4-BE49-F238E27FC236}">
              <a16:creationId xmlns:a16="http://schemas.microsoft.com/office/drawing/2014/main" id="{48A55686-8B0A-4AAB-AF2E-5556CD06A7C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796" name="TextBox 5">
          <a:extLst>
            <a:ext uri="{FF2B5EF4-FFF2-40B4-BE49-F238E27FC236}">
              <a16:creationId xmlns:a16="http://schemas.microsoft.com/office/drawing/2014/main" id="{1D963D04-C21C-4345-9379-EF63DEF5FBF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797" name="TextBox 5">
          <a:extLst>
            <a:ext uri="{FF2B5EF4-FFF2-40B4-BE49-F238E27FC236}">
              <a16:creationId xmlns:a16="http://schemas.microsoft.com/office/drawing/2014/main" id="{B5A8068D-8740-4D90-B9D5-C460934C984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798" name="TextBox 5">
          <a:extLst>
            <a:ext uri="{FF2B5EF4-FFF2-40B4-BE49-F238E27FC236}">
              <a16:creationId xmlns:a16="http://schemas.microsoft.com/office/drawing/2014/main" id="{9F5A9AD7-2509-4117-B0FD-D04C03767CB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799" name="TextBox 5">
          <a:extLst>
            <a:ext uri="{FF2B5EF4-FFF2-40B4-BE49-F238E27FC236}">
              <a16:creationId xmlns:a16="http://schemas.microsoft.com/office/drawing/2014/main" id="{8479F9EB-8DC3-4349-9BC3-7265621FDB5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00" name="TextBox 5">
          <a:extLst>
            <a:ext uri="{FF2B5EF4-FFF2-40B4-BE49-F238E27FC236}">
              <a16:creationId xmlns:a16="http://schemas.microsoft.com/office/drawing/2014/main" id="{179BB6BD-F48B-443C-9338-DC4FF22E371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01" name="TextBox 5">
          <a:extLst>
            <a:ext uri="{FF2B5EF4-FFF2-40B4-BE49-F238E27FC236}">
              <a16:creationId xmlns:a16="http://schemas.microsoft.com/office/drawing/2014/main" id="{595A344C-D8DA-4AF3-92AC-6088B34D931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02" name="TextBox 5">
          <a:extLst>
            <a:ext uri="{FF2B5EF4-FFF2-40B4-BE49-F238E27FC236}">
              <a16:creationId xmlns:a16="http://schemas.microsoft.com/office/drawing/2014/main" id="{C3259CE4-4635-4C4B-90AE-B59527D27E4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3" name="TextBox 5">
          <a:extLst>
            <a:ext uri="{FF2B5EF4-FFF2-40B4-BE49-F238E27FC236}">
              <a16:creationId xmlns:a16="http://schemas.microsoft.com/office/drawing/2014/main" id="{B63DF1E5-F0C0-4CAD-8F54-E1B172EC1E4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04" name="TextBox 5">
          <a:extLst>
            <a:ext uri="{FF2B5EF4-FFF2-40B4-BE49-F238E27FC236}">
              <a16:creationId xmlns:a16="http://schemas.microsoft.com/office/drawing/2014/main" id="{DDBC877A-589D-4A85-BCF4-99D96E49B41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05" name="TextBox 5">
          <a:extLst>
            <a:ext uri="{FF2B5EF4-FFF2-40B4-BE49-F238E27FC236}">
              <a16:creationId xmlns:a16="http://schemas.microsoft.com/office/drawing/2014/main" id="{36264758-8755-489F-98ED-2EE60048163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06" name="TextBox 5">
          <a:extLst>
            <a:ext uri="{FF2B5EF4-FFF2-40B4-BE49-F238E27FC236}">
              <a16:creationId xmlns:a16="http://schemas.microsoft.com/office/drawing/2014/main" id="{244554E8-30F0-4D92-9135-ACF30B0E1C1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07" name="TextBox 5">
          <a:extLst>
            <a:ext uri="{FF2B5EF4-FFF2-40B4-BE49-F238E27FC236}">
              <a16:creationId xmlns:a16="http://schemas.microsoft.com/office/drawing/2014/main" id="{2EE93FEB-7B61-40BC-9E10-B0496ACC290A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8" name="TextBox 5">
          <a:extLst>
            <a:ext uri="{FF2B5EF4-FFF2-40B4-BE49-F238E27FC236}">
              <a16:creationId xmlns:a16="http://schemas.microsoft.com/office/drawing/2014/main" id="{673A1F0C-F275-4894-809D-A5E6A614D5C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09" name="TextBox 5">
          <a:extLst>
            <a:ext uri="{FF2B5EF4-FFF2-40B4-BE49-F238E27FC236}">
              <a16:creationId xmlns:a16="http://schemas.microsoft.com/office/drawing/2014/main" id="{DD6B7F9E-8C35-487B-ADD8-E69A272F3DD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0" name="TextBox 5">
          <a:extLst>
            <a:ext uri="{FF2B5EF4-FFF2-40B4-BE49-F238E27FC236}">
              <a16:creationId xmlns:a16="http://schemas.microsoft.com/office/drawing/2014/main" id="{0001CB82-5293-42A2-8DBE-1830C5EA33E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1" name="TextBox 5">
          <a:extLst>
            <a:ext uri="{FF2B5EF4-FFF2-40B4-BE49-F238E27FC236}">
              <a16:creationId xmlns:a16="http://schemas.microsoft.com/office/drawing/2014/main" id="{5AF81538-C6AC-44EF-9D01-55B58CFA53E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2" name="TextBox 5">
          <a:extLst>
            <a:ext uri="{FF2B5EF4-FFF2-40B4-BE49-F238E27FC236}">
              <a16:creationId xmlns:a16="http://schemas.microsoft.com/office/drawing/2014/main" id="{1066ED7B-D3E5-4BE5-B0B5-38D6B0393E2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3" name="TextBox 5">
          <a:extLst>
            <a:ext uri="{FF2B5EF4-FFF2-40B4-BE49-F238E27FC236}">
              <a16:creationId xmlns:a16="http://schemas.microsoft.com/office/drawing/2014/main" id="{5A363269-1FCD-40BF-B4F0-AD96C0CDF6B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4" name="TextBox 5">
          <a:extLst>
            <a:ext uri="{FF2B5EF4-FFF2-40B4-BE49-F238E27FC236}">
              <a16:creationId xmlns:a16="http://schemas.microsoft.com/office/drawing/2014/main" id="{4D886896-EE42-472A-8D9F-A9F0CF858FC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15" name="TextBox 5">
          <a:extLst>
            <a:ext uri="{FF2B5EF4-FFF2-40B4-BE49-F238E27FC236}">
              <a16:creationId xmlns:a16="http://schemas.microsoft.com/office/drawing/2014/main" id="{1ED4AB12-C970-49DE-B0D6-0FEA034A8EF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16" name="TextBox 5">
          <a:extLst>
            <a:ext uri="{FF2B5EF4-FFF2-40B4-BE49-F238E27FC236}">
              <a16:creationId xmlns:a16="http://schemas.microsoft.com/office/drawing/2014/main" id="{D5F62F71-2C32-42B3-8C5A-BC29B224674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17" name="TextBox 5">
          <a:extLst>
            <a:ext uri="{FF2B5EF4-FFF2-40B4-BE49-F238E27FC236}">
              <a16:creationId xmlns:a16="http://schemas.microsoft.com/office/drawing/2014/main" id="{20FB6C97-9D17-41B8-BE76-AF93A041CD6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18" name="TextBox 5">
          <a:extLst>
            <a:ext uri="{FF2B5EF4-FFF2-40B4-BE49-F238E27FC236}">
              <a16:creationId xmlns:a16="http://schemas.microsoft.com/office/drawing/2014/main" id="{076BFC05-A839-4551-A5C3-40D3D3D8670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19" name="TextBox 5">
          <a:extLst>
            <a:ext uri="{FF2B5EF4-FFF2-40B4-BE49-F238E27FC236}">
              <a16:creationId xmlns:a16="http://schemas.microsoft.com/office/drawing/2014/main" id="{6B9EBD1A-B905-4530-B25B-65CD1EEF817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20" name="TextBox 5">
          <a:extLst>
            <a:ext uri="{FF2B5EF4-FFF2-40B4-BE49-F238E27FC236}">
              <a16:creationId xmlns:a16="http://schemas.microsoft.com/office/drawing/2014/main" id="{89A96309-CCB5-44F2-BA5D-65E9135B459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1" name="TextBox 5">
          <a:extLst>
            <a:ext uri="{FF2B5EF4-FFF2-40B4-BE49-F238E27FC236}">
              <a16:creationId xmlns:a16="http://schemas.microsoft.com/office/drawing/2014/main" id="{B533C7FF-725A-477C-8DC2-36545B8C685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2" name="TextBox 5">
          <a:extLst>
            <a:ext uri="{FF2B5EF4-FFF2-40B4-BE49-F238E27FC236}">
              <a16:creationId xmlns:a16="http://schemas.microsoft.com/office/drawing/2014/main" id="{5A633705-D39B-40C7-9F40-3AA9103110D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3" name="TextBox 5">
          <a:extLst>
            <a:ext uri="{FF2B5EF4-FFF2-40B4-BE49-F238E27FC236}">
              <a16:creationId xmlns:a16="http://schemas.microsoft.com/office/drawing/2014/main" id="{251A731F-62CA-41D8-8DD2-29328813100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24" name="TextBox 5">
          <a:extLst>
            <a:ext uri="{FF2B5EF4-FFF2-40B4-BE49-F238E27FC236}">
              <a16:creationId xmlns:a16="http://schemas.microsoft.com/office/drawing/2014/main" id="{6226457D-CCCA-4977-87FD-1EAF53002E4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5" name="TextBox 5">
          <a:extLst>
            <a:ext uri="{FF2B5EF4-FFF2-40B4-BE49-F238E27FC236}">
              <a16:creationId xmlns:a16="http://schemas.microsoft.com/office/drawing/2014/main" id="{0A0189FF-57E4-4FC1-8696-06F9D788660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26" name="TextBox 5">
          <a:extLst>
            <a:ext uri="{FF2B5EF4-FFF2-40B4-BE49-F238E27FC236}">
              <a16:creationId xmlns:a16="http://schemas.microsoft.com/office/drawing/2014/main" id="{026A08B1-E302-49A6-B012-3A5DE13EA48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27" name="TextBox 5">
          <a:extLst>
            <a:ext uri="{FF2B5EF4-FFF2-40B4-BE49-F238E27FC236}">
              <a16:creationId xmlns:a16="http://schemas.microsoft.com/office/drawing/2014/main" id="{12B50C23-55B7-4EC2-9C2A-D6FFF085139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28" name="TextBox 5">
          <a:extLst>
            <a:ext uri="{FF2B5EF4-FFF2-40B4-BE49-F238E27FC236}">
              <a16:creationId xmlns:a16="http://schemas.microsoft.com/office/drawing/2014/main" id="{19823A63-0FCA-4484-9678-4E2D3308B6A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29" name="TextBox 5">
          <a:extLst>
            <a:ext uri="{FF2B5EF4-FFF2-40B4-BE49-F238E27FC236}">
              <a16:creationId xmlns:a16="http://schemas.microsoft.com/office/drawing/2014/main" id="{12F16AF8-1276-4B69-BBAD-1A18A39766C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30" name="TextBox 5">
          <a:extLst>
            <a:ext uri="{FF2B5EF4-FFF2-40B4-BE49-F238E27FC236}">
              <a16:creationId xmlns:a16="http://schemas.microsoft.com/office/drawing/2014/main" id="{8360CF71-5B9B-431A-B5E9-F71502B1B9A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31" name="TextBox 5">
          <a:extLst>
            <a:ext uri="{FF2B5EF4-FFF2-40B4-BE49-F238E27FC236}">
              <a16:creationId xmlns:a16="http://schemas.microsoft.com/office/drawing/2014/main" id="{54811ED5-F09D-4AA0-9CE2-3FC56B559A3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2" name="TextBox 5">
          <a:extLst>
            <a:ext uri="{FF2B5EF4-FFF2-40B4-BE49-F238E27FC236}">
              <a16:creationId xmlns:a16="http://schemas.microsoft.com/office/drawing/2014/main" id="{CC7F5528-D6CD-42BB-984B-9EA02BFBFC8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33" name="TextBox 5">
          <a:extLst>
            <a:ext uri="{FF2B5EF4-FFF2-40B4-BE49-F238E27FC236}">
              <a16:creationId xmlns:a16="http://schemas.microsoft.com/office/drawing/2014/main" id="{C4B8A1B5-453B-44D3-A10E-71C07A42F51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34" name="TextBox 5">
          <a:extLst>
            <a:ext uri="{FF2B5EF4-FFF2-40B4-BE49-F238E27FC236}">
              <a16:creationId xmlns:a16="http://schemas.microsoft.com/office/drawing/2014/main" id="{726AA4A4-4101-4DAA-B0DF-12F5FC08695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35" name="TextBox 5">
          <a:extLst>
            <a:ext uri="{FF2B5EF4-FFF2-40B4-BE49-F238E27FC236}">
              <a16:creationId xmlns:a16="http://schemas.microsoft.com/office/drawing/2014/main" id="{E4B3CA48-37B6-4C4F-888E-B0202113A5A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36" name="TextBox 5">
          <a:extLst>
            <a:ext uri="{FF2B5EF4-FFF2-40B4-BE49-F238E27FC236}">
              <a16:creationId xmlns:a16="http://schemas.microsoft.com/office/drawing/2014/main" id="{E77057D9-54B9-4D7F-BCFD-9F5CD23414E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37" name="TextBox 5">
          <a:extLst>
            <a:ext uri="{FF2B5EF4-FFF2-40B4-BE49-F238E27FC236}">
              <a16:creationId xmlns:a16="http://schemas.microsoft.com/office/drawing/2014/main" id="{6DBAC092-B155-45D2-8850-534DAE07CAC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38" name="TextBox 5">
          <a:extLst>
            <a:ext uri="{FF2B5EF4-FFF2-40B4-BE49-F238E27FC236}">
              <a16:creationId xmlns:a16="http://schemas.microsoft.com/office/drawing/2014/main" id="{325AEFDF-D7B5-4548-984B-4ED8760E4DA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39" name="TextBox 5">
          <a:extLst>
            <a:ext uri="{FF2B5EF4-FFF2-40B4-BE49-F238E27FC236}">
              <a16:creationId xmlns:a16="http://schemas.microsoft.com/office/drawing/2014/main" id="{E592A9D3-A844-4CE9-8EB3-6454E7E4F6D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40" name="TextBox 5">
          <a:extLst>
            <a:ext uri="{FF2B5EF4-FFF2-40B4-BE49-F238E27FC236}">
              <a16:creationId xmlns:a16="http://schemas.microsoft.com/office/drawing/2014/main" id="{22A25A1C-6101-41F8-91E3-14B5E694BBE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41" name="TextBox 5">
          <a:extLst>
            <a:ext uri="{FF2B5EF4-FFF2-40B4-BE49-F238E27FC236}">
              <a16:creationId xmlns:a16="http://schemas.microsoft.com/office/drawing/2014/main" id="{53DEE868-4FE3-4F59-9968-4D99A4A7D0D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42" name="TextBox 5">
          <a:extLst>
            <a:ext uri="{FF2B5EF4-FFF2-40B4-BE49-F238E27FC236}">
              <a16:creationId xmlns:a16="http://schemas.microsoft.com/office/drawing/2014/main" id="{FFBC4622-7BF6-46A8-903E-48CA0B590A9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3" name="TextBox 5">
          <a:extLst>
            <a:ext uri="{FF2B5EF4-FFF2-40B4-BE49-F238E27FC236}">
              <a16:creationId xmlns:a16="http://schemas.microsoft.com/office/drawing/2014/main" id="{DD68B04C-2296-403A-9E90-2F2B36758EF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44" name="TextBox 5">
          <a:extLst>
            <a:ext uri="{FF2B5EF4-FFF2-40B4-BE49-F238E27FC236}">
              <a16:creationId xmlns:a16="http://schemas.microsoft.com/office/drawing/2014/main" id="{772711E1-B90A-4F38-9E42-6E0A8538EDB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45" name="TextBox 5">
          <a:extLst>
            <a:ext uri="{FF2B5EF4-FFF2-40B4-BE49-F238E27FC236}">
              <a16:creationId xmlns:a16="http://schemas.microsoft.com/office/drawing/2014/main" id="{FA320ED7-AE7E-41EF-A390-1ED6DA3BAEB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46" name="TextBox 5">
          <a:extLst>
            <a:ext uri="{FF2B5EF4-FFF2-40B4-BE49-F238E27FC236}">
              <a16:creationId xmlns:a16="http://schemas.microsoft.com/office/drawing/2014/main" id="{CBA18A90-9722-4E40-8F41-559BFAA56EE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47" name="TextBox 5">
          <a:extLst>
            <a:ext uri="{FF2B5EF4-FFF2-40B4-BE49-F238E27FC236}">
              <a16:creationId xmlns:a16="http://schemas.microsoft.com/office/drawing/2014/main" id="{1E445D51-3F63-47D7-AB44-311F344DB9E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48" name="TextBox 5">
          <a:extLst>
            <a:ext uri="{FF2B5EF4-FFF2-40B4-BE49-F238E27FC236}">
              <a16:creationId xmlns:a16="http://schemas.microsoft.com/office/drawing/2014/main" id="{CC0C7968-4FFD-412D-B3EB-261B083DF57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49" name="TextBox 5">
          <a:extLst>
            <a:ext uri="{FF2B5EF4-FFF2-40B4-BE49-F238E27FC236}">
              <a16:creationId xmlns:a16="http://schemas.microsoft.com/office/drawing/2014/main" id="{68640BCD-F26F-44EA-8864-EDEBAC4F2F4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50" name="TextBox 5">
          <a:extLst>
            <a:ext uri="{FF2B5EF4-FFF2-40B4-BE49-F238E27FC236}">
              <a16:creationId xmlns:a16="http://schemas.microsoft.com/office/drawing/2014/main" id="{B2F35E97-88AB-4AF0-98E1-B4F5752412C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51" name="TextBox 5">
          <a:extLst>
            <a:ext uri="{FF2B5EF4-FFF2-40B4-BE49-F238E27FC236}">
              <a16:creationId xmlns:a16="http://schemas.microsoft.com/office/drawing/2014/main" id="{D37B70B3-9BCA-49C5-BF62-4C4BF178DEE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52" name="TextBox 5">
          <a:extLst>
            <a:ext uri="{FF2B5EF4-FFF2-40B4-BE49-F238E27FC236}">
              <a16:creationId xmlns:a16="http://schemas.microsoft.com/office/drawing/2014/main" id="{F46C1D67-3B60-470F-B79E-BFC4EB2B8A0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53" name="TextBox 5">
          <a:extLst>
            <a:ext uri="{FF2B5EF4-FFF2-40B4-BE49-F238E27FC236}">
              <a16:creationId xmlns:a16="http://schemas.microsoft.com/office/drawing/2014/main" id="{D1D3B5AA-798A-46C9-9CE4-F17FC88125E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54" name="TextBox 5">
          <a:extLst>
            <a:ext uri="{FF2B5EF4-FFF2-40B4-BE49-F238E27FC236}">
              <a16:creationId xmlns:a16="http://schemas.microsoft.com/office/drawing/2014/main" id="{21A7E3B3-9F0B-48BB-B63F-3E7E3B08C03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55" name="TextBox 5">
          <a:extLst>
            <a:ext uri="{FF2B5EF4-FFF2-40B4-BE49-F238E27FC236}">
              <a16:creationId xmlns:a16="http://schemas.microsoft.com/office/drawing/2014/main" id="{EF9D1026-2577-4AF8-8E08-73EE407008F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856" name="TextBox 5">
          <a:extLst>
            <a:ext uri="{FF2B5EF4-FFF2-40B4-BE49-F238E27FC236}">
              <a16:creationId xmlns:a16="http://schemas.microsoft.com/office/drawing/2014/main" id="{AC5FC99C-916E-4785-94FF-C25DB618F7C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857" name="TextBox 5">
          <a:extLst>
            <a:ext uri="{FF2B5EF4-FFF2-40B4-BE49-F238E27FC236}">
              <a16:creationId xmlns:a16="http://schemas.microsoft.com/office/drawing/2014/main" id="{E252C3EB-6173-4110-BBA3-942A3820394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858" name="TextBox 5">
          <a:extLst>
            <a:ext uri="{FF2B5EF4-FFF2-40B4-BE49-F238E27FC236}">
              <a16:creationId xmlns:a16="http://schemas.microsoft.com/office/drawing/2014/main" id="{ECA48C19-7E52-4AAA-BE62-204550C618F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59" name="TextBox 5">
          <a:extLst>
            <a:ext uri="{FF2B5EF4-FFF2-40B4-BE49-F238E27FC236}">
              <a16:creationId xmlns:a16="http://schemas.microsoft.com/office/drawing/2014/main" id="{F5C89FE2-8718-4EDD-AA4B-DEC83D2CD16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60" name="TextBox 5">
          <a:extLst>
            <a:ext uri="{FF2B5EF4-FFF2-40B4-BE49-F238E27FC236}">
              <a16:creationId xmlns:a16="http://schemas.microsoft.com/office/drawing/2014/main" id="{7117F0BA-5935-4015-ADAE-9CF57B4BE13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1" name="TextBox 5">
          <a:extLst>
            <a:ext uri="{FF2B5EF4-FFF2-40B4-BE49-F238E27FC236}">
              <a16:creationId xmlns:a16="http://schemas.microsoft.com/office/drawing/2014/main" id="{38BE782F-DFB5-492E-B8FA-559A23B965E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62" name="TextBox 5">
          <a:extLst>
            <a:ext uri="{FF2B5EF4-FFF2-40B4-BE49-F238E27FC236}">
              <a16:creationId xmlns:a16="http://schemas.microsoft.com/office/drawing/2014/main" id="{70760601-CC10-40AD-9E24-20D2E050A93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63" name="TextBox 5">
          <a:extLst>
            <a:ext uri="{FF2B5EF4-FFF2-40B4-BE49-F238E27FC236}">
              <a16:creationId xmlns:a16="http://schemas.microsoft.com/office/drawing/2014/main" id="{36BDAD9D-6587-493D-A6A0-BFB24515896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64" name="TextBox 5">
          <a:extLst>
            <a:ext uri="{FF2B5EF4-FFF2-40B4-BE49-F238E27FC236}">
              <a16:creationId xmlns:a16="http://schemas.microsoft.com/office/drawing/2014/main" id="{383E1EDF-AB96-4477-B90D-0ED4796B2FD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65" name="TextBox 5">
          <a:extLst>
            <a:ext uri="{FF2B5EF4-FFF2-40B4-BE49-F238E27FC236}">
              <a16:creationId xmlns:a16="http://schemas.microsoft.com/office/drawing/2014/main" id="{D1C8AC26-0386-4D4C-9E0E-4A8E4500D7F4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66" name="TextBox 5">
          <a:extLst>
            <a:ext uri="{FF2B5EF4-FFF2-40B4-BE49-F238E27FC236}">
              <a16:creationId xmlns:a16="http://schemas.microsoft.com/office/drawing/2014/main" id="{FFC95A9A-DDA9-48E7-918E-FDB104F824F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67" name="TextBox 5">
          <a:extLst>
            <a:ext uri="{FF2B5EF4-FFF2-40B4-BE49-F238E27FC236}">
              <a16:creationId xmlns:a16="http://schemas.microsoft.com/office/drawing/2014/main" id="{2F32185E-6F64-4254-AED8-47603CDDF56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68" name="TextBox 5">
          <a:extLst>
            <a:ext uri="{FF2B5EF4-FFF2-40B4-BE49-F238E27FC236}">
              <a16:creationId xmlns:a16="http://schemas.microsoft.com/office/drawing/2014/main" id="{4D6A87AB-EF04-4C6E-A392-A02DF7C298A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69" name="TextBox 5">
          <a:extLst>
            <a:ext uri="{FF2B5EF4-FFF2-40B4-BE49-F238E27FC236}">
              <a16:creationId xmlns:a16="http://schemas.microsoft.com/office/drawing/2014/main" id="{9BB77355-8892-4A83-80DA-5C768C965DD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70" name="TextBox 5">
          <a:extLst>
            <a:ext uri="{FF2B5EF4-FFF2-40B4-BE49-F238E27FC236}">
              <a16:creationId xmlns:a16="http://schemas.microsoft.com/office/drawing/2014/main" id="{F81A8EA8-3C06-476B-97B1-1C6BDB4793E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71" name="TextBox 5">
          <a:extLst>
            <a:ext uri="{FF2B5EF4-FFF2-40B4-BE49-F238E27FC236}">
              <a16:creationId xmlns:a16="http://schemas.microsoft.com/office/drawing/2014/main" id="{C231F249-CD8A-42B7-982D-9F6E549DC98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72" name="TextBox 5">
          <a:extLst>
            <a:ext uri="{FF2B5EF4-FFF2-40B4-BE49-F238E27FC236}">
              <a16:creationId xmlns:a16="http://schemas.microsoft.com/office/drawing/2014/main" id="{4AECD9E0-E0CA-46A5-B88E-DD9E4CFC4CF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73" name="TextBox 5">
          <a:extLst>
            <a:ext uri="{FF2B5EF4-FFF2-40B4-BE49-F238E27FC236}">
              <a16:creationId xmlns:a16="http://schemas.microsoft.com/office/drawing/2014/main" id="{119BEA4F-1094-4128-9BC4-75E6926240A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74" name="TextBox 5">
          <a:extLst>
            <a:ext uri="{FF2B5EF4-FFF2-40B4-BE49-F238E27FC236}">
              <a16:creationId xmlns:a16="http://schemas.microsoft.com/office/drawing/2014/main" id="{9FFA18D7-3F32-4120-9F64-2C11517D132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75" name="TextBox 5">
          <a:extLst>
            <a:ext uri="{FF2B5EF4-FFF2-40B4-BE49-F238E27FC236}">
              <a16:creationId xmlns:a16="http://schemas.microsoft.com/office/drawing/2014/main" id="{EA051510-7D5D-4697-BAA6-15B1A9D8B0E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76" name="TextBox 5">
          <a:extLst>
            <a:ext uri="{FF2B5EF4-FFF2-40B4-BE49-F238E27FC236}">
              <a16:creationId xmlns:a16="http://schemas.microsoft.com/office/drawing/2014/main" id="{89FBFCE2-0374-43F1-B301-A323A79EC96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77" name="TextBox 5">
          <a:extLst>
            <a:ext uri="{FF2B5EF4-FFF2-40B4-BE49-F238E27FC236}">
              <a16:creationId xmlns:a16="http://schemas.microsoft.com/office/drawing/2014/main" id="{CF3AC5D6-33CF-4E98-B72B-7E4AE5428A2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78" name="TextBox 5">
          <a:extLst>
            <a:ext uri="{FF2B5EF4-FFF2-40B4-BE49-F238E27FC236}">
              <a16:creationId xmlns:a16="http://schemas.microsoft.com/office/drawing/2014/main" id="{FAD61FA9-014D-42DE-B699-E9BD4FE3D3C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79" name="TextBox 5">
          <a:extLst>
            <a:ext uri="{FF2B5EF4-FFF2-40B4-BE49-F238E27FC236}">
              <a16:creationId xmlns:a16="http://schemas.microsoft.com/office/drawing/2014/main" id="{3144650C-1FD7-4B2F-ABFA-DC36DB15327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80" name="TextBox 5">
          <a:extLst>
            <a:ext uri="{FF2B5EF4-FFF2-40B4-BE49-F238E27FC236}">
              <a16:creationId xmlns:a16="http://schemas.microsoft.com/office/drawing/2014/main" id="{3D92BF14-C2E8-4239-B356-91444D8796D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81" name="TextBox 5">
          <a:extLst>
            <a:ext uri="{FF2B5EF4-FFF2-40B4-BE49-F238E27FC236}">
              <a16:creationId xmlns:a16="http://schemas.microsoft.com/office/drawing/2014/main" id="{7DE2EDC3-0914-4C20-9A37-C1D80C143AA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882" name="TextBox 5">
          <a:extLst>
            <a:ext uri="{FF2B5EF4-FFF2-40B4-BE49-F238E27FC236}">
              <a16:creationId xmlns:a16="http://schemas.microsoft.com/office/drawing/2014/main" id="{CC09D65D-6E3F-4F01-A4AC-E7E9AAD7818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883" name="TextBox 5">
          <a:extLst>
            <a:ext uri="{FF2B5EF4-FFF2-40B4-BE49-F238E27FC236}">
              <a16:creationId xmlns:a16="http://schemas.microsoft.com/office/drawing/2014/main" id="{92AEB17F-C8CE-467D-A534-57DD7BC530A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884" name="TextBox 5">
          <a:extLst>
            <a:ext uri="{FF2B5EF4-FFF2-40B4-BE49-F238E27FC236}">
              <a16:creationId xmlns:a16="http://schemas.microsoft.com/office/drawing/2014/main" id="{27B9AE18-6402-4745-A072-0103DD955CC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885" name="TextBox 5">
          <a:extLst>
            <a:ext uri="{FF2B5EF4-FFF2-40B4-BE49-F238E27FC236}">
              <a16:creationId xmlns:a16="http://schemas.microsoft.com/office/drawing/2014/main" id="{235B19A0-E957-4C13-914F-A02947EACEB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886" name="TextBox 5">
          <a:extLst>
            <a:ext uri="{FF2B5EF4-FFF2-40B4-BE49-F238E27FC236}">
              <a16:creationId xmlns:a16="http://schemas.microsoft.com/office/drawing/2014/main" id="{3380D23E-673A-4090-8045-8AA22BA1A40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87" name="TextBox 5">
          <a:extLst>
            <a:ext uri="{FF2B5EF4-FFF2-40B4-BE49-F238E27FC236}">
              <a16:creationId xmlns:a16="http://schemas.microsoft.com/office/drawing/2014/main" id="{6D009EE1-0147-4BB2-8F11-1BE34D1905CC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88" name="TextBox 5">
          <a:extLst>
            <a:ext uri="{FF2B5EF4-FFF2-40B4-BE49-F238E27FC236}">
              <a16:creationId xmlns:a16="http://schemas.microsoft.com/office/drawing/2014/main" id="{43804795-B514-4774-B67C-3531E1A05258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89" name="TextBox 5">
          <a:extLst>
            <a:ext uri="{FF2B5EF4-FFF2-40B4-BE49-F238E27FC236}">
              <a16:creationId xmlns:a16="http://schemas.microsoft.com/office/drawing/2014/main" id="{2FB7274F-8A80-4629-9795-99AC883F696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90" name="TextBox 5">
          <a:extLst>
            <a:ext uri="{FF2B5EF4-FFF2-40B4-BE49-F238E27FC236}">
              <a16:creationId xmlns:a16="http://schemas.microsoft.com/office/drawing/2014/main" id="{83746149-0254-4A60-864B-A1BD9EA14BAD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91" name="TextBox 5">
          <a:extLst>
            <a:ext uri="{FF2B5EF4-FFF2-40B4-BE49-F238E27FC236}">
              <a16:creationId xmlns:a16="http://schemas.microsoft.com/office/drawing/2014/main" id="{4004C1CE-7AE3-43B2-A475-D6C27457DC8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92" name="TextBox 5">
          <a:extLst>
            <a:ext uri="{FF2B5EF4-FFF2-40B4-BE49-F238E27FC236}">
              <a16:creationId xmlns:a16="http://schemas.microsoft.com/office/drawing/2014/main" id="{5D3705F2-776D-4D1F-9236-4407D916B01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93" name="TextBox 5">
          <a:extLst>
            <a:ext uri="{FF2B5EF4-FFF2-40B4-BE49-F238E27FC236}">
              <a16:creationId xmlns:a16="http://schemas.microsoft.com/office/drawing/2014/main" id="{68FA6BFB-05B7-41E9-8E91-B8CB022FD6A4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894" name="TextBox 5">
          <a:extLst>
            <a:ext uri="{FF2B5EF4-FFF2-40B4-BE49-F238E27FC236}">
              <a16:creationId xmlns:a16="http://schemas.microsoft.com/office/drawing/2014/main" id="{766C70E8-8054-4436-BC0D-6693564FF7E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895" name="TextBox 5">
          <a:extLst>
            <a:ext uri="{FF2B5EF4-FFF2-40B4-BE49-F238E27FC236}">
              <a16:creationId xmlns:a16="http://schemas.microsoft.com/office/drawing/2014/main" id="{B3C2EEE5-CF31-4C25-9D8D-0F67698DB50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896" name="TextBox 5">
          <a:extLst>
            <a:ext uri="{FF2B5EF4-FFF2-40B4-BE49-F238E27FC236}">
              <a16:creationId xmlns:a16="http://schemas.microsoft.com/office/drawing/2014/main" id="{9F505932-6024-4E87-B8A8-D7BD0DF9D14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897" name="TextBox 5">
          <a:extLst>
            <a:ext uri="{FF2B5EF4-FFF2-40B4-BE49-F238E27FC236}">
              <a16:creationId xmlns:a16="http://schemas.microsoft.com/office/drawing/2014/main" id="{2D1CA8AE-4DF6-4235-857D-AC7ED1C9776F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898" name="TextBox 5">
          <a:extLst>
            <a:ext uri="{FF2B5EF4-FFF2-40B4-BE49-F238E27FC236}">
              <a16:creationId xmlns:a16="http://schemas.microsoft.com/office/drawing/2014/main" id="{C42858AD-ECA9-4022-B5C1-A89DD206E9CA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899" name="TextBox 5">
          <a:extLst>
            <a:ext uri="{FF2B5EF4-FFF2-40B4-BE49-F238E27FC236}">
              <a16:creationId xmlns:a16="http://schemas.microsoft.com/office/drawing/2014/main" id="{FC6619FA-20EB-4B72-AAED-9D21728E6213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00" name="TextBox 5">
          <a:extLst>
            <a:ext uri="{FF2B5EF4-FFF2-40B4-BE49-F238E27FC236}">
              <a16:creationId xmlns:a16="http://schemas.microsoft.com/office/drawing/2014/main" id="{ED107D7B-E3FB-4DF7-95FC-7DB05EE7D87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901" name="TextBox 5">
          <a:extLst>
            <a:ext uri="{FF2B5EF4-FFF2-40B4-BE49-F238E27FC236}">
              <a16:creationId xmlns:a16="http://schemas.microsoft.com/office/drawing/2014/main" id="{144D053D-8539-47D6-8C45-BA8FAD29558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902" name="TextBox 5">
          <a:extLst>
            <a:ext uri="{FF2B5EF4-FFF2-40B4-BE49-F238E27FC236}">
              <a16:creationId xmlns:a16="http://schemas.microsoft.com/office/drawing/2014/main" id="{3C5A3B57-EF9B-456C-A5EE-3B906DC111F6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903" name="TextBox 5">
          <a:extLst>
            <a:ext uri="{FF2B5EF4-FFF2-40B4-BE49-F238E27FC236}">
              <a16:creationId xmlns:a16="http://schemas.microsoft.com/office/drawing/2014/main" id="{AFAE8F17-DF20-47CC-87A3-A3E1447ACB55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904" name="TextBox 5">
          <a:extLst>
            <a:ext uri="{FF2B5EF4-FFF2-40B4-BE49-F238E27FC236}">
              <a16:creationId xmlns:a16="http://schemas.microsoft.com/office/drawing/2014/main" id="{0045B4C5-6F9D-4315-8F2A-53531BE9DDE7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905" name="TextBox 5">
          <a:extLst>
            <a:ext uri="{FF2B5EF4-FFF2-40B4-BE49-F238E27FC236}">
              <a16:creationId xmlns:a16="http://schemas.microsoft.com/office/drawing/2014/main" id="{547CD53E-A98A-4994-9E2F-D4886206398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06" name="TextBox 5">
          <a:extLst>
            <a:ext uri="{FF2B5EF4-FFF2-40B4-BE49-F238E27FC236}">
              <a16:creationId xmlns:a16="http://schemas.microsoft.com/office/drawing/2014/main" id="{B70BBE6E-51CB-4208-85A4-E1A9782BE40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1907" name="TextBox 5">
          <a:extLst>
            <a:ext uri="{FF2B5EF4-FFF2-40B4-BE49-F238E27FC236}">
              <a16:creationId xmlns:a16="http://schemas.microsoft.com/office/drawing/2014/main" id="{C3381610-CCFA-4EFD-98F8-9F923D23F5A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1908" name="TextBox 5">
          <a:extLst>
            <a:ext uri="{FF2B5EF4-FFF2-40B4-BE49-F238E27FC236}">
              <a16:creationId xmlns:a16="http://schemas.microsoft.com/office/drawing/2014/main" id="{0431BBF4-5FC2-4BB5-B1E1-315084396413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1909" name="TextBox 5">
          <a:extLst>
            <a:ext uri="{FF2B5EF4-FFF2-40B4-BE49-F238E27FC236}">
              <a16:creationId xmlns:a16="http://schemas.microsoft.com/office/drawing/2014/main" id="{5D5A04B7-E27B-45DD-AAE4-1A94BBAB1D01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1910" name="TextBox 5">
          <a:extLst>
            <a:ext uri="{FF2B5EF4-FFF2-40B4-BE49-F238E27FC236}">
              <a16:creationId xmlns:a16="http://schemas.microsoft.com/office/drawing/2014/main" id="{6181682C-4C98-4861-8F03-D2495B18C039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1" name="TextBox 5">
          <a:extLst>
            <a:ext uri="{FF2B5EF4-FFF2-40B4-BE49-F238E27FC236}">
              <a16:creationId xmlns:a16="http://schemas.microsoft.com/office/drawing/2014/main" id="{64640243-760F-4E5B-8FAD-8F89AE62D10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2" name="TextBox 5">
          <a:extLst>
            <a:ext uri="{FF2B5EF4-FFF2-40B4-BE49-F238E27FC236}">
              <a16:creationId xmlns:a16="http://schemas.microsoft.com/office/drawing/2014/main" id="{5E0A1B03-861C-4A9C-B9CA-0BF5D36587C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13" name="TextBox 5">
          <a:extLst>
            <a:ext uri="{FF2B5EF4-FFF2-40B4-BE49-F238E27FC236}">
              <a16:creationId xmlns:a16="http://schemas.microsoft.com/office/drawing/2014/main" id="{6F41A262-7271-411B-9F1A-9D0963AD1B9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4" name="TextBox 5">
          <a:extLst>
            <a:ext uri="{FF2B5EF4-FFF2-40B4-BE49-F238E27FC236}">
              <a16:creationId xmlns:a16="http://schemas.microsoft.com/office/drawing/2014/main" id="{699E171F-7DEA-4748-931A-6D46E7427EF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15" name="TextBox 5">
          <a:extLst>
            <a:ext uri="{FF2B5EF4-FFF2-40B4-BE49-F238E27FC236}">
              <a16:creationId xmlns:a16="http://schemas.microsoft.com/office/drawing/2014/main" id="{1120E4F4-BA18-453F-A83C-0D51319448E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16" name="TextBox 5">
          <a:extLst>
            <a:ext uri="{FF2B5EF4-FFF2-40B4-BE49-F238E27FC236}">
              <a16:creationId xmlns:a16="http://schemas.microsoft.com/office/drawing/2014/main" id="{BF509D4B-C21D-4227-8F64-C6D9EDBBE48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17" name="TextBox 5">
          <a:extLst>
            <a:ext uri="{FF2B5EF4-FFF2-40B4-BE49-F238E27FC236}">
              <a16:creationId xmlns:a16="http://schemas.microsoft.com/office/drawing/2014/main" id="{4A7E71AA-E0F1-4872-AEFE-95D9D9FBD05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18" name="TextBox 5">
          <a:extLst>
            <a:ext uri="{FF2B5EF4-FFF2-40B4-BE49-F238E27FC236}">
              <a16:creationId xmlns:a16="http://schemas.microsoft.com/office/drawing/2014/main" id="{F743DF87-2791-4D2E-AB8C-177BC2EB4EE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19" name="TextBox 5">
          <a:extLst>
            <a:ext uri="{FF2B5EF4-FFF2-40B4-BE49-F238E27FC236}">
              <a16:creationId xmlns:a16="http://schemas.microsoft.com/office/drawing/2014/main" id="{78FA74AA-3CE1-4C50-AB08-F96E72D71F0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20" name="TextBox 5">
          <a:extLst>
            <a:ext uri="{FF2B5EF4-FFF2-40B4-BE49-F238E27FC236}">
              <a16:creationId xmlns:a16="http://schemas.microsoft.com/office/drawing/2014/main" id="{AC19DF23-4590-4ECB-8D20-F93E1252B71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21" name="TextBox 5">
          <a:extLst>
            <a:ext uri="{FF2B5EF4-FFF2-40B4-BE49-F238E27FC236}">
              <a16:creationId xmlns:a16="http://schemas.microsoft.com/office/drawing/2014/main" id="{EB0B1F38-B405-4F02-BB0B-3037D8EFDD6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22" name="TextBox 5">
          <a:extLst>
            <a:ext uri="{FF2B5EF4-FFF2-40B4-BE49-F238E27FC236}">
              <a16:creationId xmlns:a16="http://schemas.microsoft.com/office/drawing/2014/main" id="{4A9E51A9-BC87-4325-90E6-DEAC34368BC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23" name="TextBox 5">
          <a:extLst>
            <a:ext uri="{FF2B5EF4-FFF2-40B4-BE49-F238E27FC236}">
              <a16:creationId xmlns:a16="http://schemas.microsoft.com/office/drawing/2014/main" id="{AA02A7A0-E598-4B0A-BC60-6A4CCA9F0B4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24" name="TextBox 5">
          <a:extLst>
            <a:ext uri="{FF2B5EF4-FFF2-40B4-BE49-F238E27FC236}">
              <a16:creationId xmlns:a16="http://schemas.microsoft.com/office/drawing/2014/main" id="{D7EE2D78-1106-4B89-8EC8-768B802195B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25" name="TextBox 5">
          <a:extLst>
            <a:ext uri="{FF2B5EF4-FFF2-40B4-BE49-F238E27FC236}">
              <a16:creationId xmlns:a16="http://schemas.microsoft.com/office/drawing/2014/main" id="{A5516AB4-588C-4E41-9617-9A3ACF7FD97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26" name="TextBox 5">
          <a:extLst>
            <a:ext uri="{FF2B5EF4-FFF2-40B4-BE49-F238E27FC236}">
              <a16:creationId xmlns:a16="http://schemas.microsoft.com/office/drawing/2014/main" id="{9806E5D8-F81B-4EDE-BFC1-12DF4539175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27" name="TextBox 5">
          <a:extLst>
            <a:ext uri="{FF2B5EF4-FFF2-40B4-BE49-F238E27FC236}">
              <a16:creationId xmlns:a16="http://schemas.microsoft.com/office/drawing/2014/main" id="{2CA3E0A0-F135-4D27-8234-F31E9AEA912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28" name="TextBox 5">
          <a:extLst>
            <a:ext uri="{FF2B5EF4-FFF2-40B4-BE49-F238E27FC236}">
              <a16:creationId xmlns:a16="http://schemas.microsoft.com/office/drawing/2014/main" id="{7EA8DF2F-D6E9-48FF-A663-B0F11B2CC3C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29" name="TextBox 5">
          <a:extLst>
            <a:ext uri="{FF2B5EF4-FFF2-40B4-BE49-F238E27FC236}">
              <a16:creationId xmlns:a16="http://schemas.microsoft.com/office/drawing/2014/main" id="{40CD9496-3F76-47AE-A013-E177F53BE66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30" name="TextBox 5">
          <a:extLst>
            <a:ext uri="{FF2B5EF4-FFF2-40B4-BE49-F238E27FC236}">
              <a16:creationId xmlns:a16="http://schemas.microsoft.com/office/drawing/2014/main" id="{FDD77B28-1937-476D-A443-BA7F5F3BEDE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31" name="TextBox 5">
          <a:extLst>
            <a:ext uri="{FF2B5EF4-FFF2-40B4-BE49-F238E27FC236}">
              <a16:creationId xmlns:a16="http://schemas.microsoft.com/office/drawing/2014/main" id="{E6F893D2-5CB0-46C9-A99F-7BB430060FB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32" name="TextBox 5">
          <a:extLst>
            <a:ext uri="{FF2B5EF4-FFF2-40B4-BE49-F238E27FC236}">
              <a16:creationId xmlns:a16="http://schemas.microsoft.com/office/drawing/2014/main" id="{1F2700DB-3670-46E6-8286-AFAFF4264B2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33" name="TextBox 5">
          <a:extLst>
            <a:ext uri="{FF2B5EF4-FFF2-40B4-BE49-F238E27FC236}">
              <a16:creationId xmlns:a16="http://schemas.microsoft.com/office/drawing/2014/main" id="{7C47A254-A322-4466-A2F6-F68E96CEE92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34" name="TextBox 5">
          <a:extLst>
            <a:ext uri="{FF2B5EF4-FFF2-40B4-BE49-F238E27FC236}">
              <a16:creationId xmlns:a16="http://schemas.microsoft.com/office/drawing/2014/main" id="{FA88D9E3-FBFE-4320-96FF-EBDF99C53BA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35" name="TextBox 5">
          <a:extLst>
            <a:ext uri="{FF2B5EF4-FFF2-40B4-BE49-F238E27FC236}">
              <a16:creationId xmlns:a16="http://schemas.microsoft.com/office/drawing/2014/main" id="{64004D46-C1D4-424D-8DB2-85C146BF6DA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36" name="TextBox 5">
          <a:extLst>
            <a:ext uri="{FF2B5EF4-FFF2-40B4-BE49-F238E27FC236}">
              <a16:creationId xmlns:a16="http://schemas.microsoft.com/office/drawing/2014/main" id="{E52A4E2E-6928-44D9-B490-790A4138E8C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37" name="TextBox 5">
          <a:extLst>
            <a:ext uri="{FF2B5EF4-FFF2-40B4-BE49-F238E27FC236}">
              <a16:creationId xmlns:a16="http://schemas.microsoft.com/office/drawing/2014/main" id="{B79FCBA8-283E-438D-9DC9-AE6D8D3849A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38" name="TextBox 5">
          <a:extLst>
            <a:ext uri="{FF2B5EF4-FFF2-40B4-BE49-F238E27FC236}">
              <a16:creationId xmlns:a16="http://schemas.microsoft.com/office/drawing/2014/main" id="{3CBC3A0F-E288-4F12-B7DB-0705E983F27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39" name="TextBox 5">
          <a:extLst>
            <a:ext uri="{FF2B5EF4-FFF2-40B4-BE49-F238E27FC236}">
              <a16:creationId xmlns:a16="http://schemas.microsoft.com/office/drawing/2014/main" id="{7ABF03D7-AFCC-41F7-8CFA-59AC43B8AC8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0" name="Text Box 4">
          <a:extLst>
            <a:ext uri="{FF2B5EF4-FFF2-40B4-BE49-F238E27FC236}">
              <a16:creationId xmlns:a16="http://schemas.microsoft.com/office/drawing/2014/main" id="{06B18BC1-0337-490D-B944-2D68267A771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1" name="Text Box 5">
          <a:extLst>
            <a:ext uri="{FF2B5EF4-FFF2-40B4-BE49-F238E27FC236}">
              <a16:creationId xmlns:a16="http://schemas.microsoft.com/office/drawing/2014/main" id="{F40686C0-D429-40D8-B6D2-2FE6A9D9E32A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2" name="TextBox 5">
          <a:extLst>
            <a:ext uri="{FF2B5EF4-FFF2-40B4-BE49-F238E27FC236}">
              <a16:creationId xmlns:a16="http://schemas.microsoft.com/office/drawing/2014/main" id="{59A31944-2B56-41DF-8AA1-CF5B29B238F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943" name="TextBox 5">
          <a:extLst>
            <a:ext uri="{FF2B5EF4-FFF2-40B4-BE49-F238E27FC236}">
              <a16:creationId xmlns:a16="http://schemas.microsoft.com/office/drawing/2014/main" id="{33459527-99CF-4918-8913-58203CA73D3F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944" name="TextBox 5">
          <a:extLst>
            <a:ext uri="{FF2B5EF4-FFF2-40B4-BE49-F238E27FC236}">
              <a16:creationId xmlns:a16="http://schemas.microsoft.com/office/drawing/2014/main" id="{3D9B9394-4277-4654-85A1-A0F2EBC6EA4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945" name="TextBox 5">
          <a:extLst>
            <a:ext uri="{FF2B5EF4-FFF2-40B4-BE49-F238E27FC236}">
              <a16:creationId xmlns:a16="http://schemas.microsoft.com/office/drawing/2014/main" id="{313DB133-1283-402E-833D-88266933FEB8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6" name="TextBox 5">
          <a:extLst>
            <a:ext uri="{FF2B5EF4-FFF2-40B4-BE49-F238E27FC236}">
              <a16:creationId xmlns:a16="http://schemas.microsoft.com/office/drawing/2014/main" id="{B724227C-236D-4FEA-8F6F-C830DC5E7D76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2F850A23-22A4-4012-889D-F25C97F58D4C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8" name="Text Box 5">
          <a:extLst>
            <a:ext uri="{FF2B5EF4-FFF2-40B4-BE49-F238E27FC236}">
              <a16:creationId xmlns:a16="http://schemas.microsoft.com/office/drawing/2014/main" id="{707BACEB-5DBE-49AD-89AD-B09CF31CB7A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49" name="TextBox 5">
          <a:extLst>
            <a:ext uri="{FF2B5EF4-FFF2-40B4-BE49-F238E27FC236}">
              <a16:creationId xmlns:a16="http://schemas.microsoft.com/office/drawing/2014/main" id="{667C414E-0106-485F-873A-AD4E4CD1037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950" name="TextBox 5">
          <a:extLst>
            <a:ext uri="{FF2B5EF4-FFF2-40B4-BE49-F238E27FC236}">
              <a16:creationId xmlns:a16="http://schemas.microsoft.com/office/drawing/2014/main" id="{7B81B284-B592-453E-915F-1785AFAB428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951" name="TextBox 5">
          <a:extLst>
            <a:ext uri="{FF2B5EF4-FFF2-40B4-BE49-F238E27FC236}">
              <a16:creationId xmlns:a16="http://schemas.microsoft.com/office/drawing/2014/main" id="{63BB7893-35AB-4AD3-B6B8-2B241ADE219C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952" name="TextBox 5">
          <a:extLst>
            <a:ext uri="{FF2B5EF4-FFF2-40B4-BE49-F238E27FC236}">
              <a16:creationId xmlns:a16="http://schemas.microsoft.com/office/drawing/2014/main" id="{A8DC8EC0-9571-45E3-9A88-FCF0081D0747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53" name="TextBox 5">
          <a:extLst>
            <a:ext uri="{FF2B5EF4-FFF2-40B4-BE49-F238E27FC236}">
              <a16:creationId xmlns:a16="http://schemas.microsoft.com/office/drawing/2014/main" id="{A6105CE2-E8F5-44ED-92FD-E139C78BA7E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54" name="TextBox 5">
          <a:extLst>
            <a:ext uri="{FF2B5EF4-FFF2-40B4-BE49-F238E27FC236}">
              <a16:creationId xmlns:a16="http://schemas.microsoft.com/office/drawing/2014/main" id="{5A304289-334C-4CDE-B7C1-3AF57246719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55" name="TextBox 5">
          <a:extLst>
            <a:ext uri="{FF2B5EF4-FFF2-40B4-BE49-F238E27FC236}">
              <a16:creationId xmlns:a16="http://schemas.microsoft.com/office/drawing/2014/main" id="{2035F4FA-530F-41F9-B2A8-72C4159FAFC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956" name="TextBox 5">
          <a:extLst>
            <a:ext uri="{FF2B5EF4-FFF2-40B4-BE49-F238E27FC236}">
              <a16:creationId xmlns:a16="http://schemas.microsoft.com/office/drawing/2014/main" id="{8A938AC2-DCC2-4713-8E7C-DF4D715F2EC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957" name="TextBox 5">
          <a:extLst>
            <a:ext uri="{FF2B5EF4-FFF2-40B4-BE49-F238E27FC236}">
              <a16:creationId xmlns:a16="http://schemas.microsoft.com/office/drawing/2014/main" id="{554B18C2-EE4F-4741-8DD5-8967437D4C8C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958" name="TextBox 5">
          <a:extLst>
            <a:ext uri="{FF2B5EF4-FFF2-40B4-BE49-F238E27FC236}">
              <a16:creationId xmlns:a16="http://schemas.microsoft.com/office/drawing/2014/main" id="{D6D55067-9E88-46B1-814F-5B67EA069C4E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59" name="TextBox 5">
          <a:extLst>
            <a:ext uri="{FF2B5EF4-FFF2-40B4-BE49-F238E27FC236}">
              <a16:creationId xmlns:a16="http://schemas.microsoft.com/office/drawing/2014/main" id="{A5622EBE-3936-4431-83E4-686221DBF8B5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960" name="TextBox 5">
          <a:extLst>
            <a:ext uri="{FF2B5EF4-FFF2-40B4-BE49-F238E27FC236}">
              <a16:creationId xmlns:a16="http://schemas.microsoft.com/office/drawing/2014/main" id="{CB7EB139-D199-48D4-A59C-0A11A6186CCF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1961" name="TextBox 5">
          <a:extLst>
            <a:ext uri="{FF2B5EF4-FFF2-40B4-BE49-F238E27FC236}">
              <a16:creationId xmlns:a16="http://schemas.microsoft.com/office/drawing/2014/main" id="{683F8FD0-ED6C-4DC8-9CB6-4A7046E76E1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1962" name="TextBox 5">
          <a:extLst>
            <a:ext uri="{FF2B5EF4-FFF2-40B4-BE49-F238E27FC236}">
              <a16:creationId xmlns:a16="http://schemas.microsoft.com/office/drawing/2014/main" id="{B4064553-71F3-47AC-A051-C0AFD865CC76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1963" name="TextBox 5">
          <a:extLst>
            <a:ext uri="{FF2B5EF4-FFF2-40B4-BE49-F238E27FC236}">
              <a16:creationId xmlns:a16="http://schemas.microsoft.com/office/drawing/2014/main" id="{ECA9D479-14EC-4F61-A8A5-FEB20A493E9F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1964" name="TextBox 5">
          <a:extLst>
            <a:ext uri="{FF2B5EF4-FFF2-40B4-BE49-F238E27FC236}">
              <a16:creationId xmlns:a16="http://schemas.microsoft.com/office/drawing/2014/main" id="{DCC6A47B-DC54-48DD-A99A-243AD4A4C750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65" name="TextBox 5">
          <a:extLst>
            <a:ext uri="{FF2B5EF4-FFF2-40B4-BE49-F238E27FC236}">
              <a16:creationId xmlns:a16="http://schemas.microsoft.com/office/drawing/2014/main" id="{E2B92AE0-A417-48B3-A50E-03CAF40D480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66" name="TextBox 5">
          <a:extLst>
            <a:ext uri="{FF2B5EF4-FFF2-40B4-BE49-F238E27FC236}">
              <a16:creationId xmlns:a16="http://schemas.microsoft.com/office/drawing/2014/main" id="{B38E815D-4A99-4157-9739-0F8708FA6C8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67" name="TextBox 5">
          <a:extLst>
            <a:ext uri="{FF2B5EF4-FFF2-40B4-BE49-F238E27FC236}">
              <a16:creationId xmlns:a16="http://schemas.microsoft.com/office/drawing/2014/main" id="{0883EB41-41E8-498D-B802-A25E38F903C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68" name="TextBox 5">
          <a:extLst>
            <a:ext uri="{FF2B5EF4-FFF2-40B4-BE49-F238E27FC236}">
              <a16:creationId xmlns:a16="http://schemas.microsoft.com/office/drawing/2014/main" id="{7650F27B-1641-4281-8081-B7B57E3915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69" name="TextBox 5">
          <a:extLst>
            <a:ext uri="{FF2B5EF4-FFF2-40B4-BE49-F238E27FC236}">
              <a16:creationId xmlns:a16="http://schemas.microsoft.com/office/drawing/2014/main" id="{112491EB-80F6-464F-B9A9-AEFB67FE10F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70" name="TextBox 5">
          <a:extLst>
            <a:ext uri="{FF2B5EF4-FFF2-40B4-BE49-F238E27FC236}">
              <a16:creationId xmlns:a16="http://schemas.microsoft.com/office/drawing/2014/main" id="{A65FC330-9399-4AA0-AB05-0BEE27BB945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71" name="TextBox 5">
          <a:extLst>
            <a:ext uri="{FF2B5EF4-FFF2-40B4-BE49-F238E27FC236}">
              <a16:creationId xmlns:a16="http://schemas.microsoft.com/office/drawing/2014/main" id="{13E54CDA-2C70-4087-8F11-C06A52CF1E6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72" name="TextBox 5">
          <a:extLst>
            <a:ext uri="{FF2B5EF4-FFF2-40B4-BE49-F238E27FC236}">
              <a16:creationId xmlns:a16="http://schemas.microsoft.com/office/drawing/2014/main" id="{4F7BDD58-DC0E-4A9A-8497-1D85A46E50A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73" name="TextBox 5">
          <a:extLst>
            <a:ext uri="{FF2B5EF4-FFF2-40B4-BE49-F238E27FC236}">
              <a16:creationId xmlns:a16="http://schemas.microsoft.com/office/drawing/2014/main" id="{4D97A78B-A3BF-4714-B4F8-E992AD000C1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74" name="TextBox 5">
          <a:extLst>
            <a:ext uri="{FF2B5EF4-FFF2-40B4-BE49-F238E27FC236}">
              <a16:creationId xmlns:a16="http://schemas.microsoft.com/office/drawing/2014/main" id="{96AC2C2D-E4A4-4B4B-BD9D-68E1481F96E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75" name="TextBox 5">
          <a:extLst>
            <a:ext uri="{FF2B5EF4-FFF2-40B4-BE49-F238E27FC236}">
              <a16:creationId xmlns:a16="http://schemas.microsoft.com/office/drawing/2014/main" id="{71020AA3-2F00-4C33-B8F7-B5F63099F43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76" name="TextBox 5">
          <a:extLst>
            <a:ext uri="{FF2B5EF4-FFF2-40B4-BE49-F238E27FC236}">
              <a16:creationId xmlns:a16="http://schemas.microsoft.com/office/drawing/2014/main" id="{F5FF2707-A1AF-44F0-82EA-D9082DDD1AC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77" name="TextBox 5">
          <a:extLst>
            <a:ext uri="{FF2B5EF4-FFF2-40B4-BE49-F238E27FC236}">
              <a16:creationId xmlns:a16="http://schemas.microsoft.com/office/drawing/2014/main" id="{59309FCF-B0F8-405F-A7C8-23B7A1B9120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78" name="TextBox 5">
          <a:extLst>
            <a:ext uri="{FF2B5EF4-FFF2-40B4-BE49-F238E27FC236}">
              <a16:creationId xmlns:a16="http://schemas.microsoft.com/office/drawing/2014/main" id="{EF4DF332-92F6-4935-AAFB-B654A1475F2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79" name="TextBox 5">
          <a:extLst>
            <a:ext uri="{FF2B5EF4-FFF2-40B4-BE49-F238E27FC236}">
              <a16:creationId xmlns:a16="http://schemas.microsoft.com/office/drawing/2014/main" id="{DC1A59A7-42F0-4225-9A34-9F86B45C32B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80" name="TextBox 5">
          <a:extLst>
            <a:ext uri="{FF2B5EF4-FFF2-40B4-BE49-F238E27FC236}">
              <a16:creationId xmlns:a16="http://schemas.microsoft.com/office/drawing/2014/main" id="{2A03649C-4EF6-4EBF-AACD-03A62BB3E80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81" name="TextBox 5">
          <a:extLst>
            <a:ext uri="{FF2B5EF4-FFF2-40B4-BE49-F238E27FC236}">
              <a16:creationId xmlns:a16="http://schemas.microsoft.com/office/drawing/2014/main" id="{29F9C91B-590F-4BD8-A3B2-B1620CF5E55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82" name="TextBox 5">
          <a:extLst>
            <a:ext uri="{FF2B5EF4-FFF2-40B4-BE49-F238E27FC236}">
              <a16:creationId xmlns:a16="http://schemas.microsoft.com/office/drawing/2014/main" id="{FEB5464B-BFDB-4B4F-80B6-70CE58C0D72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83" name="TextBox 5">
          <a:extLst>
            <a:ext uri="{FF2B5EF4-FFF2-40B4-BE49-F238E27FC236}">
              <a16:creationId xmlns:a16="http://schemas.microsoft.com/office/drawing/2014/main" id="{23E5AA59-9C88-48FF-94EF-86FA93CB6A2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984" name="TextBox 5">
          <a:extLst>
            <a:ext uri="{FF2B5EF4-FFF2-40B4-BE49-F238E27FC236}">
              <a16:creationId xmlns:a16="http://schemas.microsoft.com/office/drawing/2014/main" id="{6DD6EE09-77AF-447A-BD4A-390681BC670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985" name="TextBox 5">
          <a:extLst>
            <a:ext uri="{FF2B5EF4-FFF2-40B4-BE49-F238E27FC236}">
              <a16:creationId xmlns:a16="http://schemas.microsoft.com/office/drawing/2014/main" id="{E13B3896-0843-4BF5-B021-635474ACD76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986" name="TextBox 5">
          <a:extLst>
            <a:ext uri="{FF2B5EF4-FFF2-40B4-BE49-F238E27FC236}">
              <a16:creationId xmlns:a16="http://schemas.microsoft.com/office/drawing/2014/main" id="{666FAD8E-01F5-448D-8F3F-3F983845193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987" name="TextBox 5">
          <a:extLst>
            <a:ext uri="{FF2B5EF4-FFF2-40B4-BE49-F238E27FC236}">
              <a16:creationId xmlns:a16="http://schemas.microsoft.com/office/drawing/2014/main" id="{9E69861F-C856-4174-8DE6-722C7B0891B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88" name="TextBox 5">
          <a:extLst>
            <a:ext uri="{FF2B5EF4-FFF2-40B4-BE49-F238E27FC236}">
              <a16:creationId xmlns:a16="http://schemas.microsoft.com/office/drawing/2014/main" id="{EE6AEA0B-A56A-4B3A-AF3F-79CF06D4C1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89" name="TextBox 5">
          <a:extLst>
            <a:ext uri="{FF2B5EF4-FFF2-40B4-BE49-F238E27FC236}">
              <a16:creationId xmlns:a16="http://schemas.microsoft.com/office/drawing/2014/main" id="{82F9736B-6AED-4A7B-8DC5-C8BA4C2C5C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90" name="TextBox 5">
          <a:extLst>
            <a:ext uri="{FF2B5EF4-FFF2-40B4-BE49-F238E27FC236}">
              <a16:creationId xmlns:a16="http://schemas.microsoft.com/office/drawing/2014/main" id="{184B4836-3D15-400A-A135-FB353529794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91" name="TextBox 5">
          <a:extLst>
            <a:ext uri="{FF2B5EF4-FFF2-40B4-BE49-F238E27FC236}">
              <a16:creationId xmlns:a16="http://schemas.microsoft.com/office/drawing/2014/main" id="{06B8512A-3535-4ED5-896F-F1055244537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92" name="TextBox 5">
          <a:extLst>
            <a:ext uri="{FF2B5EF4-FFF2-40B4-BE49-F238E27FC236}">
              <a16:creationId xmlns:a16="http://schemas.microsoft.com/office/drawing/2014/main" id="{ABFB70DE-DAE8-455B-BCF2-E7FACBBB073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93" name="TextBox 5">
          <a:extLst>
            <a:ext uri="{FF2B5EF4-FFF2-40B4-BE49-F238E27FC236}">
              <a16:creationId xmlns:a16="http://schemas.microsoft.com/office/drawing/2014/main" id="{6E0091AC-A47A-422D-89A8-FA11C145833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94" name="TextBox 5">
          <a:extLst>
            <a:ext uri="{FF2B5EF4-FFF2-40B4-BE49-F238E27FC236}">
              <a16:creationId xmlns:a16="http://schemas.microsoft.com/office/drawing/2014/main" id="{67E1C8F7-F0AB-4637-B884-A24118F4D13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1995" name="TextBox 5">
          <a:extLst>
            <a:ext uri="{FF2B5EF4-FFF2-40B4-BE49-F238E27FC236}">
              <a16:creationId xmlns:a16="http://schemas.microsoft.com/office/drawing/2014/main" id="{98454477-6B4C-4E5C-8E4F-472A4A124E8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996" name="TextBox 5">
          <a:extLst>
            <a:ext uri="{FF2B5EF4-FFF2-40B4-BE49-F238E27FC236}">
              <a16:creationId xmlns:a16="http://schemas.microsoft.com/office/drawing/2014/main" id="{FCAE6282-1A91-4729-86FC-570F59758D1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1997" name="TextBox 5">
          <a:extLst>
            <a:ext uri="{FF2B5EF4-FFF2-40B4-BE49-F238E27FC236}">
              <a16:creationId xmlns:a16="http://schemas.microsoft.com/office/drawing/2014/main" id="{E01D8B17-69BD-4BB8-9B5E-F8EEE468C4E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1998" name="TextBox 5">
          <a:extLst>
            <a:ext uri="{FF2B5EF4-FFF2-40B4-BE49-F238E27FC236}">
              <a16:creationId xmlns:a16="http://schemas.microsoft.com/office/drawing/2014/main" id="{AA0E573C-B19D-4496-B82D-49826BAA88F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1999" name="TextBox 5">
          <a:extLst>
            <a:ext uri="{FF2B5EF4-FFF2-40B4-BE49-F238E27FC236}">
              <a16:creationId xmlns:a16="http://schemas.microsoft.com/office/drawing/2014/main" id="{7A5FB3EE-1FB7-4151-A9B3-DF999BBECA1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00" name="TextBox 5">
          <a:extLst>
            <a:ext uri="{FF2B5EF4-FFF2-40B4-BE49-F238E27FC236}">
              <a16:creationId xmlns:a16="http://schemas.microsoft.com/office/drawing/2014/main" id="{3A28BAD0-1511-460F-906F-1D31D1709ED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1" name="TextBox 5">
          <a:extLst>
            <a:ext uri="{FF2B5EF4-FFF2-40B4-BE49-F238E27FC236}">
              <a16:creationId xmlns:a16="http://schemas.microsoft.com/office/drawing/2014/main" id="{FEF178E3-21F0-4717-9016-160F304BBE3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02" name="TextBox 5">
          <a:extLst>
            <a:ext uri="{FF2B5EF4-FFF2-40B4-BE49-F238E27FC236}">
              <a16:creationId xmlns:a16="http://schemas.microsoft.com/office/drawing/2014/main" id="{4D2074B2-957F-42A1-A9D3-B5F7EF486D6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03" name="TextBox 5">
          <a:extLst>
            <a:ext uri="{FF2B5EF4-FFF2-40B4-BE49-F238E27FC236}">
              <a16:creationId xmlns:a16="http://schemas.microsoft.com/office/drawing/2014/main" id="{52535294-C274-40FA-B379-A78CD917695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04" name="TextBox 5">
          <a:extLst>
            <a:ext uri="{FF2B5EF4-FFF2-40B4-BE49-F238E27FC236}">
              <a16:creationId xmlns:a16="http://schemas.microsoft.com/office/drawing/2014/main" id="{60CB9EDE-B22B-40E9-A054-1821CE2F739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5" name="TextBox 5">
          <a:extLst>
            <a:ext uri="{FF2B5EF4-FFF2-40B4-BE49-F238E27FC236}">
              <a16:creationId xmlns:a16="http://schemas.microsoft.com/office/drawing/2014/main" id="{26E91286-0347-4184-BDEF-DB42AAD21F1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06" name="TextBox 5">
          <a:extLst>
            <a:ext uri="{FF2B5EF4-FFF2-40B4-BE49-F238E27FC236}">
              <a16:creationId xmlns:a16="http://schemas.microsoft.com/office/drawing/2014/main" id="{2876BE4B-A799-4517-B533-C26C45926F6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07" name="TextBox 5">
          <a:extLst>
            <a:ext uri="{FF2B5EF4-FFF2-40B4-BE49-F238E27FC236}">
              <a16:creationId xmlns:a16="http://schemas.microsoft.com/office/drawing/2014/main" id="{E18F78D1-3A2B-4121-AD93-C144F849FDE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08" name="TextBox 5">
          <a:extLst>
            <a:ext uri="{FF2B5EF4-FFF2-40B4-BE49-F238E27FC236}">
              <a16:creationId xmlns:a16="http://schemas.microsoft.com/office/drawing/2014/main" id="{F91E32EA-024C-4F5E-9B5B-8DA6F9FDDFC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09" name="TextBox 5">
          <a:extLst>
            <a:ext uri="{FF2B5EF4-FFF2-40B4-BE49-F238E27FC236}">
              <a16:creationId xmlns:a16="http://schemas.microsoft.com/office/drawing/2014/main" id="{BCF69DE0-2644-4BAF-BFA3-0061329D7EE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10" name="TextBox 5">
          <a:extLst>
            <a:ext uri="{FF2B5EF4-FFF2-40B4-BE49-F238E27FC236}">
              <a16:creationId xmlns:a16="http://schemas.microsoft.com/office/drawing/2014/main" id="{69DBF178-9D9B-49B1-969C-511F637E8C3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011" name="TextBox 5">
          <a:extLst>
            <a:ext uri="{FF2B5EF4-FFF2-40B4-BE49-F238E27FC236}">
              <a16:creationId xmlns:a16="http://schemas.microsoft.com/office/drawing/2014/main" id="{B497F007-86D6-4803-8765-90713F0F4D7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12" name="TextBox 5">
          <a:extLst>
            <a:ext uri="{FF2B5EF4-FFF2-40B4-BE49-F238E27FC236}">
              <a16:creationId xmlns:a16="http://schemas.microsoft.com/office/drawing/2014/main" id="{02ABEA4B-5341-48BE-990C-CB7DB3D5481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013" name="TextBox 5">
          <a:extLst>
            <a:ext uri="{FF2B5EF4-FFF2-40B4-BE49-F238E27FC236}">
              <a16:creationId xmlns:a16="http://schemas.microsoft.com/office/drawing/2014/main" id="{785F43CD-0B11-465B-BC7A-5401CC69996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014" name="TextBox 5">
          <a:extLst>
            <a:ext uri="{FF2B5EF4-FFF2-40B4-BE49-F238E27FC236}">
              <a16:creationId xmlns:a16="http://schemas.microsoft.com/office/drawing/2014/main" id="{F6C58838-B5B4-4ADD-BAD1-89104351488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015" name="TextBox 5">
          <a:extLst>
            <a:ext uri="{FF2B5EF4-FFF2-40B4-BE49-F238E27FC236}">
              <a16:creationId xmlns:a16="http://schemas.microsoft.com/office/drawing/2014/main" id="{C9B1D4CA-74E9-4C1F-91D5-37A0DD93F8A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16" name="TextBox 5">
          <a:extLst>
            <a:ext uri="{FF2B5EF4-FFF2-40B4-BE49-F238E27FC236}">
              <a16:creationId xmlns:a16="http://schemas.microsoft.com/office/drawing/2014/main" id="{97068248-FA23-42DF-800F-9F45ADD2B97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17" name="TextBox 5">
          <a:extLst>
            <a:ext uri="{FF2B5EF4-FFF2-40B4-BE49-F238E27FC236}">
              <a16:creationId xmlns:a16="http://schemas.microsoft.com/office/drawing/2014/main" id="{8ED1F1F2-AD5F-415F-BEF4-0B057D60925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18" name="TextBox 5">
          <a:extLst>
            <a:ext uri="{FF2B5EF4-FFF2-40B4-BE49-F238E27FC236}">
              <a16:creationId xmlns:a16="http://schemas.microsoft.com/office/drawing/2014/main" id="{44FEFFC8-03C7-40FB-BE8A-0D12DB15189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19" name="TextBox 5">
          <a:extLst>
            <a:ext uri="{FF2B5EF4-FFF2-40B4-BE49-F238E27FC236}">
              <a16:creationId xmlns:a16="http://schemas.microsoft.com/office/drawing/2014/main" id="{5A786944-220A-44EF-8312-49CD8FA1FF36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20" name="TextBox 5">
          <a:extLst>
            <a:ext uri="{FF2B5EF4-FFF2-40B4-BE49-F238E27FC236}">
              <a16:creationId xmlns:a16="http://schemas.microsoft.com/office/drawing/2014/main" id="{5E93303F-E9D6-45E7-9B2E-29B6CCF3A6E5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21" name="TextBox 5">
          <a:extLst>
            <a:ext uri="{FF2B5EF4-FFF2-40B4-BE49-F238E27FC236}">
              <a16:creationId xmlns:a16="http://schemas.microsoft.com/office/drawing/2014/main" id="{C5134162-1D12-4ED5-BDA5-21C0A6DB02F1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22" name="TextBox 5">
          <a:extLst>
            <a:ext uri="{FF2B5EF4-FFF2-40B4-BE49-F238E27FC236}">
              <a16:creationId xmlns:a16="http://schemas.microsoft.com/office/drawing/2014/main" id="{CECD2F03-C9B3-4720-A71E-D8423D35B51B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23" name="TextBox 5">
          <a:extLst>
            <a:ext uri="{FF2B5EF4-FFF2-40B4-BE49-F238E27FC236}">
              <a16:creationId xmlns:a16="http://schemas.microsoft.com/office/drawing/2014/main" id="{A499D052-960D-4E6B-9338-4EBBF3A7934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24" name="TextBox 5">
          <a:extLst>
            <a:ext uri="{FF2B5EF4-FFF2-40B4-BE49-F238E27FC236}">
              <a16:creationId xmlns:a16="http://schemas.microsoft.com/office/drawing/2014/main" id="{ED62E5A0-525E-40CA-8D4A-5041AACDE05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25" name="TextBox 5">
          <a:extLst>
            <a:ext uri="{FF2B5EF4-FFF2-40B4-BE49-F238E27FC236}">
              <a16:creationId xmlns:a16="http://schemas.microsoft.com/office/drawing/2014/main" id="{FEC9FAE6-567A-4B0B-B6AB-5644CAC94061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26" name="TextBox 5">
          <a:extLst>
            <a:ext uri="{FF2B5EF4-FFF2-40B4-BE49-F238E27FC236}">
              <a16:creationId xmlns:a16="http://schemas.microsoft.com/office/drawing/2014/main" id="{EA3A095D-7CAB-427A-8563-6A4798E0EF67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27" name="TextBox 5">
          <a:extLst>
            <a:ext uri="{FF2B5EF4-FFF2-40B4-BE49-F238E27FC236}">
              <a16:creationId xmlns:a16="http://schemas.microsoft.com/office/drawing/2014/main" id="{884C85B1-84A1-4869-91CA-1A0FFA1A9926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28" name="TextBox 5">
          <a:extLst>
            <a:ext uri="{FF2B5EF4-FFF2-40B4-BE49-F238E27FC236}">
              <a16:creationId xmlns:a16="http://schemas.microsoft.com/office/drawing/2014/main" id="{42D7CF12-C25A-49AF-9FA2-31377A90D57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29" name="TextBox 5">
          <a:extLst>
            <a:ext uri="{FF2B5EF4-FFF2-40B4-BE49-F238E27FC236}">
              <a16:creationId xmlns:a16="http://schemas.microsoft.com/office/drawing/2014/main" id="{B228B7C8-D591-45BC-BF72-26E0EF5F5D4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30" name="TextBox 5">
          <a:extLst>
            <a:ext uri="{FF2B5EF4-FFF2-40B4-BE49-F238E27FC236}">
              <a16:creationId xmlns:a16="http://schemas.microsoft.com/office/drawing/2014/main" id="{A4A276C8-BF5D-478C-9FDD-4B271C29489B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31" name="TextBox 5">
          <a:extLst>
            <a:ext uri="{FF2B5EF4-FFF2-40B4-BE49-F238E27FC236}">
              <a16:creationId xmlns:a16="http://schemas.microsoft.com/office/drawing/2014/main" id="{DB683718-DBD8-4724-9DE1-9E73CB76CBD2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32" name="TextBox 5">
          <a:extLst>
            <a:ext uri="{FF2B5EF4-FFF2-40B4-BE49-F238E27FC236}">
              <a16:creationId xmlns:a16="http://schemas.microsoft.com/office/drawing/2014/main" id="{C7FD65E0-6580-40BB-8F49-BB91B3A56FD2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33" name="TextBox 5">
          <a:extLst>
            <a:ext uri="{FF2B5EF4-FFF2-40B4-BE49-F238E27FC236}">
              <a16:creationId xmlns:a16="http://schemas.microsoft.com/office/drawing/2014/main" id="{F3462311-D942-44EF-8283-F389D878CCE5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34" name="TextBox 5">
          <a:extLst>
            <a:ext uri="{FF2B5EF4-FFF2-40B4-BE49-F238E27FC236}">
              <a16:creationId xmlns:a16="http://schemas.microsoft.com/office/drawing/2014/main" id="{7BC77E39-D07D-4FCD-884C-97658D7DB0A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35" name="TextBox 5">
          <a:extLst>
            <a:ext uri="{FF2B5EF4-FFF2-40B4-BE49-F238E27FC236}">
              <a16:creationId xmlns:a16="http://schemas.microsoft.com/office/drawing/2014/main" id="{D3DA1E32-B2F2-4347-8863-B96A77DD1FB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36" name="TextBox 5">
          <a:extLst>
            <a:ext uri="{FF2B5EF4-FFF2-40B4-BE49-F238E27FC236}">
              <a16:creationId xmlns:a16="http://schemas.microsoft.com/office/drawing/2014/main" id="{2E5E803D-7AB0-492B-9ED2-C3983C3CFB3B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37" name="TextBox 5">
          <a:extLst>
            <a:ext uri="{FF2B5EF4-FFF2-40B4-BE49-F238E27FC236}">
              <a16:creationId xmlns:a16="http://schemas.microsoft.com/office/drawing/2014/main" id="{0B02EC7C-DA0C-44CF-B936-97DB1B0378B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38" name="TextBox 5">
          <a:extLst>
            <a:ext uri="{FF2B5EF4-FFF2-40B4-BE49-F238E27FC236}">
              <a16:creationId xmlns:a16="http://schemas.microsoft.com/office/drawing/2014/main" id="{F46E8E77-27CB-4CC1-A809-E7EF005CA87D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39" name="TextBox 5">
          <a:extLst>
            <a:ext uri="{FF2B5EF4-FFF2-40B4-BE49-F238E27FC236}">
              <a16:creationId xmlns:a16="http://schemas.microsoft.com/office/drawing/2014/main" id="{FB17E045-9970-42E9-97BD-C204A509A9F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40" name="TextBox 5">
          <a:extLst>
            <a:ext uri="{FF2B5EF4-FFF2-40B4-BE49-F238E27FC236}">
              <a16:creationId xmlns:a16="http://schemas.microsoft.com/office/drawing/2014/main" id="{A8AB8794-BE4D-4A43-8A71-57246417A2A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41" name="TextBox 5">
          <a:extLst>
            <a:ext uri="{FF2B5EF4-FFF2-40B4-BE49-F238E27FC236}">
              <a16:creationId xmlns:a16="http://schemas.microsoft.com/office/drawing/2014/main" id="{CB1E599B-FC69-4362-8C5B-51EBCC07778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42" name="TextBox 5">
          <a:extLst>
            <a:ext uri="{FF2B5EF4-FFF2-40B4-BE49-F238E27FC236}">
              <a16:creationId xmlns:a16="http://schemas.microsoft.com/office/drawing/2014/main" id="{AA86E217-0223-4FFF-B94A-10348C69BF7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43" name="TextBox 5">
          <a:extLst>
            <a:ext uri="{FF2B5EF4-FFF2-40B4-BE49-F238E27FC236}">
              <a16:creationId xmlns:a16="http://schemas.microsoft.com/office/drawing/2014/main" id="{80BB954B-C5A9-451B-9F0F-108B46575F26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044" name="TextBox 5">
          <a:extLst>
            <a:ext uri="{FF2B5EF4-FFF2-40B4-BE49-F238E27FC236}">
              <a16:creationId xmlns:a16="http://schemas.microsoft.com/office/drawing/2014/main" id="{691AAB0E-ED04-49C8-874A-C42817C98C0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45" name="TextBox 5">
          <a:extLst>
            <a:ext uri="{FF2B5EF4-FFF2-40B4-BE49-F238E27FC236}">
              <a16:creationId xmlns:a16="http://schemas.microsoft.com/office/drawing/2014/main" id="{9347D2F9-DC43-449C-8E66-9C2808D24F2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46" name="TextBox 5">
          <a:extLst>
            <a:ext uri="{FF2B5EF4-FFF2-40B4-BE49-F238E27FC236}">
              <a16:creationId xmlns:a16="http://schemas.microsoft.com/office/drawing/2014/main" id="{39EC6BEB-64FC-4352-98F2-1CE7420A138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47" name="TextBox 5">
          <a:extLst>
            <a:ext uri="{FF2B5EF4-FFF2-40B4-BE49-F238E27FC236}">
              <a16:creationId xmlns:a16="http://schemas.microsoft.com/office/drawing/2014/main" id="{66581423-985D-410E-9A05-90793D719A7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48" name="TextBox 5">
          <a:extLst>
            <a:ext uri="{FF2B5EF4-FFF2-40B4-BE49-F238E27FC236}">
              <a16:creationId xmlns:a16="http://schemas.microsoft.com/office/drawing/2014/main" id="{CBC0C110-6BAE-4ACF-8089-1C74F287400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049" name="TextBox 5">
          <a:extLst>
            <a:ext uri="{FF2B5EF4-FFF2-40B4-BE49-F238E27FC236}">
              <a16:creationId xmlns:a16="http://schemas.microsoft.com/office/drawing/2014/main" id="{F077C672-B155-4A5F-A085-2B948616C53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50" name="TextBox 5">
          <a:extLst>
            <a:ext uri="{FF2B5EF4-FFF2-40B4-BE49-F238E27FC236}">
              <a16:creationId xmlns:a16="http://schemas.microsoft.com/office/drawing/2014/main" id="{ED0F97B5-D70A-4FAA-A30B-5C82703A03A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51" name="TextBox 5">
          <a:extLst>
            <a:ext uri="{FF2B5EF4-FFF2-40B4-BE49-F238E27FC236}">
              <a16:creationId xmlns:a16="http://schemas.microsoft.com/office/drawing/2014/main" id="{4534DB37-1770-4844-9C84-7B3B84683EF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52" name="TextBox 5">
          <a:extLst>
            <a:ext uri="{FF2B5EF4-FFF2-40B4-BE49-F238E27FC236}">
              <a16:creationId xmlns:a16="http://schemas.microsoft.com/office/drawing/2014/main" id="{28338FA0-D928-47BA-AC89-023E97745CF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53" name="TextBox 5">
          <a:extLst>
            <a:ext uri="{FF2B5EF4-FFF2-40B4-BE49-F238E27FC236}">
              <a16:creationId xmlns:a16="http://schemas.microsoft.com/office/drawing/2014/main" id="{EB295C0F-6F54-4B77-96FD-B296EDCDE66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054" name="TextBox 5">
          <a:extLst>
            <a:ext uri="{FF2B5EF4-FFF2-40B4-BE49-F238E27FC236}">
              <a16:creationId xmlns:a16="http://schemas.microsoft.com/office/drawing/2014/main" id="{3CF3D543-B05D-41CF-B46B-73CB88AE933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55" name="TextBox 5">
          <a:extLst>
            <a:ext uri="{FF2B5EF4-FFF2-40B4-BE49-F238E27FC236}">
              <a16:creationId xmlns:a16="http://schemas.microsoft.com/office/drawing/2014/main" id="{0AC17461-ACF1-413D-8855-3B33B4FE4E5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56" name="TextBox 5">
          <a:extLst>
            <a:ext uri="{FF2B5EF4-FFF2-40B4-BE49-F238E27FC236}">
              <a16:creationId xmlns:a16="http://schemas.microsoft.com/office/drawing/2014/main" id="{BE1CD5C7-1A5E-405D-9449-53F0195ED19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57" name="TextBox 5">
          <a:extLst>
            <a:ext uri="{FF2B5EF4-FFF2-40B4-BE49-F238E27FC236}">
              <a16:creationId xmlns:a16="http://schemas.microsoft.com/office/drawing/2014/main" id="{53309149-416C-4585-A201-42AFD8D85F2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58" name="TextBox 5">
          <a:extLst>
            <a:ext uri="{FF2B5EF4-FFF2-40B4-BE49-F238E27FC236}">
              <a16:creationId xmlns:a16="http://schemas.microsoft.com/office/drawing/2014/main" id="{27F69DF7-9606-431E-BA9C-789E53331EA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59" name="TextBox 5">
          <a:extLst>
            <a:ext uri="{FF2B5EF4-FFF2-40B4-BE49-F238E27FC236}">
              <a16:creationId xmlns:a16="http://schemas.microsoft.com/office/drawing/2014/main" id="{2E3230D6-B90C-4174-85DC-8000D4BC014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060" name="TextBox 5">
          <a:extLst>
            <a:ext uri="{FF2B5EF4-FFF2-40B4-BE49-F238E27FC236}">
              <a16:creationId xmlns:a16="http://schemas.microsoft.com/office/drawing/2014/main" id="{4F4FC0A3-E523-446B-8099-64FE1E8666E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61" name="TextBox 5">
          <a:extLst>
            <a:ext uri="{FF2B5EF4-FFF2-40B4-BE49-F238E27FC236}">
              <a16:creationId xmlns:a16="http://schemas.microsoft.com/office/drawing/2014/main" id="{38E3FF27-B810-4866-8FCF-D78BE37F9DE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62" name="TextBox 5">
          <a:extLst>
            <a:ext uri="{FF2B5EF4-FFF2-40B4-BE49-F238E27FC236}">
              <a16:creationId xmlns:a16="http://schemas.microsoft.com/office/drawing/2014/main" id="{74AB8A93-34E4-4697-BDF2-E9F8B8868AA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63" name="TextBox 5">
          <a:extLst>
            <a:ext uri="{FF2B5EF4-FFF2-40B4-BE49-F238E27FC236}">
              <a16:creationId xmlns:a16="http://schemas.microsoft.com/office/drawing/2014/main" id="{0FD6D9E6-CE0C-47CC-B4E4-442B0C3D9C4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64" name="TextBox 5">
          <a:extLst>
            <a:ext uri="{FF2B5EF4-FFF2-40B4-BE49-F238E27FC236}">
              <a16:creationId xmlns:a16="http://schemas.microsoft.com/office/drawing/2014/main" id="{36CA1514-CC0F-47C9-B1D9-5CEB8B1C5BD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065" name="TextBox 5">
          <a:extLst>
            <a:ext uri="{FF2B5EF4-FFF2-40B4-BE49-F238E27FC236}">
              <a16:creationId xmlns:a16="http://schemas.microsoft.com/office/drawing/2014/main" id="{71F132CA-8A74-4550-9B0A-C716DC19357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66" name="TextBox 5">
          <a:extLst>
            <a:ext uri="{FF2B5EF4-FFF2-40B4-BE49-F238E27FC236}">
              <a16:creationId xmlns:a16="http://schemas.microsoft.com/office/drawing/2014/main" id="{E83D7A3D-B576-4412-9CAD-C5601FC3F1E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67" name="TextBox 5">
          <a:extLst>
            <a:ext uri="{FF2B5EF4-FFF2-40B4-BE49-F238E27FC236}">
              <a16:creationId xmlns:a16="http://schemas.microsoft.com/office/drawing/2014/main" id="{3F5FDB21-4261-4E3E-831D-98BF0C32B02E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68" name="TextBox 5">
          <a:extLst>
            <a:ext uri="{FF2B5EF4-FFF2-40B4-BE49-F238E27FC236}">
              <a16:creationId xmlns:a16="http://schemas.microsoft.com/office/drawing/2014/main" id="{A2CABB71-8881-4907-A4D6-745AD4A755F0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69" name="TextBox 5">
          <a:extLst>
            <a:ext uri="{FF2B5EF4-FFF2-40B4-BE49-F238E27FC236}">
              <a16:creationId xmlns:a16="http://schemas.microsoft.com/office/drawing/2014/main" id="{033B372B-1841-453F-A418-D46C98472D0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70" name="TextBox 5">
          <a:extLst>
            <a:ext uri="{FF2B5EF4-FFF2-40B4-BE49-F238E27FC236}">
              <a16:creationId xmlns:a16="http://schemas.microsoft.com/office/drawing/2014/main" id="{E806B75B-8A92-482A-B252-6843951E9A11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71" name="TextBox 5">
          <a:extLst>
            <a:ext uri="{FF2B5EF4-FFF2-40B4-BE49-F238E27FC236}">
              <a16:creationId xmlns:a16="http://schemas.microsoft.com/office/drawing/2014/main" id="{AC37EFD1-F7CD-4ACB-BAE9-72166DB18F37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72" name="TextBox 5">
          <a:extLst>
            <a:ext uri="{FF2B5EF4-FFF2-40B4-BE49-F238E27FC236}">
              <a16:creationId xmlns:a16="http://schemas.microsoft.com/office/drawing/2014/main" id="{9AFB7F10-A9C5-496E-AB48-B4713FC18090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73" name="TextBox 5">
          <a:extLst>
            <a:ext uri="{FF2B5EF4-FFF2-40B4-BE49-F238E27FC236}">
              <a16:creationId xmlns:a16="http://schemas.microsoft.com/office/drawing/2014/main" id="{55DEBFC6-730F-438F-9A9F-C321BA6F9D69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74" name="TextBox 5">
          <a:extLst>
            <a:ext uri="{FF2B5EF4-FFF2-40B4-BE49-F238E27FC236}">
              <a16:creationId xmlns:a16="http://schemas.microsoft.com/office/drawing/2014/main" id="{72DA2A26-F7C5-4D9F-84F8-F15EE667861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75" name="TextBox 5">
          <a:extLst>
            <a:ext uri="{FF2B5EF4-FFF2-40B4-BE49-F238E27FC236}">
              <a16:creationId xmlns:a16="http://schemas.microsoft.com/office/drawing/2014/main" id="{D674783F-6F4F-4C28-84EC-2409F3FA39B3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76" name="TextBox 5">
          <a:extLst>
            <a:ext uri="{FF2B5EF4-FFF2-40B4-BE49-F238E27FC236}">
              <a16:creationId xmlns:a16="http://schemas.microsoft.com/office/drawing/2014/main" id="{9E4583F7-3034-4B17-B629-232E9FA797E3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77" name="TextBox 5">
          <a:extLst>
            <a:ext uri="{FF2B5EF4-FFF2-40B4-BE49-F238E27FC236}">
              <a16:creationId xmlns:a16="http://schemas.microsoft.com/office/drawing/2014/main" id="{5E191E20-D6C5-4F1B-8D7B-FE10BDB10736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78" name="TextBox 5">
          <a:extLst>
            <a:ext uri="{FF2B5EF4-FFF2-40B4-BE49-F238E27FC236}">
              <a16:creationId xmlns:a16="http://schemas.microsoft.com/office/drawing/2014/main" id="{00123609-E503-402A-BB95-48283C544EA7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79" name="TextBox 5">
          <a:extLst>
            <a:ext uri="{FF2B5EF4-FFF2-40B4-BE49-F238E27FC236}">
              <a16:creationId xmlns:a16="http://schemas.microsoft.com/office/drawing/2014/main" id="{3C9C4D7A-C008-4E10-8A5F-D3FB4EEE750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80" name="TextBox 5">
          <a:extLst>
            <a:ext uri="{FF2B5EF4-FFF2-40B4-BE49-F238E27FC236}">
              <a16:creationId xmlns:a16="http://schemas.microsoft.com/office/drawing/2014/main" id="{73328D96-CA54-43EE-B4E2-0F53591AE1E9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81" name="TextBox 5">
          <a:extLst>
            <a:ext uri="{FF2B5EF4-FFF2-40B4-BE49-F238E27FC236}">
              <a16:creationId xmlns:a16="http://schemas.microsoft.com/office/drawing/2014/main" id="{7C5B25CD-8BCA-4959-A3AF-B50191B6ED4D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82" name="TextBox 5">
          <a:extLst>
            <a:ext uri="{FF2B5EF4-FFF2-40B4-BE49-F238E27FC236}">
              <a16:creationId xmlns:a16="http://schemas.microsoft.com/office/drawing/2014/main" id="{252A16B8-E42F-4330-A3C0-70C1D7CC98DD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83" name="TextBox 5">
          <a:extLst>
            <a:ext uri="{FF2B5EF4-FFF2-40B4-BE49-F238E27FC236}">
              <a16:creationId xmlns:a16="http://schemas.microsoft.com/office/drawing/2014/main" id="{C87774A0-2130-44E9-BD85-35B1EC912EBF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84" name="TextBox 5">
          <a:extLst>
            <a:ext uri="{FF2B5EF4-FFF2-40B4-BE49-F238E27FC236}">
              <a16:creationId xmlns:a16="http://schemas.microsoft.com/office/drawing/2014/main" id="{6E4760BE-6F7E-4099-80A7-37E9A0F9D076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85" name="TextBox 5">
          <a:extLst>
            <a:ext uri="{FF2B5EF4-FFF2-40B4-BE49-F238E27FC236}">
              <a16:creationId xmlns:a16="http://schemas.microsoft.com/office/drawing/2014/main" id="{925719CD-1675-40B3-B60E-4752D95D560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2086" name="TextBox 5">
          <a:extLst>
            <a:ext uri="{FF2B5EF4-FFF2-40B4-BE49-F238E27FC236}">
              <a16:creationId xmlns:a16="http://schemas.microsoft.com/office/drawing/2014/main" id="{1991DA48-6E36-4602-8432-3E5D8858F14A}"/>
            </a:ext>
          </a:extLst>
        </xdr:cNvPr>
        <xdr:cNvSpPr txBox="1"/>
      </xdr:nvSpPr>
      <xdr:spPr>
        <a:xfrm>
          <a:off x="54927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2087" name="TextBox 5">
          <a:extLst>
            <a:ext uri="{FF2B5EF4-FFF2-40B4-BE49-F238E27FC236}">
              <a16:creationId xmlns:a16="http://schemas.microsoft.com/office/drawing/2014/main" id="{4D85A2DE-BEE0-4D53-9F27-8E8704EA313F}"/>
            </a:ext>
          </a:extLst>
        </xdr:cNvPr>
        <xdr:cNvSpPr txBox="1"/>
      </xdr:nvSpPr>
      <xdr:spPr>
        <a:xfrm>
          <a:off x="54927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2088" name="TextBox 5">
          <a:extLst>
            <a:ext uri="{FF2B5EF4-FFF2-40B4-BE49-F238E27FC236}">
              <a16:creationId xmlns:a16="http://schemas.microsoft.com/office/drawing/2014/main" id="{9792B0D6-CF5B-47D5-9B60-38BFDD587914}"/>
            </a:ext>
          </a:extLst>
        </xdr:cNvPr>
        <xdr:cNvSpPr txBox="1"/>
      </xdr:nvSpPr>
      <xdr:spPr>
        <a:xfrm>
          <a:off x="54927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2089" name="TextBox 5">
          <a:extLst>
            <a:ext uri="{FF2B5EF4-FFF2-40B4-BE49-F238E27FC236}">
              <a16:creationId xmlns:a16="http://schemas.microsoft.com/office/drawing/2014/main" id="{4A3D332D-053E-4E02-BBFB-0FBA900838E2}"/>
            </a:ext>
          </a:extLst>
        </xdr:cNvPr>
        <xdr:cNvSpPr txBox="1"/>
      </xdr:nvSpPr>
      <xdr:spPr>
        <a:xfrm>
          <a:off x="54927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90" name="TextBox 5">
          <a:extLst>
            <a:ext uri="{FF2B5EF4-FFF2-40B4-BE49-F238E27FC236}">
              <a16:creationId xmlns:a16="http://schemas.microsoft.com/office/drawing/2014/main" id="{2F76E097-3769-42C3-B3A6-AA80D009022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91" name="TextBox 5">
          <a:extLst>
            <a:ext uri="{FF2B5EF4-FFF2-40B4-BE49-F238E27FC236}">
              <a16:creationId xmlns:a16="http://schemas.microsoft.com/office/drawing/2014/main" id="{1BF992C0-DF82-4C7D-9FD1-4BA1339C5CC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92" name="TextBox 5">
          <a:extLst>
            <a:ext uri="{FF2B5EF4-FFF2-40B4-BE49-F238E27FC236}">
              <a16:creationId xmlns:a16="http://schemas.microsoft.com/office/drawing/2014/main" id="{2400F7DA-C9E6-494E-9E83-DFBCF02A5F3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93" name="TextBox 5">
          <a:extLst>
            <a:ext uri="{FF2B5EF4-FFF2-40B4-BE49-F238E27FC236}">
              <a16:creationId xmlns:a16="http://schemas.microsoft.com/office/drawing/2014/main" id="{C540E792-64DA-4B00-B55D-FBEFC9A6993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94" name="TextBox 5">
          <a:extLst>
            <a:ext uri="{FF2B5EF4-FFF2-40B4-BE49-F238E27FC236}">
              <a16:creationId xmlns:a16="http://schemas.microsoft.com/office/drawing/2014/main" id="{FADEC3E7-7EAD-4D77-8D0E-D31E47F6DEB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095" name="TextBox 5">
          <a:extLst>
            <a:ext uri="{FF2B5EF4-FFF2-40B4-BE49-F238E27FC236}">
              <a16:creationId xmlns:a16="http://schemas.microsoft.com/office/drawing/2014/main" id="{CBB382B4-39FF-488F-86A5-C1C7527CA9F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096" name="TextBox 5">
          <a:extLst>
            <a:ext uri="{FF2B5EF4-FFF2-40B4-BE49-F238E27FC236}">
              <a16:creationId xmlns:a16="http://schemas.microsoft.com/office/drawing/2014/main" id="{9B81E8F8-D958-4420-A1A5-87EDC8697AD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097" name="TextBox 5">
          <a:extLst>
            <a:ext uri="{FF2B5EF4-FFF2-40B4-BE49-F238E27FC236}">
              <a16:creationId xmlns:a16="http://schemas.microsoft.com/office/drawing/2014/main" id="{4EE9B9A9-109B-4091-81E2-E9A5C8351A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098" name="TextBox 5">
          <a:extLst>
            <a:ext uri="{FF2B5EF4-FFF2-40B4-BE49-F238E27FC236}">
              <a16:creationId xmlns:a16="http://schemas.microsoft.com/office/drawing/2014/main" id="{5FACB8D6-269C-454B-A180-73093FEF0C0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099" name="TextBox 5">
          <a:extLst>
            <a:ext uri="{FF2B5EF4-FFF2-40B4-BE49-F238E27FC236}">
              <a16:creationId xmlns:a16="http://schemas.microsoft.com/office/drawing/2014/main" id="{2CE7E8DF-BD48-4A3F-BC58-346C0EBF14C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00" name="TextBox 5">
          <a:extLst>
            <a:ext uri="{FF2B5EF4-FFF2-40B4-BE49-F238E27FC236}">
              <a16:creationId xmlns:a16="http://schemas.microsoft.com/office/drawing/2014/main" id="{5C5C4FE5-6609-4F83-B0D2-19704FE7816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01" name="TextBox 5">
          <a:extLst>
            <a:ext uri="{FF2B5EF4-FFF2-40B4-BE49-F238E27FC236}">
              <a16:creationId xmlns:a16="http://schemas.microsoft.com/office/drawing/2014/main" id="{52AB8CA9-0B60-433C-9AEB-6AD8D502CA6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02" name="TextBox 5">
          <a:extLst>
            <a:ext uri="{FF2B5EF4-FFF2-40B4-BE49-F238E27FC236}">
              <a16:creationId xmlns:a16="http://schemas.microsoft.com/office/drawing/2014/main" id="{1C7A370F-A265-4F6B-B70C-6EC14C00DF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3" name="TextBox 5">
          <a:extLst>
            <a:ext uri="{FF2B5EF4-FFF2-40B4-BE49-F238E27FC236}">
              <a16:creationId xmlns:a16="http://schemas.microsoft.com/office/drawing/2014/main" id="{BCC577DA-496A-4EC4-86FA-CA9878F789A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04" name="TextBox 5">
          <a:extLst>
            <a:ext uri="{FF2B5EF4-FFF2-40B4-BE49-F238E27FC236}">
              <a16:creationId xmlns:a16="http://schemas.microsoft.com/office/drawing/2014/main" id="{1474BA2B-E296-40D4-B44D-8D5758693763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05" name="TextBox 5">
          <a:extLst>
            <a:ext uri="{FF2B5EF4-FFF2-40B4-BE49-F238E27FC236}">
              <a16:creationId xmlns:a16="http://schemas.microsoft.com/office/drawing/2014/main" id="{38277FD1-8E9C-4B43-9A87-832A4AFE175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06" name="TextBox 5">
          <a:extLst>
            <a:ext uri="{FF2B5EF4-FFF2-40B4-BE49-F238E27FC236}">
              <a16:creationId xmlns:a16="http://schemas.microsoft.com/office/drawing/2014/main" id="{B968BB9A-966B-461A-B8D4-F5BED736522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7" name="TextBox 5">
          <a:extLst>
            <a:ext uri="{FF2B5EF4-FFF2-40B4-BE49-F238E27FC236}">
              <a16:creationId xmlns:a16="http://schemas.microsoft.com/office/drawing/2014/main" id="{4CAA26BC-5663-4B87-B3CC-67E02CEE731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08" name="TextBox 5">
          <a:extLst>
            <a:ext uri="{FF2B5EF4-FFF2-40B4-BE49-F238E27FC236}">
              <a16:creationId xmlns:a16="http://schemas.microsoft.com/office/drawing/2014/main" id="{7F212CAB-163F-475B-89DD-B6E53225DA1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09" name="TextBox 5">
          <a:extLst>
            <a:ext uri="{FF2B5EF4-FFF2-40B4-BE49-F238E27FC236}">
              <a16:creationId xmlns:a16="http://schemas.microsoft.com/office/drawing/2014/main" id="{4FAF7AB1-803F-4BA7-B9CD-EB66106CB0F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10" name="TextBox 5">
          <a:extLst>
            <a:ext uri="{FF2B5EF4-FFF2-40B4-BE49-F238E27FC236}">
              <a16:creationId xmlns:a16="http://schemas.microsoft.com/office/drawing/2014/main" id="{73EEED14-85CE-4681-8710-7EFB00EB4CA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11" name="TextBox 5">
          <a:extLst>
            <a:ext uri="{FF2B5EF4-FFF2-40B4-BE49-F238E27FC236}">
              <a16:creationId xmlns:a16="http://schemas.microsoft.com/office/drawing/2014/main" id="{96BA8747-72FC-41A4-8588-960481CD5BB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12" name="TextBox 5">
          <a:extLst>
            <a:ext uri="{FF2B5EF4-FFF2-40B4-BE49-F238E27FC236}">
              <a16:creationId xmlns:a16="http://schemas.microsoft.com/office/drawing/2014/main" id="{4C7E9448-CB0C-42DA-A6BD-2AF3D2FA28D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13" name="TextBox 5">
          <a:extLst>
            <a:ext uri="{FF2B5EF4-FFF2-40B4-BE49-F238E27FC236}">
              <a16:creationId xmlns:a16="http://schemas.microsoft.com/office/drawing/2014/main" id="{01992613-70AD-4794-9A69-5F9E3CD7ECB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14" name="TextBox 5">
          <a:extLst>
            <a:ext uri="{FF2B5EF4-FFF2-40B4-BE49-F238E27FC236}">
              <a16:creationId xmlns:a16="http://schemas.microsoft.com/office/drawing/2014/main" id="{BE3E9E5B-F96B-4CF4-9FDD-4D7831BC3D5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15" name="TextBox 5">
          <a:extLst>
            <a:ext uri="{FF2B5EF4-FFF2-40B4-BE49-F238E27FC236}">
              <a16:creationId xmlns:a16="http://schemas.microsoft.com/office/drawing/2014/main" id="{D109A114-452D-4205-94A3-3C62B1A920C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16" name="TextBox 5">
          <a:extLst>
            <a:ext uri="{FF2B5EF4-FFF2-40B4-BE49-F238E27FC236}">
              <a16:creationId xmlns:a16="http://schemas.microsoft.com/office/drawing/2014/main" id="{0D7EC3C4-6283-4346-8957-23144F32E30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17" name="TextBox 5">
          <a:extLst>
            <a:ext uri="{FF2B5EF4-FFF2-40B4-BE49-F238E27FC236}">
              <a16:creationId xmlns:a16="http://schemas.microsoft.com/office/drawing/2014/main" id="{AFB5F405-8374-4A4E-B769-0045FA7921C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18" name="TextBox 5">
          <a:extLst>
            <a:ext uri="{FF2B5EF4-FFF2-40B4-BE49-F238E27FC236}">
              <a16:creationId xmlns:a16="http://schemas.microsoft.com/office/drawing/2014/main" id="{32468E95-BD85-483F-B4E6-D888DFE3FFD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19" name="TextBox 5">
          <a:extLst>
            <a:ext uri="{FF2B5EF4-FFF2-40B4-BE49-F238E27FC236}">
              <a16:creationId xmlns:a16="http://schemas.microsoft.com/office/drawing/2014/main" id="{E16B389E-AF31-40E9-9C37-6BA4497878A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20" name="TextBox 5">
          <a:extLst>
            <a:ext uri="{FF2B5EF4-FFF2-40B4-BE49-F238E27FC236}">
              <a16:creationId xmlns:a16="http://schemas.microsoft.com/office/drawing/2014/main" id="{F3F380C7-4E4E-4D4B-9B53-DE6BE5CE9A1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21" name="TextBox 5">
          <a:extLst>
            <a:ext uri="{FF2B5EF4-FFF2-40B4-BE49-F238E27FC236}">
              <a16:creationId xmlns:a16="http://schemas.microsoft.com/office/drawing/2014/main" id="{7B78E771-5924-423E-8174-3A2DA7A34AE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22" name="TextBox 5">
          <a:extLst>
            <a:ext uri="{FF2B5EF4-FFF2-40B4-BE49-F238E27FC236}">
              <a16:creationId xmlns:a16="http://schemas.microsoft.com/office/drawing/2014/main" id="{52B636DB-CAC4-4D5C-A7B4-788215FBB8B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23" name="TextBox 5">
          <a:extLst>
            <a:ext uri="{FF2B5EF4-FFF2-40B4-BE49-F238E27FC236}">
              <a16:creationId xmlns:a16="http://schemas.microsoft.com/office/drawing/2014/main" id="{7D592ABB-A171-4930-B9B9-3C4E4111023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24" name="TextBox 5">
          <a:extLst>
            <a:ext uri="{FF2B5EF4-FFF2-40B4-BE49-F238E27FC236}">
              <a16:creationId xmlns:a16="http://schemas.microsoft.com/office/drawing/2014/main" id="{782FEC1A-2972-4427-9C2E-ADC789B17C8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25" name="TextBox 5">
          <a:extLst>
            <a:ext uri="{FF2B5EF4-FFF2-40B4-BE49-F238E27FC236}">
              <a16:creationId xmlns:a16="http://schemas.microsoft.com/office/drawing/2014/main" id="{18F71917-2709-4E4E-8627-D660E95479F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26" name="TextBox 5">
          <a:extLst>
            <a:ext uri="{FF2B5EF4-FFF2-40B4-BE49-F238E27FC236}">
              <a16:creationId xmlns:a16="http://schemas.microsoft.com/office/drawing/2014/main" id="{9B2432A3-A800-4217-92F2-FADF18AAA42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27" name="TextBox 5">
          <a:extLst>
            <a:ext uri="{FF2B5EF4-FFF2-40B4-BE49-F238E27FC236}">
              <a16:creationId xmlns:a16="http://schemas.microsoft.com/office/drawing/2014/main" id="{86D51301-C4C1-4C53-9D8D-1D4E54029F3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28" name="TextBox 5">
          <a:extLst>
            <a:ext uri="{FF2B5EF4-FFF2-40B4-BE49-F238E27FC236}">
              <a16:creationId xmlns:a16="http://schemas.microsoft.com/office/drawing/2014/main" id="{A0C8F088-9434-41B8-98F9-61D2A49CBFC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29" name="TextBox 5">
          <a:extLst>
            <a:ext uri="{FF2B5EF4-FFF2-40B4-BE49-F238E27FC236}">
              <a16:creationId xmlns:a16="http://schemas.microsoft.com/office/drawing/2014/main" id="{1A24058A-C3C1-4BA7-8680-78F90DF1E99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30" name="TextBox 5">
          <a:extLst>
            <a:ext uri="{FF2B5EF4-FFF2-40B4-BE49-F238E27FC236}">
              <a16:creationId xmlns:a16="http://schemas.microsoft.com/office/drawing/2014/main" id="{C9DC2B72-183D-41A9-B3DC-8A4D3BF04FE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31" name="TextBox 5">
          <a:extLst>
            <a:ext uri="{FF2B5EF4-FFF2-40B4-BE49-F238E27FC236}">
              <a16:creationId xmlns:a16="http://schemas.microsoft.com/office/drawing/2014/main" id="{E1FA165E-9021-40A4-8A98-1CFB399D7E2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32" name="TextBox 5">
          <a:extLst>
            <a:ext uri="{FF2B5EF4-FFF2-40B4-BE49-F238E27FC236}">
              <a16:creationId xmlns:a16="http://schemas.microsoft.com/office/drawing/2014/main" id="{4E248132-845E-40FE-AE09-BC8D78AEDE5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33" name="TextBox 5">
          <a:extLst>
            <a:ext uri="{FF2B5EF4-FFF2-40B4-BE49-F238E27FC236}">
              <a16:creationId xmlns:a16="http://schemas.microsoft.com/office/drawing/2014/main" id="{83344819-BF15-44D2-A167-A600BF44612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34" name="TextBox 5">
          <a:extLst>
            <a:ext uri="{FF2B5EF4-FFF2-40B4-BE49-F238E27FC236}">
              <a16:creationId xmlns:a16="http://schemas.microsoft.com/office/drawing/2014/main" id="{D7B24A9A-58F9-4341-A0F0-E51BBA9B716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35" name="TextBox 5">
          <a:extLst>
            <a:ext uri="{FF2B5EF4-FFF2-40B4-BE49-F238E27FC236}">
              <a16:creationId xmlns:a16="http://schemas.microsoft.com/office/drawing/2014/main" id="{3F01BB24-8C9B-4860-9F21-835AABF4F2A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36" name="TextBox 5">
          <a:extLst>
            <a:ext uri="{FF2B5EF4-FFF2-40B4-BE49-F238E27FC236}">
              <a16:creationId xmlns:a16="http://schemas.microsoft.com/office/drawing/2014/main" id="{228C0235-72DC-4695-9F41-9574ED7BD5A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37" name="TextBox 5">
          <a:extLst>
            <a:ext uri="{FF2B5EF4-FFF2-40B4-BE49-F238E27FC236}">
              <a16:creationId xmlns:a16="http://schemas.microsoft.com/office/drawing/2014/main" id="{BB5E4B3A-1696-40C4-A8FB-75EACA74EC8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38" name="TextBox 5">
          <a:extLst>
            <a:ext uri="{FF2B5EF4-FFF2-40B4-BE49-F238E27FC236}">
              <a16:creationId xmlns:a16="http://schemas.microsoft.com/office/drawing/2014/main" id="{5F7302E9-BB73-4324-9393-176167B90D4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39" name="TextBox 5">
          <a:extLst>
            <a:ext uri="{FF2B5EF4-FFF2-40B4-BE49-F238E27FC236}">
              <a16:creationId xmlns:a16="http://schemas.microsoft.com/office/drawing/2014/main" id="{CF7ED0A1-BE42-4712-B5EB-0CE2843B2DE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40" name="TextBox 5">
          <a:extLst>
            <a:ext uri="{FF2B5EF4-FFF2-40B4-BE49-F238E27FC236}">
              <a16:creationId xmlns:a16="http://schemas.microsoft.com/office/drawing/2014/main" id="{8D5E8738-6FAC-413E-B05C-34EE7B1B5B5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41" name="TextBox 5">
          <a:extLst>
            <a:ext uri="{FF2B5EF4-FFF2-40B4-BE49-F238E27FC236}">
              <a16:creationId xmlns:a16="http://schemas.microsoft.com/office/drawing/2014/main" id="{0A22D6DC-B376-40FD-A248-1B75D145051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42" name="TextBox 5">
          <a:extLst>
            <a:ext uri="{FF2B5EF4-FFF2-40B4-BE49-F238E27FC236}">
              <a16:creationId xmlns:a16="http://schemas.microsoft.com/office/drawing/2014/main" id="{55E5FE0B-F365-4B22-9FED-DA489FD081F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43" name="TextBox 5">
          <a:extLst>
            <a:ext uri="{FF2B5EF4-FFF2-40B4-BE49-F238E27FC236}">
              <a16:creationId xmlns:a16="http://schemas.microsoft.com/office/drawing/2014/main" id="{63A81557-8F14-420F-BC52-A42A74D9A8E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44" name="TextBox 5">
          <a:extLst>
            <a:ext uri="{FF2B5EF4-FFF2-40B4-BE49-F238E27FC236}">
              <a16:creationId xmlns:a16="http://schemas.microsoft.com/office/drawing/2014/main" id="{17BC3F07-A807-47B9-BA9B-0EB8CAB1122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145" name="TextBox 5">
          <a:extLst>
            <a:ext uri="{FF2B5EF4-FFF2-40B4-BE49-F238E27FC236}">
              <a16:creationId xmlns:a16="http://schemas.microsoft.com/office/drawing/2014/main" id="{91A932FC-73E4-43AB-99AD-33005B6F300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146" name="TextBox 5">
          <a:extLst>
            <a:ext uri="{FF2B5EF4-FFF2-40B4-BE49-F238E27FC236}">
              <a16:creationId xmlns:a16="http://schemas.microsoft.com/office/drawing/2014/main" id="{3E01F3FF-37DB-477A-B148-64B10DD987F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147" name="TextBox 5">
          <a:extLst>
            <a:ext uri="{FF2B5EF4-FFF2-40B4-BE49-F238E27FC236}">
              <a16:creationId xmlns:a16="http://schemas.microsoft.com/office/drawing/2014/main" id="{7CB760DF-6FF1-41CE-AF8A-6DCE8778CD5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48" name="TextBox 5">
          <a:extLst>
            <a:ext uri="{FF2B5EF4-FFF2-40B4-BE49-F238E27FC236}">
              <a16:creationId xmlns:a16="http://schemas.microsoft.com/office/drawing/2014/main" id="{4EED0F34-7B83-4CC5-B048-95CBD79429C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49" name="TextBox 5">
          <a:extLst>
            <a:ext uri="{FF2B5EF4-FFF2-40B4-BE49-F238E27FC236}">
              <a16:creationId xmlns:a16="http://schemas.microsoft.com/office/drawing/2014/main" id="{7643CADE-EF2C-4986-8A3F-7C0500E77C3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150" name="TextBox 5">
          <a:extLst>
            <a:ext uri="{FF2B5EF4-FFF2-40B4-BE49-F238E27FC236}">
              <a16:creationId xmlns:a16="http://schemas.microsoft.com/office/drawing/2014/main" id="{7F1AD5E7-FE9F-4B66-8D3E-29A5C9FB4B9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151" name="TextBox 5">
          <a:extLst>
            <a:ext uri="{FF2B5EF4-FFF2-40B4-BE49-F238E27FC236}">
              <a16:creationId xmlns:a16="http://schemas.microsoft.com/office/drawing/2014/main" id="{9AB2B970-D65A-4636-AC5C-2628D10C5D8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152" name="TextBox 5">
          <a:extLst>
            <a:ext uri="{FF2B5EF4-FFF2-40B4-BE49-F238E27FC236}">
              <a16:creationId xmlns:a16="http://schemas.microsoft.com/office/drawing/2014/main" id="{ACC72EB4-1919-4A49-BAC6-A89086D5CE8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53" name="TextBox 5">
          <a:extLst>
            <a:ext uri="{FF2B5EF4-FFF2-40B4-BE49-F238E27FC236}">
              <a16:creationId xmlns:a16="http://schemas.microsoft.com/office/drawing/2014/main" id="{6CB392D9-3A70-42AA-9E39-AD5F0986EEE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54" name="TextBox 5">
          <a:extLst>
            <a:ext uri="{FF2B5EF4-FFF2-40B4-BE49-F238E27FC236}">
              <a16:creationId xmlns:a16="http://schemas.microsoft.com/office/drawing/2014/main" id="{34C75BDF-B711-4B0F-9229-4B2CDCBD746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155" name="TextBox 5">
          <a:extLst>
            <a:ext uri="{FF2B5EF4-FFF2-40B4-BE49-F238E27FC236}">
              <a16:creationId xmlns:a16="http://schemas.microsoft.com/office/drawing/2014/main" id="{3ED90806-8EBE-4F67-8947-0FAE49F13C8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156" name="TextBox 5">
          <a:extLst>
            <a:ext uri="{FF2B5EF4-FFF2-40B4-BE49-F238E27FC236}">
              <a16:creationId xmlns:a16="http://schemas.microsoft.com/office/drawing/2014/main" id="{47BE243B-0A9F-4B8B-820C-C37D9734FF7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157" name="TextBox 5">
          <a:extLst>
            <a:ext uri="{FF2B5EF4-FFF2-40B4-BE49-F238E27FC236}">
              <a16:creationId xmlns:a16="http://schemas.microsoft.com/office/drawing/2014/main" id="{CF45CAD1-FE42-4D8B-8C90-647083C2363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58" name="TextBox 5">
          <a:extLst>
            <a:ext uri="{FF2B5EF4-FFF2-40B4-BE49-F238E27FC236}">
              <a16:creationId xmlns:a16="http://schemas.microsoft.com/office/drawing/2014/main" id="{05C56D80-5E37-4E03-9395-9B2FF195C3C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59" name="TextBox 5">
          <a:extLst>
            <a:ext uri="{FF2B5EF4-FFF2-40B4-BE49-F238E27FC236}">
              <a16:creationId xmlns:a16="http://schemas.microsoft.com/office/drawing/2014/main" id="{BD0BFAB3-A4BA-4580-92C6-2CF4FA42D06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60" name="TextBox 5">
          <a:extLst>
            <a:ext uri="{FF2B5EF4-FFF2-40B4-BE49-F238E27FC236}">
              <a16:creationId xmlns:a16="http://schemas.microsoft.com/office/drawing/2014/main" id="{3C989B0B-5285-4C01-8FCE-61EE1E1B104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161" name="TextBox 5">
          <a:extLst>
            <a:ext uri="{FF2B5EF4-FFF2-40B4-BE49-F238E27FC236}">
              <a16:creationId xmlns:a16="http://schemas.microsoft.com/office/drawing/2014/main" id="{AB9845D7-CF70-4434-A8EF-75EA5474C92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162" name="TextBox 5">
          <a:extLst>
            <a:ext uri="{FF2B5EF4-FFF2-40B4-BE49-F238E27FC236}">
              <a16:creationId xmlns:a16="http://schemas.microsoft.com/office/drawing/2014/main" id="{9347752F-1EED-420F-87DA-9CB026DAE96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163" name="TextBox 5">
          <a:extLst>
            <a:ext uri="{FF2B5EF4-FFF2-40B4-BE49-F238E27FC236}">
              <a16:creationId xmlns:a16="http://schemas.microsoft.com/office/drawing/2014/main" id="{352762EC-8B31-4C6D-925A-BE401AA0B15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64" name="TextBox 5">
          <a:extLst>
            <a:ext uri="{FF2B5EF4-FFF2-40B4-BE49-F238E27FC236}">
              <a16:creationId xmlns:a16="http://schemas.microsoft.com/office/drawing/2014/main" id="{EEEB9706-FDCE-45FB-8B0F-0312DE18AA9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65" name="TextBox 5">
          <a:extLst>
            <a:ext uri="{FF2B5EF4-FFF2-40B4-BE49-F238E27FC236}">
              <a16:creationId xmlns:a16="http://schemas.microsoft.com/office/drawing/2014/main" id="{32047189-6B3B-4AE2-AFE5-783F612135C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166" name="TextBox 5">
          <a:extLst>
            <a:ext uri="{FF2B5EF4-FFF2-40B4-BE49-F238E27FC236}">
              <a16:creationId xmlns:a16="http://schemas.microsoft.com/office/drawing/2014/main" id="{3B716609-2AB9-467E-8637-6584DFF76F9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167" name="TextBox 5">
          <a:extLst>
            <a:ext uri="{FF2B5EF4-FFF2-40B4-BE49-F238E27FC236}">
              <a16:creationId xmlns:a16="http://schemas.microsoft.com/office/drawing/2014/main" id="{5F04E92E-0B9B-4A96-8274-A6E7938ACA6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168" name="TextBox 5">
          <a:extLst>
            <a:ext uri="{FF2B5EF4-FFF2-40B4-BE49-F238E27FC236}">
              <a16:creationId xmlns:a16="http://schemas.microsoft.com/office/drawing/2014/main" id="{0E25C68A-0368-4BBF-8DCE-036BDA2A572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69" name="TextBox 5">
          <a:extLst>
            <a:ext uri="{FF2B5EF4-FFF2-40B4-BE49-F238E27FC236}">
              <a16:creationId xmlns:a16="http://schemas.microsoft.com/office/drawing/2014/main" id="{D8B23734-8479-45FD-87E1-4334E594959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70" name="TextBox 5">
          <a:extLst>
            <a:ext uri="{FF2B5EF4-FFF2-40B4-BE49-F238E27FC236}">
              <a16:creationId xmlns:a16="http://schemas.microsoft.com/office/drawing/2014/main" id="{DA7A074D-3C64-40A2-8A1B-AC860F0FC33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71" name="TextBox 5">
          <a:extLst>
            <a:ext uri="{FF2B5EF4-FFF2-40B4-BE49-F238E27FC236}">
              <a16:creationId xmlns:a16="http://schemas.microsoft.com/office/drawing/2014/main" id="{FDD34B1B-3372-4A83-9105-1BE72E4A06A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72" name="TextBox 5">
          <a:extLst>
            <a:ext uri="{FF2B5EF4-FFF2-40B4-BE49-F238E27FC236}">
              <a16:creationId xmlns:a16="http://schemas.microsoft.com/office/drawing/2014/main" id="{DFA3AA82-ADAF-4E8C-BD0D-7B45992D937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73" name="TextBox 5">
          <a:extLst>
            <a:ext uri="{FF2B5EF4-FFF2-40B4-BE49-F238E27FC236}">
              <a16:creationId xmlns:a16="http://schemas.microsoft.com/office/drawing/2014/main" id="{AAE1192B-6056-48CF-BAB9-10693D41A08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74" name="TextBox 5">
          <a:extLst>
            <a:ext uri="{FF2B5EF4-FFF2-40B4-BE49-F238E27FC236}">
              <a16:creationId xmlns:a16="http://schemas.microsoft.com/office/drawing/2014/main" id="{E1344A74-A50F-4849-A51F-B351F25741B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75" name="TextBox 5">
          <a:extLst>
            <a:ext uri="{FF2B5EF4-FFF2-40B4-BE49-F238E27FC236}">
              <a16:creationId xmlns:a16="http://schemas.microsoft.com/office/drawing/2014/main" id="{356007B2-CB95-4B26-9299-56B380EA834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76" name="TextBox 5">
          <a:extLst>
            <a:ext uri="{FF2B5EF4-FFF2-40B4-BE49-F238E27FC236}">
              <a16:creationId xmlns:a16="http://schemas.microsoft.com/office/drawing/2014/main" id="{A295B4F7-09E0-4C48-893F-158E4CB578C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77" name="TextBox 5">
          <a:extLst>
            <a:ext uri="{FF2B5EF4-FFF2-40B4-BE49-F238E27FC236}">
              <a16:creationId xmlns:a16="http://schemas.microsoft.com/office/drawing/2014/main" id="{8D327A7C-EA45-40FB-9E24-7F6EAF83CFD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78" name="TextBox 5">
          <a:extLst>
            <a:ext uri="{FF2B5EF4-FFF2-40B4-BE49-F238E27FC236}">
              <a16:creationId xmlns:a16="http://schemas.microsoft.com/office/drawing/2014/main" id="{511A174C-23F1-451C-80CB-AF4687AC817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79" name="TextBox 5">
          <a:extLst>
            <a:ext uri="{FF2B5EF4-FFF2-40B4-BE49-F238E27FC236}">
              <a16:creationId xmlns:a16="http://schemas.microsoft.com/office/drawing/2014/main" id="{C2C395A7-0096-40A3-976F-616DD5F2230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80" name="TextBox 5">
          <a:extLst>
            <a:ext uri="{FF2B5EF4-FFF2-40B4-BE49-F238E27FC236}">
              <a16:creationId xmlns:a16="http://schemas.microsoft.com/office/drawing/2014/main" id="{2264B4DD-C75C-4B19-9DE3-D86BC551224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81" name="TextBox 5">
          <a:extLst>
            <a:ext uri="{FF2B5EF4-FFF2-40B4-BE49-F238E27FC236}">
              <a16:creationId xmlns:a16="http://schemas.microsoft.com/office/drawing/2014/main" id="{37BD1916-9B89-4CA9-B156-FBB1CDE93ED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2" name="TextBox 5">
          <a:extLst>
            <a:ext uri="{FF2B5EF4-FFF2-40B4-BE49-F238E27FC236}">
              <a16:creationId xmlns:a16="http://schemas.microsoft.com/office/drawing/2014/main" id="{CDD4927D-D63D-4F2B-8E05-4113DC3FB4D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83" name="TextBox 5">
          <a:extLst>
            <a:ext uri="{FF2B5EF4-FFF2-40B4-BE49-F238E27FC236}">
              <a16:creationId xmlns:a16="http://schemas.microsoft.com/office/drawing/2014/main" id="{EAB5A123-F6A4-4FB2-A2F1-0ECF2E4180A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84" name="TextBox 5">
          <a:extLst>
            <a:ext uri="{FF2B5EF4-FFF2-40B4-BE49-F238E27FC236}">
              <a16:creationId xmlns:a16="http://schemas.microsoft.com/office/drawing/2014/main" id="{C70CE3AF-39F3-44A1-A53A-54FC4F7F4B9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85" name="TextBox 5">
          <a:extLst>
            <a:ext uri="{FF2B5EF4-FFF2-40B4-BE49-F238E27FC236}">
              <a16:creationId xmlns:a16="http://schemas.microsoft.com/office/drawing/2014/main" id="{AC39D325-94E0-4B1C-ABCD-044D2C9FC858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6" name="TextBox 5">
          <a:extLst>
            <a:ext uri="{FF2B5EF4-FFF2-40B4-BE49-F238E27FC236}">
              <a16:creationId xmlns:a16="http://schemas.microsoft.com/office/drawing/2014/main" id="{D33D4EEF-88D6-44AA-9726-EB57B9B6376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87" name="TextBox 5">
          <a:extLst>
            <a:ext uri="{FF2B5EF4-FFF2-40B4-BE49-F238E27FC236}">
              <a16:creationId xmlns:a16="http://schemas.microsoft.com/office/drawing/2014/main" id="{878E8903-ABEF-4D57-97C9-2049504A67A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188" name="TextBox 5">
          <a:extLst>
            <a:ext uri="{FF2B5EF4-FFF2-40B4-BE49-F238E27FC236}">
              <a16:creationId xmlns:a16="http://schemas.microsoft.com/office/drawing/2014/main" id="{D9D4E5C0-3E9F-4376-994B-B9B095A66FB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189" name="TextBox 5">
          <a:extLst>
            <a:ext uri="{FF2B5EF4-FFF2-40B4-BE49-F238E27FC236}">
              <a16:creationId xmlns:a16="http://schemas.microsoft.com/office/drawing/2014/main" id="{E1A3142A-0F02-4D15-A21F-AF09384C398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190" name="TextBox 5">
          <a:extLst>
            <a:ext uri="{FF2B5EF4-FFF2-40B4-BE49-F238E27FC236}">
              <a16:creationId xmlns:a16="http://schemas.microsoft.com/office/drawing/2014/main" id="{02684544-4737-4E88-8C14-159F27D0D47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191" name="TextBox 5">
          <a:extLst>
            <a:ext uri="{FF2B5EF4-FFF2-40B4-BE49-F238E27FC236}">
              <a16:creationId xmlns:a16="http://schemas.microsoft.com/office/drawing/2014/main" id="{DB7C87C0-CFE6-480E-A72A-0DB68DF8D9B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92" name="TextBox 5">
          <a:extLst>
            <a:ext uri="{FF2B5EF4-FFF2-40B4-BE49-F238E27FC236}">
              <a16:creationId xmlns:a16="http://schemas.microsoft.com/office/drawing/2014/main" id="{0C4CFF59-F5B2-43C2-8756-3714E237ABF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93" name="TextBox 5">
          <a:extLst>
            <a:ext uri="{FF2B5EF4-FFF2-40B4-BE49-F238E27FC236}">
              <a16:creationId xmlns:a16="http://schemas.microsoft.com/office/drawing/2014/main" id="{293FE36B-C718-4605-BF02-DA476B3AF69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94" name="TextBox 5">
          <a:extLst>
            <a:ext uri="{FF2B5EF4-FFF2-40B4-BE49-F238E27FC236}">
              <a16:creationId xmlns:a16="http://schemas.microsoft.com/office/drawing/2014/main" id="{638F4EDE-A874-4174-BFBE-632DC6BD5E4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195" name="TextBox 5">
          <a:extLst>
            <a:ext uri="{FF2B5EF4-FFF2-40B4-BE49-F238E27FC236}">
              <a16:creationId xmlns:a16="http://schemas.microsoft.com/office/drawing/2014/main" id="{D7530BE2-F990-4FA9-8B4D-B9EBC6D89A3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196" name="TextBox 5">
          <a:extLst>
            <a:ext uri="{FF2B5EF4-FFF2-40B4-BE49-F238E27FC236}">
              <a16:creationId xmlns:a16="http://schemas.microsoft.com/office/drawing/2014/main" id="{E1FA9ADD-441C-4767-9AEA-19D2DF8BE09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197" name="TextBox 5">
          <a:extLst>
            <a:ext uri="{FF2B5EF4-FFF2-40B4-BE49-F238E27FC236}">
              <a16:creationId xmlns:a16="http://schemas.microsoft.com/office/drawing/2014/main" id="{E018D49F-7656-47A8-B947-922B317060D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198" name="TextBox 5">
          <a:extLst>
            <a:ext uri="{FF2B5EF4-FFF2-40B4-BE49-F238E27FC236}">
              <a16:creationId xmlns:a16="http://schemas.microsoft.com/office/drawing/2014/main" id="{022F9DA4-B3CF-4B38-B098-803AEA3565A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199" name="TextBox 5">
          <a:extLst>
            <a:ext uri="{FF2B5EF4-FFF2-40B4-BE49-F238E27FC236}">
              <a16:creationId xmlns:a16="http://schemas.microsoft.com/office/drawing/2014/main" id="{C47F4817-EE5F-4AE6-A973-34A995D6BFD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00" name="TextBox 5">
          <a:extLst>
            <a:ext uri="{FF2B5EF4-FFF2-40B4-BE49-F238E27FC236}">
              <a16:creationId xmlns:a16="http://schemas.microsoft.com/office/drawing/2014/main" id="{F1B9A07E-2F6D-4262-9241-63B34C3FB1A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01" name="TextBox 5">
          <a:extLst>
            <a:ext uri="{FF2B5EF4-FFF2-40B4-BE49-F238E27FC236}">
              <a16:creationId xmlns:a16="http://schemas.microsoft.com/office/drawing/2014/main" id="{8FB058E4-0085-40E8-BF74-16204AD0F05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02" name="TextBox 5">
          <a:extLst>
            <a:ext uri="{FF2B5EF4-FFF2-40B4-BE49-F238E27FC236}">
              <a16:creationId xmlns:a16="http://schemas.microsoft.com/office/drawing/2014/main" id="{2B8FAB8B-B944-4CB7-8D1C-39B97B9EE87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03" name="TextBox 5">
          <a:extLst>
            <a:ext uri="{FF2B5EF4-FFF2-40B4-BE49-F238E27FC236}">
              <a16:creationId xmlns:a16="http://schemas.microsoft.com/office/drawing/2014/main" id="{1E0C9406-EDD0-4920-9F93-0A251553F22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04" name="TextBox 5">
          <a:extLst>
            <a:ext uri="{FF2B5EF4-FFF2-40B4-BE49-F238E27FC236}">
              <a16:creationId xmlns:a16="http://schemas.microsoft.com/office/drawing/2014/main" id="{A9F41D44-ACDA-48E6-B282-10D2536E40C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05" name="TextBox 5">
          <a:extLst>
            <a:ext uri="{FF2B5EF4-FFF2-40B4-BE49-F238E27FC236}">
              <a16:creationId xmlns:a16="http://schemas.microsoft.com/office/drawing/2014/main" id="{B10C71C9-F7DC-4BB8-9F97-2C76CAFE3A7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06" name="TextBox 5">
          <a:extLst>
            <a:ext uri="{FF2B5EF4-FFF2-40B4-BE49-F238E27FC236}">
              <a16:creationId xmlns:a16="http://schemas.microsoft.com/office/drawing/2014/main" id="{42AB2861-A334-418F-8BED-EC248A9AC31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07" name="TextBox 5">
          <a:extLst>
            <a:ext uri="{FF2B5EF4-FFF2-40B4-BE49-F238E27FC236}">
              <a16:creationId xmlns:a16="http://schemas.microsoft.com/office/drawing/2014/main" id="{C535F27E-16A3-4C23-8D66-859B2006FFB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08" name="TextBox 5">
          <a:extLst>
            <a:ext uri="{FF2B5EF4-FFF2-40B4-BE49-F238E27FC236}">
              <a16:creationId xmlns:a16="http://schemas.microsoft.com/office/drawing/2014/main" id="{77B301ED-54F3-40CC-BF82-E1853526ABA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09" name="TextBox 5">
          <a:extLst>
            <a:ext uri="{FF2B5EF4-FFF2-40B4-BE49-F238E27FC236}">
              <a16:creationId xmlns:a16="http://schemas.microsoft.com/office/drawing/2014/main" id="{324EAE58-DB0C-4DA5-96B6-C2E710A1A85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10" name="TextBox 5">
          <a:extLst>
            <a:ext uri="{FF2B5EF4-FFF2-40B4-BE49-F238E27FC236}">
              <a16:creationId xmlns:a16="http://schemas.microsoft.com/office/drawing/2014/main" id="{D9A13941-8AF7-4D02-B3FA-68379744CDC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11" name="TextBox 5">
          <a:extLst>
            <a:ext uri="{FF2B5EF4-FFF2-40B4-BE49-F238E27FC236}">
              <a16:creationId xmlns:a16="http://schemas.microsoft.com/office/drawing/2014/main" id="{85966B58-9326-47B3-99D8-A4E84068BFB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12" name="TextBox 5">
          <a:extLst>
            <a:ext uri="{FF2B5EF4-FFF2-40B4-BE49-F238E27FC236}">
              <a16:creationId xmlns:a16="http://schemas.microsoft.com/office/drawing/2014/main" id="{67B08FD6-1DAF-474F-8BAA-B8D47474B33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13" name="TextBox 5">
          <a:extLst>
            <a:ext uri="{FF2B5EF4-FFF2-40B4-BE49-F238E27FC236}">
              <a16:creationId xmlns:a16="http://schemas.microsoft.com/office/drawing/2014/main" id="{707BDB0D-539E-4BAD-9FFC-1D0B8956D7C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14" name="TextBox 5">
          <a:extLst>
            <a:ext uri="{FF2B5EF4-FFF2-40B4-BE49-F238E27FC236}">
              <a16:creationId xmlns:a16="http://schemas.microsoft.com/office/drawing/2014/main" id="{6C5A2090-EDB2-4F0C-8248-5D25E56C1ED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15" name="TextBox 5">
          <a:extLst>
            <a:ext uri="{FF2B5EF4-FFF2-40B4-BE49-F238E27FC236}">
              <a16:creationId xmlns:a16="http://schemas.microsoft.com/office/drawing/2014/main" id="{95B4DDD8-154D-4041-A798-36EC4723FAF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16" name="TextBox 5">
          <a:extLst>
            <a:ext uri="{FF2B5EF4-FFF2-40B4-BE49-F238E27FC236}">
              <a16:creationId xmlns:a16="http://schemas.microsoft.com/office/drawing/2014/main" id="{00C35C7A-603A-442B-9850-DA67130E8C3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17" name="TextBox 5">
          <a:extLst>
            <a:ext uri="{FF2B5EF4-FFF2-40B4-BE49-F238E27FC236}">
              <a16:creationId xmlns:a16="http://schemas.microsoft.com/office/drawing/2014/main" id="{C2396984-DE8B-4AEE-A102-40A661A058C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218" name="TextBox 5">
          <a:extLst>
            <a:ext uri="{FF2B5EF4-FFF2-40B4-BE49-F238E27FC236}">
              <a16:creationId xmlns:a16="http://schemas.microsoft.com/office/drawing/2014/main" id="{779A83C2-95AF-444A-BC2A-C3562A9E119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219" name="TextBox 5">
          <a:extLst>
            <a:ext uri="{FF2B5EF4-FFF2-40B4-BE49-F238E27FC236}">
              <a16:creationId xmlns:a16="http://schemas.microsoft.com/office/drawing/2014/main" id="{8B4C018A-E2FF-48AD-9A0F-42321BC1F2D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20" name="TextBox 5">
          <a:extLst>
            <a:ext uri="{FF2B5EF4-FFF2-40B4-BE49-F238E27FC236}">
              <a16:creationId xmlns:a16="http://schemas.microsoft.com/office/drawing/2014/main" id="{ECD0A44F-67C4-40B7-B084-C9A054A9D64E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21" name="TextBox 5">
          <a:extLst>
            <a:ext uri="{FF2B5EF4-FFF2-40B4-BE49-F238E27FC236}">
              <a16:creationId xmlns:a16="http://schemas.microsoft.com/office/drawing/2014/main" id="{3F018E61-ECE9-4023-885D-E70D573197B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22" name="TextBox 5">
          <a:extLst>
            <a:ext uri="{FF2B5EF4-FFF2-40B4-BE49-F238E27FC236}">
              <a16:creationId xmlns:a16="http://schemas.microsoft.com/office/drawing/2014/main" id="{32A6FEE7-D2EA-4E3A-9EB8-5A4B28A175B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23" name="TextBox 5">
          <a:extLst>
            <a:ext uri="{FF2B5EF4-FFF2-40B4-BE49-F238E27FC236}">
              <a16:creationId xmlns:a16="http://schemas.microsoft.com/office/drawing/2014/main" id="{3DB1E4FA-51F6-4007-828E-155CFE650AB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24" name="TextBox 5">
          <a:extLst>
            <a:ext uri="{FF2B5EF4-FFF2-40B4-BE49-F238E27FC236}">
              <a16:creationId xmlns:a16="http://schemas.microsoft.com/office/drawing/2014/main" id="{0D78C62D-D896-4D20-97A6-1DF3E2ABEE1D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25" name="TextBox 5">
          <a:extLst>
            <a:ext uri="{FF2B5EF4-FFF2-40B4-BE49-F238E27FC236}">
              <a16:creationId xmlns:a16="http://schemas.microsoft.com/office/drawing/2014/main" id="{4F8CF88E-A278-4564-B56F-2BDA5EAAF74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26" name="TextBox 5">
          <a:extLst>
            <a:ext uri="{FF2B5EF4-FFF2-40B4-BE49-F238E27FC236}">
              <a16:creationId xmlns:a16="http://schemas.microsoft.com/office/drawing/2014/main" id="{CE8D3A15-F9F9-4041-AFD0-815BE8FEA46B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27" name="TextBox 5">
          <a:extLst>
            <a:ext uri="{FF2B5EF4-FFF2-40B4-BE49-F238E27FC236}">
              <a16:creationId xmlns:a16="http://schemas.microsoft.com/office/drawing/2014/main" id="{D196CE24-7FAB-40D9-8DE3-74B1637C1AA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28" name="TextBox 5">
          <a:extLst>
            <a:ext uri="{FF2B5EF4-FFF2-40B4-BE49-F238E27FC236}">
              <a16:creationId xmlns:a16="http://schemas.microsoft.com/office/drawing/2014/main" id="{0AC1715E-B0ED-4695-A450-05F5FEC09D8C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29" name="TextBox 5">
          <a:extLst>
            <a:ext uri="{FF2B5EF4-FFF2-40B4-BE49-F238E27FC236}">
              <a16:creationId xmlns:a16="http://schemas.microsoft.com/office/drawing/2014/main" id="{C503AB4B-D7A4-48B1-B3EB-828513DF3B2F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30" name="TextBox 5">
          <a:extLst>
            <a:ext uri="{FF2B5EF4-FFF2-40B4-BE49-F238E27FC236}">
              <a16:creationId xmlns:a16="http://schemas.microsoft.com/office/drawing/2014/main" id="{D599EF60-BC7B-4B4C-930A-2346683E034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31" name="TextBox 5">
          <a:extLst>
            <a:ext uri="{FF2B5EF4-FFF2-40B4-BE49-F238E27FC236}">
              <a16:creationId xmlns:a16="http://schemas.microsoft.com/office/drawing/2014/main" id="{65FB333C-512E-45F1-86D3-2311DA573799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32" name="TextBox 5">
          <a:extLst>
            <a:ext uri="{FF2B5EF4-FFF2-40B4-BE49-F238E27FC236}">
              <a16:creationId xmlns:a16="http://schemas.microsoft.com/office/drawing/2014/main" id="{A643CA80-C26F-407E-9D58-A01978C30CA3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33" name="TextBox 5">
          <a:extLst>
            <a:ext uri="{FF2B5EF4-FFF2-40B4-BE49-F238E27FC236}">
              <a16:creationId xmlns:a16="http://schemas.microsoft.com/office/drawing/2014/main" id="{544BAD93-9285-4C57-A5DC-749548853280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34" name="TextBox 5">
          <a:extLst>
            <a:ext uri="{FF2B5EF4-FFF2-40B4-BE49-F238E27FC236}">
              <a16:creationId xmlns:a16="http://schemas.microsoft.com/office/drawing/2014/main" id="{128A642C-B32F-4024-A06B-0B04BDFF85D5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35" name="TextBox 5">
          <a:extLst>
            <a:ext uri="{FF2B5EF4-FFF2-40B4-BE49-F238E27FC236}">
              <a16:creationId xmlns:a16="http://schemas.microsoft.com/office/drawing/2014/main" id="{4A3A7A59-88FD-4376-B30F-EC25114ED991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36" name="TextBox 5">
          <a:extLst>
            <a:ext uri="{FF2B5EF4-FFF2-40B4-BE49-F238E27FC236}">
              <a16:creationId xmlns:a16="http://schemas.microsoft.com/office/drawing/2014/main" id="{86755FF2-819D-42E9-8710-598BA160869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37" name="TextBox 5">
          <a:extLst>
            <a:ext uri="{FF2B5EF4-FFF2-40B4-BE49-F238E27FC236}">
              <a16:creationId xmlns:a16="http://schemas.microsoft.com/office/drawing/2014/main" id="{B5FE54E6-08B9-4706-97BB-3FADAB6D575F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38" name="TextBox 5">
          <a:extLst>
            <a:ext uri="{FF2B5EF4-FFF2-40B4-BE49-F238E27FC236}">
              <a16:creationId xmlns:a16="http://schemas.microsoft.com/office/drawing/2014/main" id="{D6A56894-39D5-425F-8B82-CEA2996F8505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39" name="TextBox 5">
          <a:extLst>
            <a:ext uri="{FF2B5EF4-FFF2-40B4-BE49-F238E27FC236}">
              <a16:creationId xmlns:a16="http://schemas.microsoft.com/office/drawing/2014/main" id="{A9CD7C3D-DB40-4493-8F8F-042825ED3A3F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40" name="TextBox 5">
          <a:extLst>
            <a:ext uri="{FF2B5EF4-FFF2-40B4-BE49-F238E27FC236}">
              <a16:creationId xmlns:a16="http://schemas.microsoft.com/office/drawing/2014/main" id="{84409C83-F04E-447D-8895-0D6B9E1D7B5D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41" name="TextBox 5">
          <a:extLst>
            <a:ext uri="{FF2B5EF4-FFF2-40B4-BE49-F238E27FC236}">
              <a16:creationId xmlns:a16="http://schemas.microsoft.com/office/drawing/2014/main" id="{E82A2000-E90F-41B9-BE9E-9782DDB3D3A2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42" name="TextBox 5">
          <a:extLst>
            <a:ext uri="{FF2B5EF4-FFF2-40B4-BE49-F238E27FC236}">
              <a16:creationId xmlns:a16="http://schemas.microsoft.com/office/drawing/2014/main" id="{9A419A04-2C88-44DD-900F-4067A4D62CC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43" name="TextBox 5">
          <a:extLst>
            <a:ext uri="{FF2B5EF4-FFF2-40B4-BE49-F238E27FC236}">
              <a16:creationId xmlns:a16="http://schemas.microsoft.com/office/drawing/2014/main" id="{B8D79F88-E491-40D5-BA91-E4834E113358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44" name="TextBox 5">
          <a:extLst>
            <a:ext uri="{FF2B5EF4-FFF2-40B4-BE49-F238E27FC236}">
              <a16:creationId xmlns:a16="http://schemas.microsoft.com/office/drawing/2014/main" id="{4D91C87C-DD40-4A3C-8C8C-EF461B2CEB37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45" name="TextBox 5">
          <a:extLst>
            <a:ext uri="{FF2B5EF4-FFF2-40B4-BE49-F238E27FC236}">
              <a16:creationId xmlns:a16="http://schemas.microsoft.com/office/drawing/2014/main" id="{BC8018D0-66E5-4C26-A537-8DA3F126B6A8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46" name="TextBox 5">
          <a:extLst>
            <a:ext uri="{FF2B5EF4-FFF2-40B4-BE49-F238E27FC236}">
              <a16:creationId xmlns:a16="http://schemas.microsoft.com/office/drawing/2014/main" id="{8E334C6B-452B-487B-8BFB-265EFA5D37F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47" name="TextBox 5">
          <a:extLst>
            <a:ext uri="{FF2B5EF4-FFF2-40B4-BE49-F238E27FC236}">
              <a16:creationId xmlns:a16="http://schemas.microsoft.com/office/drawing/2014/main" id="{B4EB4944-D1E2-445E-BF10-EC0578D9A32A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48" name="TextBox 5">
          <a:extLst>
            <a:ext uri="{FF2B5EF4-FFF2-40B4-BE49-F238E27FC236}">
              <a16:creationId xmlns:a16="http://schemas.microsoft.com/office/drawing/2014/main" id="{20AC2DED-AACF-4575-8994-56AB1BFB94A6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49" name="TextBox 5">
          <a:extLst>
            <a:ext uri="{FF2B5EF4-FFF2-40B4-BE49-F238E27FC236}">
              <a16:creationId xmlns:a16="http://schemas.microsoft.com/office/drawing/2014/main" id="{5AFC69D2-6B00-4891-98A2-F59F4C282BD4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50" name="TextBox 5">
          <a:extLst>
            <a:ext uri="{FF2B5EF4-FFF2-40B4-BE49-F238E27FC236}">
              <a16:creationId xmlns:a16="http://schemas.microsoft.com/office/drawing/2014/main" id="{BF12DF65-8D26-49B9-AB72-372B3C2A79C8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51" name="TextBox 5">
          <a:extLst>
            <a:ext uri="{FF2B5EF4-FFF2-40B4-BE49-F238E27FC236}">
              <a16:creationId xmlns:a16="http://schemas.microsoft.com/office/drawing/2014/main" id="{9C77D253-24F7-4EA2-9C6C-53C95AEA8A5E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52" name="TextBox 5">
          <a:extLst>
            <a:ext uri="{FF2B5EF4-FFF2-40B4-BE49-F238E27FC236}">
              <a16:creationId xmlns:a16="http://schemas.microsoft.com/office/drawing/2014/main" id="{49F3A409-977F-47FC-8285-56C1728686E3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53" name="TextBox 5">
          <a:extLst>
            <a:ext uri="{FF2B5EF4-FFF2-40B4-BE49-F238E27FC236}">
              <a16:creationId xmlns:a16="http://schemas.microsoft.com/office/drawing/2014/main" id="{3385642E-2E6A-4D4A-824B-04B59DB36593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14</xdr:row>
      <xdr:rowOff>158115</xdr:rowOff>
    </xdr:from>
    <xdr:ext cx="76971" cy="157224"/>
    <xdr:sp macro="" textlink="">
      <xdr:nvSpPr>
        <xdr:cNvPr id="2254" name="TextBox 5">
          <a:extLst>
            <a:ext uri="{FF2B5EF4-FFF2-40B4-BE49-F238E27FC236}">
              <a16:creationId xmlns:a16="http://schemas.microsoft.com/office/drawing/2014/main" id="{5A9C592A-AC3E-4B8F-956E-174DAFF9EA19}"/>
            </a:ext>
          </a:extLst>
        </xdr:cNvPr>
        <xdr:cNvSpPr txBox="1"/>
      </xdr:nvSpPr>
      <xdr:spPr>
        <a:xfrm>
          <a:off x="6280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55" name="TextBox 5">
          <a:extLst>
            <a:ext uri="{FF2B5EF4-FFF2-40B4-BE49-F238E27FC236}">
              <a16:creationId xmlns:a16="http://schemas.microsoft.com/office/drawing/2014/main" id="{AABC71B8-62DB-43B5-ACCE-31C0D8549FC0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16</xdr:row>
      <xdr:rowOff>158115</xdr:rowOff>
    </xdr:from>
    <xdr:ext cx="76971" cy="157224"/>
    <xdr:sp macro="" textlink="">
      <xdr:nvSpPr>
        <xdr:cNvPr id="2256" name="TextBox 5">
          <a:extLst>
            <a:ext uri="{FF2B5EF4-FFF2-40B4-BE49-F238E27FC236}">
              <a16:creationId xmlns:a16="http://schemas.microsoft.com/office/drawing/2014/main" id="{0E6A218C-6ACC-468A-8346-C0306806D19B}"/>
            </a:ext>
          </a:extLst>
        </xdr:cNvPr>
        <xdr:cNvSpPr txBox="1"/>
      </xdr:nvSpPr>
      <xdr:spPr>
        <a:xfrm>
          <a:off x="62801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17</xdr:row>
      <xdr:rowOff>158115</xdr:rowOff>
    </xdr:from>
    <xdr:ext cx="76971" cy="157224"/>
    <xdr:sp macro="" textlink="">
      <xdr:nvSpPr>
        <xdr:cNvPr id="2257" name="TextBox 5">
          <a:extLst>
            <a:ext uri="{FF2B5EF4-FFF2-40B4-BE49-F238E27FC236}">
              <a16:creationId xmlns:a16="http://schemas.microsoft.com/office/drawing/2014/main" id="{0B9031AA-5044-4479-BC92-5353E3903565}"/>
            </a:ext>
          </a:extLst>
        </xdr:cNvPr>
        <xdr:cNvSpPr txBox="1"/>
      </xdr:nvSpPr>
      <xdr:spPr>
        <a:xfrm>
          <a:off x="62801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58" name="TextBox 5">
          <a:extLst>
            <a:ext uri="{FF2B5EF4-FFF2-40B4-BE49-F238E27FC236}">
              <a16:creationId xmlns:a16="http://schemas.microsoft.com/office/drawing/2014/main" id="{5CC93D8A-409B-498D-A4DE-B6F2D32B12B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59" name="TextBox 5">
          <a:extLst>
            <a:ext uri="{FF2B5EF4-FFF2-40B4-BE49-F238E27FC236}">
              <a16:creationId xmlns:a16="http://schemas.microsoft.com/office/drawing/2014/main" id="{44CCA70A-33D1-4CC9-9B8D-FEDE2E295AA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0" name="Text Box 4">
          <a:extLst>
            <a:ext uri="{FF2B5EF4-FFF2-40B4-BE49-F238E27FC236}">
              <a16:creationId xmlns:a16="http://schemas.microsoft.com/office/drawing/2014/main" id="{7B588D3B-928B-4309-BDA1-F9F0E35DABCD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1" name="Text Box 5">
          <a:extLst>
            <a:ext uri="{FF2B5EF4-FFF2-40B4-BE49-F238E27FC236}">
              <a16:creationId xmlns:a16="http://schemas.microsoft.com/office/drawing/2014/main" id="{62B9C2B1-39AB-4A7D-AAFF-075A85C0841B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2" name="TextBox 5">
          <a:extLst>
            <a:ext uri="{FF2B5EF4-FFF2-40B4-BE49-F238E27FC236}">
              <a16:creationId xmlns:a16="http://schemas.microsoft.com/office/drawing/2014/main" id="{552061BF-AAFC-4450-A894-D01F4C912303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3" name="TextBox 5">
          <a:extLst>
            <a:ext uri="{FF2B5EF4-FFF2-40B4-BE49-F238E27FC236}">
              <a16:creationId xmlns:a16="http://schemas.microsoft.com/office/drawing/2014/main" id="{D93FD89D-E984-46ED-BB19-652E7FAD5B9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4" name="Text Box 4">
          <a:extLst>
            <a:ext uri="{FF2B5EF4-FFF2-40B4-BE49-F238E27FC236}">
              <a16:creationId xmlns:a16="http://schemas.microsoft.com/office/drawing/2014/main" id="{52111BFE-6D8D-4BD0-8419-F8B73EBC3B58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5" name="Text Box 5">
          <a:extLst>
            <a:ext uri="{FF2B5EF4-FFF2-40B4-BE49-F238E27FC236}">
              <a16:creationId xmlns:a16="http://schemas.microsoft.com/office/drawing/2014/main" id="{A87F20F6-52A9-46B5-BAB4-870B4590C69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6" name="TextBox 5">
          <a:extLst>
            <a:ext uri="{FF2B5EF4-FFF2-40B4-BE49-F238E27FC236}">
              <a16:creationId xmlns:a16="http://schemas.microsoft.com/office/drawing/2014/main" id="{C8361CC5-60AD-43CD-B9AC-646842692A8A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7" name="TextBox 5">
          <a:extLst>
            <a:ext uri="{FF2B5EF4-FFF2-40B4-BE49-F238E27FC236}">
              <a16:creationId xmlns:a16="http://schemas.microsoft.com/office/drawing/2014/main" id="{24586585-9CE5-429D-976F-78F7F82784C7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8" name="TextBox 5">
          <a:extLst>
            <a:ext uri="{FF2B5EF4-FFF2-40B4-BE49-F238E27FC236}">
              <a16:creationId xmlns:a16="http://schemas.microsoft.com/office/drawing/2014/main" id="{16EC04B1-7541-4EB6-8160-A976C89C1B7E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69" name="TextBox 5">
          <a:extLst>
            <a:ext uri="{FF2B5EF4-FFF2-40B4-BE49-F238E27FC236}">
              <a16:creationId xmlns:a16="http://schemas.microsoft.com/office/drawing/2014/main" id="{8A1712E1-72B1-4C72-B745-77200D3F8261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70" name="TextBox 5">
          <a:extLst>
            <a:ext uri="{FF2B5EF4-FFF2-40B4-BE49-F238E27FC236}">
              <a16:creationId xmlns:a16="http://schemas.microsoft.com/office/drawing/2014/main" id="{2B6E67B4-880C-4E49-9319-482732DC5325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15</xdr:row>
      <xdr:rowOff>158115</xdr:rowOff>
    </xdr:from>
    <xdr:ext cx="76971" cy="157224"/>
    <xdr:sp macro="" textlink="">
      <xdr:nvSpPr>
        <xdr:cNvPr id="2271" name="TextBox 5">
          <a:extLst>
            <a:ext uri="{FF2B5EF4-FFF2-40B4-BE49-F238E27FC236}">
              <a16:creationId xmlns:a16="http://schemas.microsoft.com/office/drawing/2014/main" id="{C436C855-335F-4436-A2C5-1F69431CC0B4}"/>
            </a:ext>
          </a:extLst>
        </xdr:cNvPr>
        <xdr:cNvSpPr txBox="1"/>
      </xdr:nvSpPr>
      <xdr:spPr>
        <a:xfrm>
          <a:off x="62801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72" name="TextBox 5">
          <a:extLst>
            <a:ext uri="{FF2B5EF4-FFF2-40B4-BE49-F238E27FC236}">
              <a16:creationId xmlns:a16="http://schemas.microsoft.com/office/drawing/2014/main" id="{51A16552-3FDE-4B80-A3C4-77A16AC6ABF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73" name="TextBox 5">
          <a:extLst>
            <a:ext uri="{FF2B5EF4-FFF2-40B4-BE49-F238E27FC236}">
              <a16:creationId xmlns:a16="http://schemas.microsoft.com/office/drawing/2014/main" id="{518CE8DB-2759-4042-ABA6-5379258E144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74" name="TextBox 5">
          <a:extLst>
            <a:ext uri="{FF2B5EF4-FFF2-40B4-BE49-F238E27FC236}">
              <a16:creationId xmlns:a16="http://schemas.microsoft.com/office/drawing/2014/main" id="{7705F2BA-D522-4346-960D-5C5BF63FD31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75" name="TextBox 5">
          <a:extLst>
            <a:ext uri="{FF2B5EF4-FFF2-40B4-BE49-F238E27FC236}">
              <a16:creationId xmlns:a16="http://schemas.microsoft.com/office/drawing/2014/main" id="{252F97B5-DE0B-46B1-954C-0696301804E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76" name="TextBox 5">
          <a:extLst>
            <a:ext uri="{FF2B5EF4-FFF2-40B4-BE49-F238E27FC236}">
              <a16:creationId xmlns:a16="http://schemas.microsoft.com/office/drawing/2014/main" id="{386CD4BC-4281-4C07-81AE-D37D5523563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77" name="TextBox 5">
          <a:extLst>
            <a:ext uri="{FF2B5EF4-FFF2-40B4-BE49-F238E27FC236}">
              <a16:creationId xmlns:a16="http://schemas.microsoft.com/office/drawing/2014/main" id="{D6D30A07-CAD0-458D-8627-8879D3C96AC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78" name="TextBox 5">
          <a:extLst>
            <a:ext uri="{FF2B5EF4-FFF2-40B4-BE49-F238E27FC236}">
              <a16:creationId xmlns:a16="http://schemas.microsoft.com/office/drawing/2014/main" id="{493B9FC7-0A31-4641-AEA4-233962E5B39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79" name="TextBox 5">
          <a:extLst>
            <a:ext uri="{FF2B5EF4-FFF2-40B4-BE49-F238E27FC236}">
              <a16:creationId xmlns:a16="http://schemas.microsoft.com/office/drawing/2014/main" id="{3140D4C0-4C96-4918-A0DF-9C74CB4BF76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0" name="TextBox 5">
          <a:extLst>
            <a:ext uri="{FF2B5EF4-FFF2-40B4-BE49-F238E27FC236}">
              <a16:creationId xmlns:a16="http://schemas.microsoft.com/office/drawing/2014/main" id="{E6C215FC-CA2A-4683-9796-9DE336E7D16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81" name="TextBox 5">
          <a:extLst>
            <a:ext uri="{FF2B5EF4-FFF2-40B4-BE49-F238E27FC236}">
              <a16:creationId xmlns:a16="http://schemas.microsoft.com/office/drawing/2014/main" id="{64445974-2E13-44A6-8D79-E4AA362134B4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82" name="TextBox 5">
          <a:extLst>
            <a:ext uri="{FF2B5EF4-FFF2-40B4-BE49-F238E27FC236}">
              <a16:creationId xmlns:a16="http://schemas.microsoft.com/office/drawing/2014/main" id="{1A70C38E-80B1-496F-B199-924A714385B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83" name="TextBox 5">
          <a:extLst>
            <a:ext uri="{FF2B5EF4-FFF2-40B4-BE49-F238E27FC236}">
              <a16:creationId xmlns:a16="http://schemas.microsoft.com/office/drawing/2014/main" id="{D2DBF730-D970-4E06-BAA1-78C9D453160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84" name="TextBox 5">
          <a:extLst>
            <a:ext uri="{FF2B5EF4-FFF2-40B4-BE49-F238E27FC236}">
              <a16:creationId xmlns:a16="http://schemas.microsoft.com/office/drawing/2014/main" id="{A9D7F698-9FE8-4011-BFAC-849FC9F4687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5" name="TextBox 5">
          <a:extLst>
            <a:ext uri="{FF2B5EF4-FFF2-40B4-BE49-F238E27FC236}">
              <a16:creationId xmlns:a16="http://schemas.microsoft.com/office/drawing/2014/main" id="{6D7227FE-94D8-4635-9CA3-C3FEF456971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86" name="TextBox 5">
          <a:extLst>
            <a:ext uri="{FF2B5EF4-FFF2-40B4-BE49-F238E27FC236}">
              <a16:creationId xmlns:a16="http://schemas.microsoft.com/office/drawing/2014/main" id="{51E0A3FC-9A33-48B0-84CD-4F313F867ECA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87" name="TextBox 5">
          <a:extLst>
            <a:ext uri="{FF2B5EF4-FFF2-40B4-BE49-F238E27FC236}">
              <a16:creationId xmlns:a16="http://schemas.microsoft.com/office/drawing/2014/main" id="{DE62AEC7-E111-40C9-8CBE-10140AEC6E4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88" name="TextBox 5">
          <a:extLst>
            <a:ext uri="{FF2B5EF4-FFF2-40B4-BE49-F238E27FC236}">
              <a16:creationId xmlns:a16="http://schemas.microsoft.com/office/drawing/2014/main" id="{07F9BC0C-13A7-4FC5-80C1-0D3D4793D3C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89" name="TextBox 5">
          <a:extLst>
            <a:ext uri="{FF2B5EF4-FFF2-40B4-BE49-F238E27FC236}">
              <a16:creationId xmlns:a16="http://schemas.microsoft.com/office/drawing/2014/main" id="{CBDEFAC3-805C-4ECF-BDE4-1AF8C35AA49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0" name="TextBox 5">
          <a:extLst>
            <a:ext uri="{FF2B5EF4-FFF2-40B4-BE49-F238E27FC236}">
              <a16:creationId xmlns:a16="http://schemas.microsoft.com/office/drawing/2014/main" id="{C4FE8D5A-CEF5-4EE1-B7EB-2805BA527DA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291" name="TextBox 5">
          <a:extLst>
            <a:ext uri="{FF2B5EF4-FFF2-40B4-BE49-F238E27FC236}">
              <a16:creationId xmlns:a16="http://schemas.microsoft.com/office/drawing/2014/main" id="{B730BD5A-A192-43FD-802A-A354DCD03F48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292" name="TextBox 5">
          <a:extLst>
            <a:ext uri="{FF2B5EF4-FFF2-40B4-BE49-F238E27FC236}">
              <a16:creationId xmlns:a16="http://schemas.microsoft.com/office/drawing/2014/main" id="{2ABFD3DE-F8CF-4DF2-A390-0B8C0F6E825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293" name="TextBox 5">
          <a:extLst>
            <a:ext uri="{FF2B5EF4-FFF2-40B4-BE49-F238E27FC236}">
              <a16:creationId xmlns:a16="http://schemas.microsoft.com/office/drawing/2014/main" id="{469F7B84-0CE8-4ED5-8525-655EF7D3F5C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294" name="TextBox 5">
          <a:extLst>
            <a:ext uri="{FF2B5EF4-FFF2-40B4-BE49-F238E27FC236}">
              <a16:creationId xmlns:a16="http://schemas.microsoft.com/office/drawing/2014/main" id="{89DA62F9-7A73-4027-AFA0-35C5DC06721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5" name="TextBox 5">
          <a:extLst>
            <a:ext uri="{FF2B5EF4-FFF2-40B4-BE49-F238E27FC236}">
              <a16:creationId xmlns:a16="http://schemas.microsoft.com/office/drawing/2014/main" id="{11AB9162-CA1D-414D-91C3-B23E817845F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6" name="TextBox 5">
          <a:extLst>
            <a:ext uri="{FF2B5EF4-FFF2-40B4-BE49-F238E27FC236}">
              <a16:creationId xmlns:a16="http://schemas.microsoft.com/office/drawing/2014/main" id="{41ED0C23-473B-4ABC-83C7-743D9F703F2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297" name="TextBox 5">
          <a:extLst>
            <a:ext uri="{FF2B5EF4-FFF2-40B4-BE49-F238E27FC236}">
              <a16:creationId xmlns:a16="http://schemas.microsoft.com/office/drawing/2014/main" id="{9FEDFAFF-6151-4B55-BADC-B063EF60444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298" name="TextBox 5">
          <a:extLst>
            <a:ext uri="{FF2B5EF4-FFF2-40B4-BE49-F238E27FC236}">
              <a16:creationId xmlns:a16="http://schemas.microsoft.com/office/drawing/2014/main" id="{70A7ADA3-3CD0-49AD-83F0-25A69E113B9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299" name="TextBox 5">
          <a:extLst>
            <a:ext uri="{FF2B5EF4-FFF2-40B4-BE49-F238E27FC236}">
              <a16:creationId xmlns:a16="http://schemas.microsoft.com/office/drawing/2014/main" id="{3B5A7A04-AD54-474A-97E9-83900A1E771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00" name="TextBox 5">
          <a:extLst>
            <a:ext uri="{FF2B5EF4-FFF2-40B4-BE49-F238E27FC236}">
              <a16:creationId xmlns:a16="http://schemas.microsoft.com/office/drawing/2014/main" id="{D50EA9E2-9938-42C2-9F2C-41F708AD037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01" name="TextBox 5">
          <a:extLst>
            <a:ext uri="{FF2B5EF4-FFF2-40B4-BE49-F238E27FC236}">
              <a16:creationId xmlns:a16="http://schemas.microsoft.com/office/drawing/2014/main" id="{20BFC32C-DC93-445B-874E-12EA647E5E2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02" name="TextBox 5">
          <a:extLst>
            <a:ext uri="{FF2B5EF4-FFF2-40B4-BE49-F238E27FC236}">
              <a16:creationId xmlns:a16="http://schemas.microsoft.com/office/drawing/2014/main" id="{022563C8-053A-430B-8DDF-FA2B65B28CF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03" name="TextBox 5">
          <a:extLst>
            <a:ext uri="{FF2B5EF4-FFF2-40B4-BE49-F238E27FC236}">
              <a16:creationId xmlns:a16="http://schemas.microsoft.com/office/drawing/2014/main" id="{614AA866-65B3-42CF-AD29-602F26D8183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04" name="TextBox 5">
          <a:extLst>
            <a:ext uri="{FF2B5EF4-FFF2-40B4-BE49-F238E27FC236}">
              <a16:creationId xmlns:a16="http://schemas.microsoft.com/office/drawing/2014/main" id="{CC0DC535-0D7C-4031-9F95-4BAD93404C1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05" name="TextBox 5">
          <a:extLst>
            <a:ext uri="{FF2B5EF4-FFF2-40B4-BE49-F238E27FC236}">
              <a16:creationId xmlns:a16="http://schemas.microsoft.com/office/drawing/2014/main" id="{280671B3-A031-4F3D-98FA-18EFC1826E5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06" name="TextBox 5">
          <a:extLst>
            <a:ext uri="{FF2B5EF4-FFF2-40B4-BE49-F238E27FC236}">
              <a16:creationId xmlns:a16="http://schemas.microsoft.com/office/drawing/2014/main" id="{E42213F3-436E-415A-8F36-950CF2CF19D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07" name="TextBox 5">
          <a:extLst>
            <a:ext uri="{FF2B5EF4-FFF2-40B4-BE49-F238E27FC236}">
              <a16:creationId xmlns:a16="http://schemas.microsoft.com/office/drawing/2014/main" id="{C1702F7E-56F1-4054-8CAA-C0A9EB9CF5C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08" name="TextBox 5">
          <a:extLst>
            <a:ext uri="{FF2B5EF4-FFF2-40B4-BE49-F238E27FC236}">
              <a16:creationId xmlns:a16="http://schemas.microsoft.com/office/drawing/2014/main" id="{12EA09BE-2711-4953-AF2B-9AD2081AB40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09" name="TextBox 5">
          <a:extLst>
            <a:ext uri="{FF2B5EF4-FFF2-40B4-BE49-F238E27FC236}">
              <a16:creationId xmlns:a16="http://schemas.microsoft.com/office/drawing/2014/main" id="{C00C461D-E9AC-4720-A477-0EEA46B1C87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10" name="TextBox 5">
          <a:extLst>
            <a:ext uri="{FF2B5EF4-FFF2-40B4-BE49-F238E27FC236}">
              <a16:creationId xmlns:a16="http://schemas.microsoft.com/office/drawing/2014/main" id="{CAAD51AB-0E79-4B88-B5E9-29BCA8C1BCF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11" name="TextBox 5">
          <a:extLst>
            <a:ext uri="{FF2B5EF4-FFF2-40B4-BE49-F238E27FC236}">
              <a16:creationId xmlns:a16="http://schemas.microsoft.com/office/drawing/2014/main" id="{BF72B828-6270-4E28-9109-0D03BDA8297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12" name="TextBox 5">
          <a:extLst>
            <a:ext uri="{FF2B5EF4-FFF2-40B4-BE49-F238E27FC236}">
              <a16:creationId xmlns:a16="http://schemas.microsoft.com/office/drawing/2014/main" id="{A5102BCC-EBC7-4C7B-A81E-E780FA5A5C3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13" name="TextBox 5">
          <a:extLst>
            <a:ext uri="{FF2B5EF4-FFF2-40B4-BE49-F238E27FC236}">
              <a16:creationId xmlns:a16="http://schemas.microsoft.com/office/drawing/2014/main" id="{5F8010D3-08C9-423E-968D-BF93502C18C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14" name="TextBox 5">
          <a:extLst>
            <a:ext uri="{FF2B5EF4-FFF2-40B4-BE49-F238E27FC236}">
              <a16:creationId xmlns:a16="http://schemas.microsoft.com/office/drawing/2014/main" id="{638575F6-FC8B-4798-B9E3-D5B366C7E63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15" name="TextBox 5">
          <a:extLst>
            <a:ext uri="{FF2B5EF4-FFF2-40B4-BE49-F238E27FC236}">
              <a16:creationId xmlns:a16="http://schemas.microsoft.com/office/drawing/2014/main" id="{B93ECD2E-50CA-44E4-8C6F-40486BC2324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16" name="TextBox 5">
          <a:extLst>
            <a:ext uri="{FF2B5EF4-FFF2-40B4-BE49-F238E27FC236}">
              <a16:creationId xmlns:a16="http://schemas.microsoft.com/office/drawing/2014/main" id="{3A47A7AD-CA66-4ECB-AF61-F9F7E3406DF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17" name="TextBox 5">
          <a:extLst>
            <a:ext uri="{FF2B5EF4-FFF2-40B4-BE49-F238E27FC236}">
              <a16:creationId xmlns:a16="http://schemas.microsoft.com/office/drawing/2014/main" id="{3E8DE598-D2ED-4D9C-93E7-4C6F8BB5E61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18" name="TextBox 5">
          <a:extLst>
            <a:ext uri="{FF2B5EF4-FFF2-40B4-BE49-F238E27FC236}">
              <a16:creationId xmlns:a16="http://schemas.microsoft.com/office/drawing/2014/main" id="{06B43D32-24D5-4686-BCCC-DB5C5AFE849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19" name="TextBox 5">
          <a:extLst>
            <a:ext uri="{FF2B5EF4-FFF2-40B4-BE49-F238E27FC236}">
              <a16:creationId xmlns:a16="http://schemas.microsoft.com/office/drawing/2014/main" id="{9747CD9E-F679-47AC-B2D4-232284A05BD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20" name="TextBox 5">
          <a:extLst>
            <a:ext uri="{FF2B5EF4-FFF2-40B4-BE49-F238E27FC236}">
              <a16:creationId xmlns:a16="http://schemas.microsoft.com/office/drawing/2014/main" id="{5982305A-68FE-4A33-94E9-A097CFDE41D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21" name="TextBox 5">
          <a:extLst>
            <a:ext uri="{FF2B5EF4-FFF2-40B4-BE49-F238E27FC236}">
              <a16:creationId xmlns:a16="http://schemas.microsoft.com/office/drawing/2014/main" id="{2382B970-CAFD-4E00-9C94-7D24BAE63E4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22" name="TextBox 5">
          <a:extLst>
            <a:ext uri="{FF2B5EF4-FFF2-40B4-BE49-F238E27FC236}">
              <a16:creationId xmlns:a16="http://schemas.microsoft.com/office/drawing/2014/main" id="{FD13FDB1-F219-4520-B615-61E4E32B14E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23" name="TextBox 5">
          <a:extLst>
            <a:ext uri="{FF2B5EF4-FFF2-40B4-BE49-F238E27FC236}">
              <a16:creationId xmlns:a16="http://schemas.microsoft.com/office/drawing/2014/main" id="{5A5B63C4-4790-40E8-9D07-43973C526D5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24" name="TextBox 5">
          <a:extLst>
            <a:ext uri="{FF2B5EF4-FFF2-40B4-BE49-F238E27FC236}">
              <a16:creationId xmlns:a16="http://schemas.microsoft.com/office/drawing/2014/main" id="{75685E82-AC0C-4288-8B7A-2EC07013920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25" name="TextBox 5">
          <a:extLst>
            <a:ext uri="{FF2B5EF4-FFF2-40B4-BE49-F238E27FC236}">
              <a16:creationId xmlns:a16="http://schemas.microsoft.com/office/drawing/2014/main" id="{AB8A5F11-6E65-4429-B5A1-061371B7B95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26" name="TextBox 5">
          <a:extLst>
            <a:ext uri="{FF2B5EF4-FFF2-40B4-BE49-F238E27FC236}">
              <a16:creationId xmlns:a16="http://schemas.microsoft.com/office/drawing/2014/main" id="{BB6C19A8-395E-4014-A992-36F68B7E858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27" name="TextBox 5">
          <a:extLst>
            <a:ext uri="{FF2B5EF4-FFF2-40B4-BE49-F238E27FC236}">
              <a16:creationId xmlns:a16="http://schemas.microsoft.com/office/drawing/2014/main" id="{CB4D35B9-E42D-4479-8C75-D34CCA7865C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28" name="TextBox 5">
          <a:extLst>
            <a:ext uri="{FF2B5EF4-FFF2-40B4-BE49-F238E27FC236}">
              <a16:creationId xmlns:a16="http://schemas.microsoft.com/office/drawing/2014/main" id="{83D28C6F-DB4A-4C0F-ACAB-E7B0762D304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29" name="TextBox 5">
          <a:extLst>
            <a:ext uri="{FF2B5EF4-FFF2-40B4-BE49-F238E27FC236}">
              <a16:creationId xmlns:a16="http://schemas.microsoft.com/office/drawing/2014/main" id="{F8F5BF0B-1B2F-4F0A-BC7D-F0BD293BED8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30" name="TextBox 5">
          <a:extLst>
            <a:ext uri="{FF2B5EF4-FFF2-40B4-BE49-F238E27FC236}">
              <a16:creationId xmlns:a16="http://schemas.microsoft.com/office/drawing/2014/main" id="{FF5E3874-39B6-4E0A-B60F-BAFDAB296CC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31" name="TextBox 5">
          <a:extLst>
            <a:ext uri="{FF2B5EF4-FFF2-40B4-BE49-F238E27FC236}">
              <a16:creationId xmlns:a16="http://schemas.microsoft.com/office/drawing/2014/main" id="{D2C85A23-E064-4E9F-BC0A-B251970BDA0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32" name="TextBox 5">
          <a:extLst>
            <a:ext uri="{FF2B5EF4-FFF2-40B4-BE49-F238E27FC236}">
              <a16:creationId xmlns:a16="http://schemas.microsoft.com/office/drawing/2014/main" id="{CEE9B925-B1DB-49BE-A037-4FFB1E33396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33" name="TextBox 5">
          <a:extLst>
            <a:ext uri="{FF2B5EF4-FFF2-40B4-BE49-F238E27FC236}">
              <a16:creationId xmlns:a16="http://schemas.microsoft.com/office/drawing/2014/main" id="{5348533A-CBB7-4718-94C5-158E4997EC0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34" name="TextBox 5">
          <a:extLst>
            <a:ext uri="{FF2B5EF4-FFF2-40B4-BE49-F238E27FC236}">
              <a16:creationId xmlns:a16="http://schemas.microsoft.com/office/drawing/2014/main" id="{8A405A49-813B-41D6-96EF-1956F627210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35" name="TextBox 5">
          <a:extLst>
            <a:ext uri="{FF2B5EF4-FFF2-40B4-BE49-F238E27FC236}">
              <a16:creationId xmlns:a16="http://schemas.microsoft.com/office/drawing/2014/main" id="{71A19CC7-2223-4FDC-AF17-29B829CD151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36" name="TextBox 5">
          <a:extLst>
            <a:ext uri="{FF2B5EF4-FFF2-40B4-BE49-F238E27FC236}">
              <a16:creationId xmlns:a16="http://schemas.microsoft.com/office/drawing/2014/main" id="{67703F28-7113-4C3C-9D47-F5DCDE72062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37" name="TextBox 5">
          <a:extLst>
            <a:ext uri="{FF2B5EF4-FFF2-40B4-BE49-F238E27FC236}">
              <a16:creationId xmlns:a16="http://schemas.microsoft.com/office/drawing/2014/main" id="{40767AFD-1004-478B-89B7-A92A121A457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38" name="TextBox 5">
          <a:extLst>
            <a:ext uri="{FF2B5EF4-FFF2-40B4-BE49-F238E27FC236}">
              <a16:creationId xmlns:a16="http://schemas.microsoft.com/office/drawing/2014/main" id="{340233E7-A561-49E0-A1BA-0C1EC344DE2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39" name="TextBox 5">
          <a:extLst>
            <a:ext uri="{FF2B5EF4-FFF2-40B4-BE49-F238E27FC236}">
              <a16:creationId xmlns:a16="http://schemas.microsoft.com/office/drawing/2014/main" id="{4637928B-9697-46CE-A280-F8F6113D060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40" name="TextBox 5">
          <a:extLst>
            <a:ext uri="{FF2B5EF4-FFF2-40B4-BE49-F238E27FC236}">
              <a16:creationId xmlns:a16="http://schemas.microsoft.com/office/drawing/2014/main" id="{836FA2EE-1BB6-4763-A1BF-405EF55FBE2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41" name="TextBox 5">
          <a:extLst>
            <a:ext uri="{FF2B5EF4-FFF2-40B4-BE49-F238E27FC236}">
              <a16:creationId xmlns:a16="http://schemas.microsoft.com/office/drawing/2014/main" id="{EEE8DDB4-8CFD-4FA8-A859-14E0F421DC7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42" name="TextBox 5">
          <a:extLst>
            <a:ext uri="{FF2B5EF4-FFF2-40B4-BE49-F238E27FC236}">
              <a16:creationId xmlns:a16="http://schemas.microsoft.com/office/drawing/2014/main" id="{AC6CE1F0-3121-4BEF-A69C-0BB38946B0D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343" name="TextBox 5">
          <a:extLst>
            <a:ext uri="{FF2B5EF4-FFF2-40B4-BE49-F238E27FC236}">
              <a16:creationId xmlns:a16="http://schemas.microsoft.com/office/drawing/2014/main" id="{B53B1CD3-9832-4F83-A0A5-F0D72F130D1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344" name="TextBox 5">
          <a:extLst>
            <a:ext uri="{FF2B5EF4-FFF2-40B4-BE49-F238E27FC236}">
              <a16:creationId xmlns:a16="http://schemas.microsoft.com/office/drawing/2014/main" id="{95A93591-2DC2-420B-8D73-557E25623EA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345" name="TextBox 5">
          <a:extLst>
            <a:ext uri="{FF2B5EF4-FFF2-40B4-BE49-F238E27FC236}">
              <a16:creationId xmlns:a16="http://schemas.microsoft.com/office/drawing/2014/main" id="{789E91AA-5D26-4ACD-BCEE-9B27E1F67AB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46" name="TextBox 5">
          <a:extLst>
            <a:ext uri="{FF2B5EF4-FFF2-40B4-BE49-F238E27FC236}">
              <a16:creationId xmlns:a16="http://schemas.microsoft.com/office/drawing/2014/main" id="{BBA4A411-D6D9-4656-BEF6-CC2A5196A20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47" name="TextBox 5">
          <a:extLst>
            <a:ext uri="{FF2B5EF4-FFF2-40B4-BE49-F238E27FC236}">
              <a16:creationId xmlns:a16="http://schemas.microsoft.com/office/drawing/2014/main" id="{6081C6E1-B5D3-462D-81B2-571DCEB0490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348" name="TextBox 5">
          <a:extLst>
            <a:ext uri="{FF2B5EF4-FFF2-40B4-BE49-F238E27FC236}">
              <a16:creationId xmlns:a16="http://schemas.microsoft.com/office/drawing/2014/main" id="{B7350460-14E6-4513-B3D6-6A3068633E7D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49" name="TextBox 5">
          <a:extLst>
            <a:ext uri="{FF2B5EF4-FFF2-40B4-BE49-F238E27FC236}">
              <a16:creationId xmlns:a16="http://schemas.microsoft.com/office/drawing/2014/main" id="{67CABF18-B5F0-4EE6-9A16-132868A819F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350" name="TextBox 5">
          <a:extLst>
            <a:ext uri="{FF2B5EF4-FFF2-40B4-BE49-F238E27FC236}">
              <a16:creationId xmlns:a16="http://schemas.microsoft.com/office/drawing/2014/main" id="{5A2FA8FB-8C5E-4884-879C-6E6D4666F6BE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351" name="TextBox 5">
          <a:extLst>
            <a:ext uri="{FF2B5EF4-FFF2-40B4-BE49-F238E27FC236}">
              <a16:creationId xmlns:a16="http://schemas.microsoft.com/office/drawing/2014/main" id="{244ECB62-00CC-4B97-9173-C52FCEA552E9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352" name="TextBox 5">
          <a:extLst>
            <a:ext uri="{FF2B5EF4-FFF2-40B4-BE49-F238E27FC236}">
              <a16:creationId xmlns:a16="http://schemas.microsoft.com/office/drawing/2014/main" id="{6C282C4E-3EB3-4D8E-AD6C-EC875DFA41DD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353" name="TextBox 5">
          <a:extLst>
            <a:ext uri="{FF2B5EF4-FFF2-40B4-BE49-F238E27FC236}">
              <a16:creationId xmlns:a16="http://schemas.microsoft.com/office/drawing/2014/main" id="{198519D7-0B5D-469F-834A-DB9D354A6CEF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54" name="TextBox 5">
          <a:extLst>
            <a:ext uri="{FF2B5EF4-FFF2-40B4-BE49-F238E27FC236}">
              <a16:creationId xmlns:a16="http://schemas.microsoft.com/office/drawing/2014/main" id="{5024CB83-00C4-4D2A-81D7-6ED53D7C868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355" name="TextBox 5">
          <a:extLst>
            <a:ext uri="{FF2B5EF4-FFF2-40B4-BE49-F238E27FC236}">
              <a16:creationId xmlns:a16="http://schemas.microsoft.com/office/drawing/2014/main" id="{9259118F-0B23-4F33-A14B-B6FDE89F1256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356" name="TextBox 5">
          <a:extLst>
            <a:ext uri="{FF2B5EF4-FFF2-40B4-BE49-F238E27FC236}">
              <a16:creationId xmlns:a16="http://schemas.microsoft.com/office/drawing/2014/main" id="{DAEAD31C-59FB-4DFD-8E6F-C7D36844EE78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357" name="TextBox 5">
          <a:extLst>
            <a:ext uri="{FF2B5EF4-FFF2-40B4-BE49-F238E27FC236}">
              <a16:creationId xmlns:a16="http://schemas.microsoft.com/office/drawing/2014/main" id="{2EFB8CE0-6025-4A2F-A6C6-38BBFE9F78DA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358" name="TextBox 5">
          <a:extLst>
            <a:ext uri="{FF2B5EF4-FFF2-40B4-BE49-F238E27FC236}">
              <a16:creationId xmlns:a16="http://schemas.microsoft.com/office/drawing/2014/main" id="{AE49C163-E916-4966-9737-D437B5DD77FE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59" name="TextBox 5">
          <a:extLst>
            <a:ext uri="{FF2B5EF4-FFF2-40B4-BE49-F238E27FC236}">
              <a16:creationId xmlns:a16="http://schemas.microsoft.com/office/drawing/2014/main" id="{FD6E0C2B-E900-4C06-BD46-08CEFDC203B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360" name="TextBox 5">
          <a:extLst>
            <a:ext uri="{FF2B5EF4-FFF2-40B4-BE49-F238E27FC236}">
              <a16:creationId xmlns:a16="http://schemas.microsoft.com/office/drawing/2014/main" id="{EAF6508A-4A91-4884-9108-A8837020D27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361" name="TextBox 5">
          <a:extLst>
            <a:ext uri="{FF2B5EF4-FFF2-40B4-BE49-F238E27FC236}">
              <a16:creationId xmlns:a16="http://schemas.microsoft.com/office/drawing/2014/main" id="{E9E7B14F-95D1-4B05-951A-E858531DE93B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362" name="TextBox 5">
          <a:extLst>
            <a:ext uri="{FF2B5EF4-FFF2-40B4-BE49-F238E27FC236}">
              <a16:creationId xmlns:a16="http://schemas.microsoft.com/office/drawing/2014/main" id="{4999D3E4-D07D-4AC2-98EE-31B167570CCB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63" name="TextBox 5">
          <a:extLst>
            <a:ext uri="{FF2B5EF4-FFF2-40B4-BE49-F238E27FC236}">
              <a16:creationId xmlns:a16="http://schemas.microsoft.com/office/drawing/2014/main" id="{9A9D9197-67D4-4B40-B386-598A27E7125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364" name="TextBox 5">
          <a:extLst>
            <a:ext uri="{FF2B5EF4-FFF2-40B4-BE49-F238E27FC236}">
              <a16:creationId xmlns:a16="http://schemas.microsoft.com/office/drawing/2014/main" id="{1BB6F198-D991-4018-B853-C6312C2F459D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65" name="TextBox 5">
          <a:extLst>
            <a:ext uri="{FF2B5EF4-FFF2-40B4-BE49-F238E27FC236}">
              <a16:creationId xmlns:a16="http://schemas.microsoft.com/office/drawing/2014/main" id="{1DAEBCAE-B0F3-46B3-8B78-E23E1EB113A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366" name="TextBox 5">
          <a:extLst>
            <a:ext uri="{FF2B5EF4-FFF2-40B4-BE49-F238E27FC236}">
              <a16:creationId xmlns:a16="http://schemas.microsoft.com/office/drawing/2014/main" id="{7FFAEA9D-BC97-46C2-BCF2-842EB8E954D4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367" name="TextBox 5">
          <a:extLst>
            <a:ext uri="{FF2B5EF4-FFF2-40B4-BE49-F238E27FC236}">
              <a16:creationId xmlns:a16="http://schemas.microsoft.com/office/drawing/2014/main" id="{F410AFBE-6828-4F9D-B2BC-4FE551379A9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368" name="TextBox 5">
          <a:extLst>
            <a:ext uri="{FF2B5EF4-FFF2-40B4-BE49-F238E27FC236}">
              <a16:creationId xmlns:a16="http://schemas.microsoft.com/office/drawing/2014/main" id="{09CB913F-251B-4792-9799-6B9AEB179B9F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369" name="TextBox 5">
          <a:extLst>
            <a:ext uri="{FF2B5EF4-FFF2-40B4-BE49-F238E27FC236}">
              <a16:creationId xmlns:a16="http://schemas.microsoft.com/office/drawing/2014/main" id="{E49A6006-A56C-4300-8878-93D9F8F1B9DA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70" name="TextBox 5">
          <a:extLst>
            <a:ext uri="{FF2B5EF4-FFF2-40B4-BE49-F238E27FC236}">
              <a16:creationId xmlns:a16="http://schemas.microsoft.com/office/drawing/2014/main" id="{1D7E4704-126D-4810-BB2F-53E5FBFD7A0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371" name="TextBox 5">
          <a:extLst>
            <a:ext uri="{FF2B5EF4-FFF2-40B4-BE49-F238E27FC236}">
              <a16:creationId xmlns:a16="http://schemas.microsoft.com/office/drawing/2014/main" id="{B2B42A87-2E0F-4BFB-831C-029E63F32FB1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372" name="TextBox 5">
          <a:extLst>
            <a:ext uri="{FF2B5EF4-FFF2-40B4-BE49-F238E27FC236}">
              <a16:creationId xmlns:a16="http://schemas.microsoft.com/office/drawing/2014/main" id="{A0E2972A-1462-4229-9662-3ED2D6C23BDB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373" name="TextBox 5">
          <a:extLst>
            <a:ext uri="{FF2B5EF4-FFF2-40B4-BE49-F238E27FC236}">
              <a16:creationId xmlns:a16="http://schemas.microsoft.com/office/drawing/2014/main" id="{E3B4EDE1-A33D-457B-986F-16D38D9CBED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74" name="TextBox 5">
          <a:extLst>
            <a:ext uri="{FF2B5EF4-FFF2-40B4-BE49-F238E27FC236}">
              <a16:creationId xmlns:a16="http://schemas.microsoft.com/office/drawing/2014/main" id="{CD833948-9DEE-4E97-B1E6-DD0E462106B2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75" name="TextBox 5">
          <a:extLst>
            <a:ext uri="{FF2B5EF4-FFF2-40B4-BE49-F238E27FC236}">
              <a16:creationId xmlns:a16="http://schemas.microsoft.com/office/drawing/2014/main" id="{CBA81450-51A0-452E-BE81-FB252991B41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76" name="TextBox 5">
          <a:extLst>
            <a:ext uri="{FF2B5EF4-FFF2-40B4-BE49-F238E27FC236}">
              <a16:creationId xmlns:a16="http://schemas.microsoft.com/office/drawing/2014/main" id="{66AF673E-5AEA-4A8F-8E5D-D9C853C07E9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77" name="TextBox 5">
          <a:extLst>
            <a:ext uri="{FF2B5EF4-FFF2-40B4-BE49-F238E27FC236}">
              <a16:creationId xmlns:a16="http://schemas.microsoft.com/office/drawing/2014/main" id="{6ED481DF-E102-4487-9D4D-70CD3DC1E07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78" name="TextBox 5">
          <a:extLst>
            <a:ext uri="{FF2B5EF4-FFF2-40B4-BE49-F238E27FC236}">
              <a16:creationId xmlns:a16="http://schemas.microsoft.com/office/drawing/2014/main" id="{57F81D3A-CF18-42DE-9634-5026B40D19D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79" name="TextBox 5">
          <a:extLst>
            <a:ext uri="{FF2B5EF4-FFF2-40B4-BE49-F238E27FC236}">
              <a16:creationId xmlns:a16="http://schemas.microsoft.com/office/drawing/2014/main" id="{EB34D3E3-D376-4E0C-B9C8-D101E8F8AB5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0" name="TextBox 5">
          <a:extLst>
            <a:ext uri="{FF2B5EF4-FFF2-40B4-BE49-F238E27FC236}">
              <a16:creationId xmlns:a16="http://schemas.microsoft.com/office/drawing/2014/main" id="{3137F258-042C-482A-BDE2-2714A7F463BC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81" name="TextBox 5">
          <a:extLst>
            <a:ext uri="{FF2B5EF4-FFF2-40B4-BE49-F238E27FC236}">
              <a16:creationId xmlns:a16="http://schemas.microsoft.com/office/drawing/2014/main" id="{A69D01A2-2575-4045-898D-88777DE8F7F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82" name="TextBox 5">
          <a:extLst>
            <a:ext uri="{FF2B5EF4-FFF2-40B4-BE49-F238E27FC236}">
              <a16:creationId xmlns:a16="http://schemas.microsoft.com/office/drawing/2014/main" id="{ECE15AF9-3FE9-4960-B91A-DFCD00E4623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83" name="TextBox 5">
          <a:extLst>
            <a:ext uri="{FF2B5EF4-FFF2-40B4-BE49-F238E27FC236}">
              <a16:creationId xmlns:a16="http://schemas.microsoft.com/office/drawing/2014/main" id="{4FB3E149-A4A9-464D-B280-07C737DB1A5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84" name="TextBox 5">
          <a:extLst>
            <a:ext uri="{FF2B5EF4-FFF2-40B4-BE49-F238E27FC236}">
              <a16:creationId xmlns:a16="http://schemas.microsoft.com/office/drawing/2014/main" id="{B327E132-DA89-4943-9983-6915D9D0146A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85" name="TextBox 5">
          <a:extLst>
            <a:ext uri="{FF2B5EF4-FFF2-40B4-BE49-F238E27FC236}">
              <a16:creationId xmlns:a16="http://schemas.microsoft.com/office/drawing/2014/main" id="{C23FA2ED-C812-491D-B2F8-DB27E99B0CE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86" name="TextBox 5">
          <a:extLst>
            <a:ext uri="{FF2B5EF4-FFF2-40B4-BE49-F238E27FC236}">
              <a16:creationId xmlns:a16="http://schemas.microsoft.com/office/drawing/2014/main" id="{DBB417D4-774B-4CA0-96B3-303D930600E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87" name="TextBox 5">
          <a:extLst>
            <a:ext uri="{FF2B5EF4-FFF2-40B4-BE49-F238E27FC236}">
              <a16:creationId xmlns:a16="http://schemas.microsoft.com/office/drawing/2014/main" id="{316680B2-7E16-462E-AD85-55DFD65E366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88" name="TextBox 5">
          <a:extLst>
            <a:ext uri="{FF2B5EF4-FFF2-40B4-BE49-F238E27FC236}">
              <a16:creationId xmlns:a16="http://schemas.microsoft.com/office/drawing/2014/main" id="{16848F12-3D3A-4057-AE58-F24BA5F8E21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89" name="TextBox 5">
          <a:extLst>
            <a:ext uri="{FF2B5EF4-FFF2-40B4-BE49-F238E27FC236}">
              <a16:creationId xmlns:a16="http://schemas.microsoft.com/office/drawing/2014/main" id="{9D512EEF-CF19-4D9C-AFF3-9B6441CC565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90" name="TextBox 5">
          <a:extLst>
            <a:ext uri="{FF2B5EF4-FFF2-40B4-BE49-F238E27FC236}">
              <a16:creationId xmlns:a16="http://schemas.microsoft.com/office/drawing/2014/main" id="{EBF9ADD3-A152-4E86-9423-5E3BBF9C2F30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91" name="TextBox 5">
          <a:extLst>
            <a:ext uri="{FF2B5EF4-FFF2-40B4-BE49-F238E27FC236}">
              <a16:creationId xmlns:a16="http://schemas.microsoft.com/office/drawing/2014/main" id="{28150C81-0858-4F9F-AB2F-E735C0C29CB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2" name="TextBox 5">
          <a:extLst>
            <a:ext uri="{FF2B5EF4-FFF2-40B4-BE49-F238E27FC236}">
              <a16:creationId xmlns:a16="http://schemas.microsoft.com/office/drawing/2014/main" id="{5558FA9C-FAE9-4148-9D2F-260562B333D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393" name="TextBox 5">
          <a:extLst>
            <a:ext uri="{FF2B5EF4-FFF2-40B4-BE49-F238E27FC236}">
              <a16:creationId xmlns:a16="http://schemas.microsoft.com/office/drawing/2014/main" id="{A35776CA-BF6D-454F-BDA0-20877CC80B4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394" name="TextBox 5">
          <a:extLst>
            <a:ext uri="{FF2B5EF4-FFF2-40B4-BE49-F238E27FC236}">
              <a16:creationId xmlns:a16="http://schemas.microsoft.com/office/drawing/2014/main" id="{E2380FE5-86E0-42BD-A5F2-1BBD46EE172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395" name="TextBox 5">
          <a:extLst>
            <a:ext uri="{FF2B5EF4-FFF2-40B4-BE49-F238E27FC236}">
              <a16:creationId xmlns:a16="http://schemas.microsoft.com/office/drawing/2014/main" id="{43C1FD27-25D3-4C49-B3E0-BD4F3F01FD7B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396" name="TextBox 5">
          <a:extLst>
            <a:ext uri="{FF2B5EF4-FFF2-40B4-BE49-F238E27FC236}">
              <a16:creationId xmlns:a16="http://schemas.microsoft.com/office/drawing/2014/main" id="{65ADC7A7-E7A1-4C5E-9F6A-CD9FC4D993E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7" name="TextBox 5">
          <a:extLst>
            <a:ext uri="{FF2B5EF4-FFF2-40B4-BE49-F238E27FC236}">
              <a16:creationId xmlns:a16="http://schemas.microsoft.com/office/drawing/2014/main" id="{094B30FD-6389-4E01-BE63-AA63A0F1740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398" name="TextBox 5">
          <a:extLst>
            <a:ext uri="{FF2B5EF4-FFF2-40B4-BE49-F238E27FC236}">
              <a16:creationId xmlns:a16="http://schemas.microsoft.com/office/drawing/2014/main" id="{6D5E7428-E104-44B3-ACB6-1AEE5F4EA25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399" name="TextBox 5">
          <a:extLst>
            <a:ext uri="{FF2B5EF4-FFF2-40B4-BE49-F238E27FC236}">
              <a16:creationId xmlns:a16="http://schemas.microsoft.com/office/drawing/2014/main" id="{FDE6BDC5-2EA7-489A-8B69-B654DA20CDB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00" name="TextBox 5">
          <a:extLst>
            <a:ext uri="{FF2B5EF4-FFF2-40B4-BE49-F238E27FC236}">
              <a16:creationId xmlns:a16="http://schemas.microsoft.com/office/drawing/2014/main" id="{2B74408D-E70D-4862-A1D9-7E1F10591FD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01" name="TextBox 5">
          <a:extLst>
            <a:ext uri="{FF2B5EF4-FFF2-40B4-BE49-F238E27FC236}">
              <a16:creationId xmlns:a16="http://schemas.microsoft.com/office/drawing/2014/main" id="{DAF31B21-1968-4701-B886-49D7C154EB1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02" name="TextBox 5">
          <a:extLst>
            <a:ext uri="{FF2B5EF4-FFF2-40B4-BE49-F238E27FC236}">
              <a16:creationId xmlns:a16="http://schemas.microsoft.com/office/drawing/2014/main" id="{EBAE6A79-885C-4E99-945F-53D0BBA9B68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03" name="TextBox 5">
          <a:extLst>
            <a:ext uri="{FF2B5EF4-FFF2-40B4-BE49-F238E27FC236}">
              <a16:creationId xmlns:a16="http://schemas.microsoft.com/office/drawing/2014/main" id="{5E3AAC21-F9E9-416C-9CA3-74BC6206C00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04" name="TextBox 5">
          <a:extLst>
            <a:ext uri="{FF2B5EF4-FFF2-40B4-BE49-F238E27FC236}">
              <a16:creationId xmlns:a16="http://schemas.microsoft.com/office/drawing/2014/main" id="{65F4AB9C-C265-4FED-BFF1-FE4D406C902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05" name="TextBox 5">
          <a:extLst>
            <a:ext uri="{FF2B5EF4-FFF2-40B4-BE49-F238E27FC236}">
              <a16:creationId xmlns:a16="http://schemas.microsoft.com/office/drawing/2014/main" id="{AA9CB7EC-8583-4EC0-9EA6-D95001704BF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06" name="TextBox 5">
          <a:extLst>
            <a:ext uri="{FF2B5EF4-FFF2-40B4-BE49-F238E27FC236}">
              <a16:creationId xmlns:a16="http://schemas.microsoft.com/office/drawing/2014/main" id="{A787CD28-8483-47E7-810E-7911A412E78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07" name="TextBox 5">
          <a:extLst>
            <a:ext uri="{FF2B5EF4-FFF2-40B4-BE49-F238E27FC236}">
              <a16:creationId xmlns:a16="http://schemas.microsoft.com/office/drawing/2014/main" id="{EEB66466-51AD-405F-8EBF-011B5CE2334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08" name="TextBox 5">
          <a:extLst>
            <a:ext uri="{FF2B5EF4-FFF2-40B4-BE49-F238E27FC236}">
              <a16:creationId xmlns:a16="http://schemas.microsoft.com/office/drawing/2014/main" id="{2503DF24-A0FE-4977-A2FB-DD4DB25B03C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09" name="TextBox 5">
          <a:extLst>
            <a:ext uri="{FF2B5EF4-FFF2-40B4-BE49-F238E27FC236}">
              <a16:creationId xmlns:a16="http://schemas.microsoft.com/office/drawing/2014/main" id="{416D975C-C701-44B4-B6D9-AB278843387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10" name="TextBox 5">
          <a:extLst>
            <a:ext uri="{FF2B5EF4-FFF2-40B4-BE49-F238E27FC236}">
              <a16:creationId xmlns:a16="http://schemas.microsoft.com/office/drawing/2014/main" id="{9AA70C5A-10A8-4878-978E-FB6FCAA2D5C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11" name="TextBox 5">
          <a:extLst>
            <a:ext uri="{FF2B5EF4-FFF2-40B4-BE49-F238E27FC236}">
              <a16:creationId xmlns:a16="http://schemas.microsoft.com/office/drawing/2014/main" id="{431B4347-F5DC-48FB-92E5-50BE7A9E80B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12" name="TextBox 5">
          <a:extLst>
            <a:ext uri="{FF2B5EF4-FFF2-40B4-BE49-F238E27FC236}">
              <a16:creationId xmlns:a16="http://schemas.microsoft.com/office/drawing/2014/main" id="{39E883C7-0E44-4ED2-8EFF-4AC4E805C5A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13" name="TextBox 5">
          <a:extLst>
            <a:ext uri="{FF2B5EF4-FFF2-40B4-BE49-F238E27FC236}">
              <a16:creationId xmlns:a16="http://schemas.microsoft.com/office/drawing/2014/main" id="{805D3B2C-0F10-43D6-B682-F0403377B32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14" name="TextBox 5">
          <a:extLst>
            <a:ext uri="{FF2B5EF4-FFF2-40B4-BE49-F238E27FC236}">
              <a16:creationId xmlns:a16="http://schemas.microsoft.com/office/drawing/2014/main" id="{273A0E44-240E-480F-AF9B-3F6E0ED3C08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15" name="TextBox 5">
          <a:extLst>
            <a:ext uri="{FF2B5EF4-FFF2-40B4-BE49-F238E27FC236}">
              <a16:creationId xmlns:a16="http://schemas.microsoft.com/office/drawing/2014/main" id="{C7BBBEE3-32C0-416C-9A15-12F39D837E1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16" name="TextBox 5">
          <a:extLst>
            <a:ext uri="{FF2B5EF4-FFF2-40B4-BE49-F238E27FC236}">
              <a16:creationId xmlns:a16="http://schemas.microsoft.com/office/drawing/2014/main" id="{0483D9AB-B7F6-4BD1-8DC2-BE8597DDA47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17" name="TextBox 5">
          <a:extLst>
            <a:ext uri="{FF2B5EF4-FFF2-40B4-BE49-F238E27FC236}">
              <a16:creationId xmlns:a16="http://schemas.microsoft.com/office/drawing/2014/main" id="{D99FFC41-0883-49D1-9414-F25E4BA1614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18" name="TextBox 5">
          <a:extLst>
            <a:ext uri="{FF2B5EF4-FFF2-40B4-BE49-F238E27FC236}">
              <a16:creationId xmlns:a16="http://schemas.microsoft.com/office/drawing/2014/main" id="{45C3A3B3-6943-4AE3-B117-E001DAB32B2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19" name="TextBox 5">
          <a:extLst>
            <a:ext uri="{FF2B5EF4-FFF2-40B4-BE49-F238E27FC236}">
              <a16:creationId xmlns:a16="http://schemas.microsoft.com/office/drawing/2014/main" id="{49B6B3EF-ACC5-4F41-A9D4-84158B9F172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20" name="TextBox 5">
          <a:extLst>
            <a:ext uri="{FF2B5EF4-FFF2-40B4-BE49-F238E27FC236}">
              <a16:creationId xmlns:a16="http://schemas.microsoft.com/office/drawing/2014/main" id="{924ABE5D-1596-463E-B782-50EE56EC0B1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21" name="TextBox 5">
          <a:extLst>
            <a:ext uri="{FF2B5EF4-FFF2-40B4-BE49-F238E27FC236}">
              <a16:creationId xmlns:a16="http://schemas.microsoft.com/office/drawing/2014/main" id="{9C8C243C-FDEB-4CDD-ABD4-071952E246A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22" name="TextBox 5">
          <a:extLst>
            <a:ext uri="{FF2B5EF4-FFF2-40B4-BE49-F238E27FC236}">
              <a16:creationId xmlns:a16="http://schemas.microsoft.com/office/drawing/2014/main" id="{9A70D903-B0DF-4A58-B935-C797412A4C0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23" name="TextBox 5">
          <a:extLst>
            <a:ext uri="{FF2B5EF4-FFF2-40B4-BE49-F238E27FC236}">
              <a16:creationId xmlns:a16="http://schemas.microsoft.com/office/drawing/2014/main" id="{0979C160-E9D2-44EA-AD00-BB580C5C10A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24" name="TextBox 5">
          <a:extLst>
            <a:ext uri="{FF2B5EF4-FFF2-40B4-BE49-F238E27FC236}">
              <a16:creationId xmlns:a16="http://schemas.microsoft.com/office/drawing/2014/main" id="{64727B94-4530-4E27-A243-E32342FEA2C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25" name="TextBox 5">
          <a:extLst>
            <a:ext uri="{FF2B5EF4-FFF2-40B4-BE49-F238E27FC236}">
              <a16:creationId xmlns:a16="http://schemas.microsoft.com/office/drawing/2014/main" id="{459E7020-60E4-46E3-A919-9D5AC511051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26" name="TextBox 5">
          <a:extLst>
            <a:ext uri="{FF2B5EF4-FFF2-40B4-BE49-F238E27FC236}">
              <a16:creationId xmlns:a16="http://schemas.microsoft.com/office/drawing/2014/main" id="{47DF12B5-5574-4783-B5AE-3B5EE7AA896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27" name="TextBox 5">
          <a:extLst>
            <a:ext uri="{FF2B5EF4-FFF2-40B4-BE49-F238E27FC236}">
              <a16:creationId xmlns:a16="http://schemas.microsoft.com/office/drawing/2014/main" id="{7C1FB959-6011-413E-82E0-E3C370474F4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28" name="TextBox 5">
          <a:extLst>
            <a:ext uri="{FF2B5EF4-FFF2-40B4-BE49-F238E27FC236}">
              <a16:creationId xmlns:a16="http://schemas.microsoft.com/office/drawing/2014/main" id="{9CFAD90F-D03C-4D77-A23E-EAD317D9517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29" name="TextBox 5">
          <a:extLst>
            <a:ext uri="{FF2B5EF4-FFF2-40B4-BE49-F238E27FC236}">
              <a16:creationId xmlns:a16="http://schemas.microsoft.com/office/drawing/2014/main" id="{7D23C0BC-3197-4397-8DD1-75B7D5CBF2E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30" name="TextBox 5">
          <a:extLst>
            <a:ext uri="{FF2B5EF4-FFF2-40B4-BE49-F238E27FC236}">
              <a16:creationId xmlns:a16="http://schemas.microsoft.com/office/drawing/2014/main" id="{2539D4A9-5652-4A47-AFE6-3584A8172CC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31" name="TextBox 5">
          <a:extLst>
            <a:ext uri="{FF2B5EF4-FFF2-40B4-BE49-F238E27FC236}">
              <a16:creationId xmlns:a16="http://schemas.microsoft.com/office/drawing/2014/main" id="{830ABE13-B3AB-489B-B886-0B169355981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32" name="TextBox 5">
          <a:extLst>
            <a:ext uri="{FF2B5EF4-FFF2-40B4-BE49-F238E27FC236}">
              <a16:creationId xmlns:a16="http://schemas.microsoft.com/office/drawing/2014/main" id="{A31EFD2A-BC44-435B-ABA2-E013E3B0796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33" name="TextBox 5">
          <a:extLst>
            <a:ext uri="{FF2B5EF4-FFF2-40B4-BE49-F238E27FC236}">
              <a16:creationId xmlns:a16="http://schemas.microsoft.com/office/drawing/2014/main" id="{565CA21A-9A0D-40DA-9ECD-328D4683C7D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34" name="TextBox 5">
          <a:extLst>
            <a:ext uri="{FF2B5EF4-FFF2-40B4-BE49-F238E27FC236}">
              <a16:creationId xmlns:a16="http://schemas.microsoft.com/office/drawing/2014/main" id="{2A10AC6D-21E3-4482-89DD-D0E5C274B19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35" name="TextBox 5">
          <a:extLst>
            <a:ext uri="{FF2B5EF4-FFF2-40B4-BE49-F238E27FC236}">
              <a16:creationId xmlns:a16="http://schemas.microsoft.com/office/drawing/2014/main" id="{67B815DC-6025-466D-B358-3B914846E9D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36" name="TextBox 5">
          <a:extLst>
            <a:ext uri="{FF2B5EF4-FFF2-40B4-BE49-F238E27FC236}">
              <a16:creationId xmlns:a16="http://schemas.microsoft.com/office/drawing/2014/main" id="{D892C060-A0D0-4AF1-85CD-E63D71EEEFE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37" name="TextBox 5">
          <a:extLst>
            <a:ext uri="{FF2B5EF4-FFF2-40B4-BE49-F238E27FC236}">
              <a16:creationId xmlns:a16="http://schemas.microsoft.com/office/drawing/2014/main" id="{82A73AED-D134-4175-8BBB-595FE51911D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38" name="TextBox 5">
          <a:extLst>
            <a:ext uri="{FF2B5EF4-FFF2-40B4-BE49-F238E27FC236}">
              <a16:creationId xmlns:a16="http://schemas.microsoft.com/office/drawing/2014/main" id="{DB886FC6-FD14-4FF7-B0A4-037EB1C97A6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39" name="TextBox 5">
          <a:extLst>
            <a:ext uri="{FF2B5EF4-FFF2-40B4-BE49-F238E27FC236}">
              <a16:creationId xmlns:a16="http://schemas.microsoft.com/office/drawing/2014/main" id="{30E153B3-FA73-4053-855E-613C400994F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40" name="TextBox 5">
          <a:extLst>
            <a:ext uri="{FF2B5EF4-FFF2-40B4-BE49-F238E27FC236}">
              <a16:creationId xmlns:a16="http://schemas.microsoft.com/office/drawing/2014/main" id="{8E34E6EC-8965-4627-85B6-0B8B00B926F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41" name="TextBox 5">
          <a:extLst>
            <a:ext uri="{FF2B5EF4-FFF2-40B4-BE49-F238E27FC236}">
              <a16:creationId xmlns:a16="http://schemas.microsoft.com/office/drawing/2014/main" id="{50B94C5D-D468-45E4-9B14-ECD0D6A73D9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2" name="TextBox 5">
          <a:extLst>
            <a:ext uri="{FF2B5EF4-FFF2-40B4-BE49-F238E27FC236}">
              <a16:creationId xmlns:a16="http://schemas.microsoft.com/office/drawing/2014/main" id="{54A9FC9A-655C-4242-8745-6CBA3B554E8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43" name="TextBox 5">
          <a:extLst>
            <a:ext uri="{FF2B5EF4-FFF2-40B4-BE49-F238E27FC236}">
              <a16:creationId xmlns:a16="http://schemas.microsoft.com/office/drawing/2014/main" id="{EF70E95A-0D8C-43E0-A33C-778AFA41DF8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444" name="TextBox 5">
          <a:extLst>
            <a:ext uri="{FF2B5EF4-FFF2-40B4-BE49-F238E27FC236}">
              <a16:creationId xmlns:a16="http://schemas.microsoft.com/office/drawing/2014/main" id="{2885574F-9667-45BF-8129-2772C63D7C2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445" name="TextBox 5">
          <a:extLst>
            <a:ext uri="{FF2B5EF4-FFF2-40B4-BE49-F238E27FC236}">
              <a16:creationId xmlns:a16="http://schemas.microsoft.com/office/drawing/2014/main" id="{D3C9E927-9DFD-4934-9654-CC8293CC1D9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446" name="TextBox 5">
          <a:extLst>
            <a:ext uri="{FF2B5EF4-FFF2-40B4-BE49-F238E27FC236}">
              <a16:creationId xmlns:a16="http://schemas.microsoft.com/office/drawing/2014/main" id="{B86C7C26-B3FA-4712-A0C7-D5D51BB5CF6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447" name="TextBox 5">
          <a:extLst>
            <a:ext uri="{FF2B5EF4-FFF2-40B4-BE49-F238E27FC236}">
              <a16:creationId xmlns:a16="http://schemas.microsoft.com/office/drawing/2014/main" id="{68B832F8-0C33-462B-B91A-64FAC1B4845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48" name="TextBox 5">
          <a:extLst>
            <a:ext uri="{FF2B5EF4-FFF2-40B4-BE49-F238E27FC236}">
              <a16:creationId xmlns:a16="http://schemas.microsoft.com/office/drawing/2014/main" id="{823664C3-BA83-4743-8137-3AA2A586B5B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49" name="TextBox 5">
          <a:extLst>
            <a:ext uri="{FF2B5EF4-FFF2-40B4-BE49-F238E27FC236}">
              <a16:creationId xmlns:a16="http://schemas.microsoft.com/office/drawing/2014/main" id="{9F5C9BBB-6759-48E3-A696-703B6E1B7B7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50" name="TextBox 5">
          <a:extLst>
            <a:ext uri="{FF2B5EF4-FFF2-40B4-BE49-F238E27FC236}">
              <a16:creationId xmlns:a16="http://schemas.microsoft.com/office/drawing/2014/main" id="{1FFBD788-2B8E-4993-91AE-5CE04EFF639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1" name="TextBox 5">
          <a:extLst>
            <a:ext uri="{FF2B5EF4-FFF2-40B4-BE49-F238E27FC236}">
              <a16:creationId xmlns:a16="http://schemas.microsoft.com/office/drawing/2014/main" id="{04400755-FDCC-4901-9C52-AFED5874241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52" name="TextBox 5">
          <a:extLst>
            <a:ext uri="{FF2B5EF4-FFF2-40B4-BE49-F238E27FC236}">
              <a16:creationId xmlns:a16="http://schemas.microsoft.com/office/drawing/2014/main" id="{844DB92A-1D7E-4BD4-8592-969045BF828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53" name="TextBox 5">
          <a:extLst>
            <a:ext uri="{FF2B5EF4-FFF2-40B4-BE49-F238E27FC236}">
              <a16:creationId xmlns:a16="http://schemas.microsoft.com/office/drawing/2014/main" id="{E5741967-4044-4A71-B017-C4482AD9968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54" name="TextBox 5">
          <a:extLst>
            <a:ext uri="{FF2B5EF4-FFF2-40B4-BE49-F238E27FC236}">
              <a16:creationId xmlns:a16="http://schemas.microsoft.com/office/drawing/2014/main" id="{22462DB3-180A-4C81-92B0-6456483C737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55" name="TextBox 5">
          <a:extLst>
            <a:ext uri="{FF2B5EF4-FFF2-40B4-BE49-F238E27FC236}">
              <a16:creationId xmlns:a16="http://schemas.microsoft.com/office/drawing/2014/main" id="{96E25278-8909-4B29-A457-68D03827095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56" name="TextBox 5">
          <a:extLst>
            <a:ext uri="{FF2B5EF4-FFF2-40B4-BE49-F238E27FC236}">
              <a16:creationId xmlns:a16="http://schemas.microsoft.com/office/drawing/2014/main" id="{A9F9FE47-D527-401A-A890-04C15D270FB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57" name="TextBox 5">
          <a:extLst>
            <a:ext uri="{FF2B5EF4-FFF2-40B4-BE49-F238E27FC236}">
              <a16:creationId xmlns:a16="http://schemas.microsoft.com/office/drawing/2014/main" id="{B7DB557B-E58E-4C8F-9841-DAEC17E3B53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58" name="TextBox 5">
          <a:extLst>
            <a:ext uri="{FF2B5EF4-FFF2-40B4-BE49-F238E27FC236}">
              <a16:creationId xmlns:a16="http://schemas.microsoft.com/office/drawing/2014/main" id="{1F33BDF7-D0EF-4B7E-9007-6C50A564792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59" name="TextBox 5">
          <a:extLst>
            <a:ext uri="{FF2B5EF4-FFF2-40B4-BE49-F238E27FC236}">
              <a16:creationId xmlns:a16="http://schemas.microsoft.com/office/drawing/2014/main" id="{9D07BD2F-6E63-4A26-8DDE-17025509F6D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60" name="TextBox 5">
          <a:extLst>
            <a:ext uri="{FF2B5EF4-FFF2-40B4-BE49-F238E27FC236}">
              <a16:creationId xmlns:a16="http://schemas.microsoft.com/office/drawing/2014/main" id="{D777E374-FBED-4926-8EA2-10C77EC419C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61" name="TextBox 5">
          <a:extLst>
            <a:ext uri="{FF2B5EF4-FFF2-40B4-BE49-F238E27FC236}">
              <a16:creationId xmlns:a16="http://schemas.microsoft.com/office/drawing/2014/main" id="{CB9D4E55-32CC-44B4-A47A-C4F9664F6C8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62" name="TextBox 5">
          <a:extLst>
            <a:ext uri="{FF2B5EF4-FFF2-40B4-BE49-F238E27FC236}">
              <a16:creationId xmlns:a16="http://schemas.microsoft.com/office/drawing/2014/main" id="{6AC0E545-F9F9-4F9D-BCFF-1A9DBECC684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63" name="TextBox 5">
          <a:extLst>
            <a:ext uri="{FF2B5EF4-FFF2-40B4-BE49-F238E27FC236}">
              <a16:creationId xmlns:a16="http://schemas.microsoft.com/office/drawing/2014/main" id="{61D904AB-EFD4-49BC-B70A-86A54896157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64" name="TextBox 5">
          <a:extLst>
            <a:ext uri="{FF2B5EF4-FFF2-40B4-BE49-F238E27FC236}">
              <a16:creationId xmlns:a16="http://schemas.microsoft.com/office/drawing/2014/main" id="{D3833D50-5510-4D83-8D09-6A3EC1004AA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65" name="TextBox 5">
          <a:extLst>
            <a:ext uri="{FF2B5EF4-FFF2-40B4-BE49-F238E27FC236}">
              <a16:creationId xmlns:a16="http://schemas.microsoft.com/office/drawing/2014/main" id="{DD9DBC95-63D9-40EA-9A54-EAEB02228F9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66" name="TextBox 5">
          <a:extLst>
            <a:ext uri="{FF2B5EF4-FFF2-40B4-BE49-F238E27FC236}">
              <a16:creationId xmlns:a16="http://schemas.microsoft.com/office/drawing/2014/main" id="{7092A2C6-CBED-4061-B20B-7970AE6CD9F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67" name="TextBox 5">
          <a:extLst>
            <a:ext uri="{FF2B5EF4-FFF2-40B4-BE49-F238E27FC236}">
              <a16:creationId xmlns:a16="http://schemas.microsoft.com/office/drawing/2014/main" id="{7BF4FFEB-78F4-45A8-AED8-0F3448DC761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68" name="TextBox 5">
          <a:extLst>
            <a:ext uri="{FF2B5EF4-FFF2-40B4-BE49-F238E27FC236}">
              <a16:creationId xmlns:a16="http://schemas.microsoft.com/office/drawing/2014/main" id="{7FA31451-FCC2-4FBD-942C-28219E20A2B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69" name="TextBox 5">
          <a:extLst>
            <a:ext uri="{FF2B5EF4-FFF2-40B4-BE49-F238E27FC236}">
              <a16:creationId xmlns:a16="http://schemas.microsoft.com/office/drawing/2014/main" id="{4E86DAD7-9EDD-408B-B3E6-E39A1325843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70" name="TextBox 5">
          <a:extLst>
            <a:ext uri="{FF2B5EF4-FFF2-40B4-BE49-F238E27FC236}">
              <a16:creationId xmlns:a16="http://schemas.microsoft.com/office/drawing/2014/main" id="{DB411E6E-A81E-404A-8E66-1F0794B4D12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71" name="TextBox 5">
          <a:extLst>
            <a:ext uri="{FF2B5EF4-FFF2-40B4-BE49-F238E27FC236}">
              <a16:creationId xmlns:a16="http://schemas.microsoft.com/office/drawing/2014/main" id="{BCB3F811-CCD4-422B-B7AC-A3C99394182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72" name="TextBox 5">
          <a:extLst>
            <a:ext uri="{FF2B5EF4-FFF2-40B4-BE49-F238E27FC236}">
              <a16:creationId xmlns:a16="http://schemas.microsoft.com/office/drawing/2014/main" id="{CD86CE49-5B45-46D7-A451-97D782CB4C4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73" name="TextBox 5">
          <a:extLst>
            <a:ext uri="{FF2B5EF4-FFF2-40B4-BE49-F238E27FC236}">
              <a16:creationId xmlns:a16="http://schemas.microsoft.com/office/drawing/2014/main" id="{3DD9CAEF-5D3E-4D1A-B7B8-B9C33A9BEDE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74" name="TextBox 5">
          <a:extLst>
            <a:ext uri="{FF2B5EF4-FFF2-40B4-BE49-F238E27FC236}">
              <a16:creationId xmlns:a16="http://schemas.microsoft.com/office/drawing/2014/main" id="{25026A18-C392-4FF5-A774-F68145CF7D3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75" name="TextBox 5">
          <a:extLst>
            <a:ext uri="{FF2B5EF4-FFF2-40B4-BE49-F238E27FC236}">
              <a16:creationId xmlns:a16="http://schemas.microsoft.com/office/drawing/2014/main" id="{94D53DCA-0D3C-4845-9B57-B6DBABB857B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76" name="TextBox 5">
          <a:extLst>
            <a:ext uri="{FF2B5EF4-FFF2-40B4-BE49-F238E27FC236}">
              <a16:creationId xmlns:a16="http://schemas.microsoft.com/office/drawing/2014/main" id="{434DF905-CCA0-498E-95DE-5F376DACAC7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77" name="TextBox 5">
          <a:extLst>
            <a:ext uri="{FF2B5EF4-FFF2-40B4-BE49-F238E27FC236}">
              <a16:creationId xmlns:a16="http://schemas.microsoft.com/office/drawing/2014/main" id="{F83BD8FA-F5D3-44FA-9881-9EC646B395A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78" name="TextBox 5">
          <a:extLst>
            <a:ext uri="{FF2B5EF4-FFF2-40B4-BE49-F238E27FC236}">
              <a16:creationId xmlns:a16="http://schemas.microsoft.com/office/drawing/2014/main" id="{D842D9C7-4C8E-48D7-8FC4-C551B5D4CDB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79" name="TextBox 5">
          <a:extLst>
            <a:ext uri="{FF2B5EF4-FFF2-40B4-BE49-F238E27FC236}">
              <a16:creationId xmlns:a16="http://schemas.microsoft.com/office/drawing/2014/main" id="{4DEF35C6-E5BC-4F94-B279-25ED0DE7905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80" name="TextBox 5">
          <a:extLst>
            <a:ext uri="{FF2B5EF4-FFF2-40B4-BE49-F238E27FC236}">
              <a16:creationId xmlns:a16="http://schemas.microsoft.com/office/drawing/2014/main" id="{18CEB725-85DB-425D-8887-1D700505BB4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81" name="TextBox 5">
          <a:extLst>
            <a:ext uri="{FF2B5EF4-FFF2-40B4-BE49-F238E27FC236}">
              <a16:creationId xmlns:a16="http://schemas.microsoft.com/office/drawing/2014/main" id="{B2E75F9E-C633-4AAD-B626-00C9E0AC6EF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82" name="TextBox 5">
          <a:extLst>
            <a:ext uri="{FF2B5EF4-FFF2-40B4-BE49-F238E27FC236}">
              <a16:creationId xmlns:a16="http://schemas.microsoft.com/office/drawing/2014/main" id="{1264C235-DDFA-4933-A651-695884E6535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83" name="TextBox 5">
          <a:extLst>
            <a:ext uri="{FF2B5EF4-FFF2-40B4-BE49-F238E27FC236}">
              <a16:creationId xmlns:a16="http://schemas.microsoft.com/office/drawing/2014/main" id="{689E6CCA-0036-49EE-8677-9F20C0F7B69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84" name="TextBox 5">
          <a:extLst>
            <a:ext uri="{FF2B5EF4-FFF2-40B4-BE49-F238E27FC236}">
              <a16:creationId xmlns:a16="http://schemas.microsoft.com/office/drawing/2014/main" id="{107C62F8-1E9C-430D-B748-81CF96D542D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85" name="TextBox 5">
          <a:extLst>
            <a:ext uri="{FF2B5EF4-FFF2-40B4-BE49-F238E27FC236}">
              <a16:creationId xmlns:a16="http://schemas.microsoft.com/office/drawing/2014/main" id="{94AE948F-B2A8-498D-8F8D-7AECAA80FA6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86" name="TextBox 5">
          <a:extLst>
            <a:ext uri="{FF2B5EF4-FFF2-40B4-BE49-F238E27FC236}">
              <a16:creationId xmlns:a16="http://schemas.microsoft.com/office/drawing/2014/main" id="{1DA5A7A4-CAC6-47E8-AAED-543C1CBDE3C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87" name="TextBox 5">
          <a:extLst>
            <a:ext uri="{FF2B5EF4-FFF2-40B4-BE49-F238E27FC236}">
              <a16:creationId xmlns:a16="http://schemas.microsoft.com/office/drawing/2014/main" id="{161000BA-DCD5-40F0-8C47-4EA27E271EB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88" name="TextBox 5">
          <a:extLst>
            <a:ext uri="{FF2B5EF4-FFF2-40B4-BE49-F238E27FC236}">
              <a16:creationId xmlns:a16="http://schemas.microsoft.com/office/drawing/2014/main" id="{C9B04E8C-ABC5-4D5E-B211-8E2CBC2EFBC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89" name="TextBox 5">
          <a:extLst>
            <a:ext uri="{FF2B5EF4-FFF2-40B4-BE49-F238E27FC236}">
              <a16:creationId xmlns:a16="http://schemas.microsoft.com/office/drawing/2014/main" id="{8A1B5C46-2EC5-4E1C-9EBA-484B09F315E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90" name="TextBox 5">
          <a:extLst>
            <a:ext uri="{FF2B5EF4-FFF2-40B4-BE49-F238E27FC236}">
              <a16:creationId xmlns:a16="http://schemas.microsoft.com/office/drawing/2014/main" id="{5BE93BC4-7656-4BEE-899D-26D8961E524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91" name="TextBox 5">
          <a:extLst>
            <a:ext uri="{FF2B5EF4-FFF2-40B4-BE49-F238E27FC236}">
              <a16:creationId xmlns:a16="http://schemas.microsoft.com/office/drawing/2014/main" id="{FE4DEA3B-7E26-4EF3-A4CD-7F66323AE9F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92" name="TextBox 5">
          <a:extLst>
            <a:ext uri="{FF2B5EF4-FFF2-40B4-BE49-F238E27FC236}">
              <a16:creationId xmlns:a16="http://schemas.microsoft.com/office/drawing/2014/main" id="{D590AD2F-ADB2-4CFF-916D-12340E08845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93" name="TextBox 5">
          <a:extLst>
            <a:ext uri="{FF2B5EF4-FFF2-40B4-BE49-F238E27FC236}">
              <a16:creationId xmlns:a16="http://schemas.microsoft.com/office/drawing/2014/main" id="{D83B90E5-529B-4AA5-9946-5082545716F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94" name="TextBox 5">
          <a:extLst>
            <a:ext uri="{FF2B5EF4-FFF2-40B4-BE49-F238E27FC236}">
              <a16:creationId xmlns:a16="http://schemas.microsoft.com/office/drawing/2014/main" id="{47E11B2B-872C-408F-8FDF-4FEF96ADAD7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495" name="TextBox 5">
          <a:extLst>
            <a:ext uri="{FF2B5EF4-FFF2-40B4-BE49-F238E27FC236}">
              <a16:creationId xmlns:a16="http://schemas.microsoft.com/office/drawing/2014/main" id="{BD7C8A94-B714-40DE-8E79-79400903AC3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496" name="TextBox 5">
          <a:extLst>
            <a:ext uri="{FF2B5EF4-FFF2-40B4-BE49-F238E27FC236}">
              <a16:creationId xmlns:a16="http://schemas.microsoft.com/office/drawing/2014/main" id="{552EEFC6-85B3-4767-AA6A-C9E6782FE87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497" name="TextBox 5">
          <a:extLst>
            <a:ext uri="{FF2B5EF4-FFF2-40B4-BE49-F238E27FC236}">
              <a16:creationId xmlns:a16="http://schemas.microsoft.com/office/drawing/2014/main" id="{EE0766A7-6C1E-4D02-BCE6-9CD2A1031F9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498" name="TextBox 5">
          <a:extLst>
            <a:ext uri="{FF2B5EF4-FFF2-40B4-BE49-F238E27FC236}">
              <a16:creationId xmlns:a16="http://schemas.microsoft.com/office/drawing/2014/main" id="{9BE3F4F9-B624-4CA9-853A-A4A73535DEB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499" name="TextBox 5">
          <a:extLst>
            <a:ext uri="{FF2B5EF4-FFF2-40B4-BE49-F238E27FC236}">
              <a16:creationId xmlns:a16="http://schemas.microsoft.com/office/drawing/2014/main" id="{45DD9B0C-3C23-4637-83EA-6745298C514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00" name="TextBox 5">
          <a:extLst>
            <a:ext uri="{FF2B5EF4-FFF2-40B4-BE49-F238E27FC236}">
              <a16:creationId xmlns:a16="http://schemas.microsoft.com/office/drawing/2014/main" id="{BFEEA038-8AB4-459D-94F9-8C8632D1737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01" name="TextBox 5">
          <a:extLst>
            <a:ext uri="{FF2B5EF4-FFF2-40B4-BE49-F238E27FC236}">
              <a16:creationId xmlns:a16="http://schemas.microsoft.com/office/drawing/2014/main" id="{2B7267A4-5922-424A-971C-CC3598564723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02" name="TextBox 5">
          <a:extLst>
            <a:ext uri="{FF2B5EF4-FFF2-40B4-BE49-F238E27FC236}">
              <a16:creationId xmlns:a16="http://schemas.microsoft.com/office/drawing/2014/main" id="{9AF1C73A-D1F0-462A-A8BE-9CFF7528DE3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03" name="TextBox 5">
          <a:extLst>
            <a:ext uri="{FF2B5EF4-FFF2-40B4-BE49-F238E27FC236}">
              <a16:creationId xmlns:a16="http://schemas.microsoft.com/office/drawing/2014/main" id="{D29B0D16-DF1D-40FF-B742-74A3D38C3EB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04" name="TextBox 5">
          <a:extLst>
            <a:ext uri="{FF2B5EF4-FFF2-40B4-BE49-F238E27FC236}">
              <a16:creationId xmlns:a16="http://schemas.microsoft.com/office/drawing/2014/main" id="{8FB00C84-17D7-4E69-A1C0-9C4442567DD9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05" name="TextBox 5">
          <a:extLst>
            <a:ext uri="{FF2B5EF4-FFF2-40B4-BE49-F238E27FC236}">
              <a16:creationId xmlns:a16="http://schemas.microsoft.com/office/drawing/2014/main" id="{1293589C-372D-4EC3-A32B-8E91EE0C933B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06" name="TextBox 5">
          <a:extLst>
            <a:ext uri="{FF2B5EF4-FFF2-40B4-BE49-F238E27FC236}">
              <a16:creationId xmlns:a16="http://schemas.microsoft.com/office/drawing/2014/main" id="{E4B0A306-F51D-41E5-815F-394B02F199F4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07" name="TextBox 5">
          <a:extLst>
            <a:ext uri="{FF2B5EF4-FFF2-40B4-BE49-F238E27FC236}">
              <a16:creationId xmlns:a16="http://schemas.microsoft.com/office/drawing/2014/main" id="{AE99B59A-B97D-4F54-8C44-3520004ECE9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08" name="TextBox 5">
          <a:extLst>
            <a:ext uri="{FF2B5EF4-FFF2-40B4-BE49-F238E27FC236}">
              <a16:creationId xmlns:a16="http://schemas.microsoft.com/office/drawing/2014/main" id="{AB67A482-9063-4F1A-A56C-7B040B78DB6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09" name="TextBox 5">
          <a:extLst>
            <a:ext uri="{FF2B5EF4-FFF2-40B4-BE49-F238E27FC236}">
              <a16:creationId xmlns:a16="http://schemas.microsoft.com/office/drawing/2014/main" id="{99BEFB07-2FA8-4745-A3D7-819858E485B5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10" name="TextBox 5">
          <a:extLst>
            <a:ext uri="{FF2B5EF4-FFF2-40B4-BE49-F238E27FC236}">
              <a16:creationId xmlns:a16="http://schemas.microsoft.com/office/drawing/2014/main" id="{C51107CD-C3BD-419D-A331-126FB9B3596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11" name="TextBox 5">
          <a:extLst>
            <a:ext uri="{FF2B5EF4-FFF2-40B4-BE49-F238E27FC236}">
              <a16:creationId xmlns:a16="http://schemas.microsoft.com/office/drawing/2014/main" id="{68530041-D1F9-4B10-9A1B-73FF2FEE394D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12" name="TextBox 5">
          <a:extLst>
            <a:ext uri="{FF2B5EF4-FFF2-40B4-BE49-F238E27FC236}">
              <a16:creationId xmlns:a16="http://schemas.microsoft.com/office/drawing/2014/main" id="{40C9E571-7DE9-4DD8-90C1-9FA7DB7DA12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13" name="TextBox 5">
          <a:extLst>
            <a:ext uri="{FF2B5EF4-FFF2-40B4-BE49-F238E27FC236}">
              <a16:creationId xmlns:a16="http://schemas.microsoft.com/office/drawing/2014/main" id="{74060384-CF6F-449E-BB46-02BCCBD07D2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14" name="TextBox 5">
          <a:extLst>
            <a:ext uri="{FF2B5EF4-FFF2-40B4-BE49-F238E27FC236}">
              <a16:creationId xmlns:a16="http://schemas.microsoft.com/office/drawing/2014/main" id="{3479E9EC-5627-4F3F-9112-3630D9A80B88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15" name="TextBox 5">
          <a:extLst>
            <a:ext uri="{FF2B5EF4-FFF2-40B4-BE49-F238E27FC236}">
              <a16:creationId xmlns:a16="http://schemas.microsoft.com/office/drawing/2014/main" id="{0E04D968-86C3-4DD9-A23D-F061397CD6B9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16" name="TextBox 5">
          <a:extLst>
            <a:ext uri="{FF2B5EF4-FFF2-40B4-BE49-F238E27FC236}">
              <a16:creationId xmlns:a16="http://schemas.microsoft.com/office/drawing/2014/main" id="{8AF8B3C4-8A1F-4A5A-9944-B14B29AF5B6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17" name="TextBox 5">
          <a:extLst>
            <a:ext uri="{FF2B5EF4-FFF2-40B4-BE49-F238E27FC236}">
              <a16:creationId xmlns:a16="http://schemas.microsoft.com/office/drawing/2014/main" id="{47944A9D-DD8A-4EBF-85A9-33E65EEBE747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18" name="TextBox 5">
          <a:extLst>
            <a:ext uri="{FF2B5EF4-FFF2-40B4-BE49-F238E27FC236}">
              <a16:creationId xmlns:a16="http://schemas.microsoft.com/office/drawing/2014/main" id="{328B3E4A-36A8-457A-9AC9-09452F39E31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19" name="TextBox 5">
          <a:extLst>
            <a:ext uri="{FF2B5EF4-FFF2-40B4-BE49-F238E27FC236}">
              <a16:creationId xmlns:a16="http://schemas.microsoft.com/office/drawing/2014/main" id="{31D6FEFA-2070-4D74-8EA0-78F29CFA4F72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20" name="TextBox 5">
          <a:extLst>
            <a:ext uri="{FF2B5EF4-FFF2-40B4-BE49-F238E27FC236}">
              <a16:creationId xmlns:a16="http://schemas.microsoft.com/office/drawing/2014/main" id="{A67C4DA9-84E9-4338-904E-E7A9D21208CE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21" name="TextBox 5">
          <a:extLst>
            <a:ext uri="{FF2B5EF4-FFF2-40B4-BE49-F238E27FC236}">
              <a16:creationId xmlns:a16="http://schemas.microsoft.com/office/drawing/2014/main" id="{AFBE43CE-43A2-4568-BB4E-042CDF363EB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22" name="TextBox 5">
          <a:extLst>
            <a:ext uri="{FF2B5EF4-FFF2-40B4-BE49-F238E27FC236}">
              <a16:creationId xmlns:a16="http://schemas.microsoft.com/office/drawing/2014/main" id="{0946108C-82B6-45C4-9EA5-BD9BF22E4A7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23" name="TextBox 5">
          <a:extLst>
            <a:ext uri="{FF2B5EF4-FFF2-40B4-BE49-F238E27FC236}">
              <a16:creationId xmlns:a16="http://schemas.microsoft.com/office/drawing/2014/main" id="{26F3B2BA-62B4-49A8-B0A9-1E1147D5038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24" name="TextBox 5">
          <a:extLst>
            <a:ext uri="{FF2B5EF4-FFF2-40B4-BE49-F238E27FC236}">
              <a16:creationId xmlns:a16="http://schemas.microsoft.com/office/drawing/2014/main" id="{820B8C1A-49E8-4F9A-A2C0-AF0A23E02D0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25" name="TextBox 5">
          <a:extLst>
            <a:ext uri="{FF2B5EF4-FFF2-40B4-BE49-F238E27FC236}">
              <a16:creationId xmlns:a16="http://schemas.microsoft.com/office/drawing/2014/main" id="{C3017FF5-2DE3-467D-9055-DA3D7665DB99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26" name="TextBox 5">
          <a:extLst>
            <a:ext uri="{FF2B5EF4-FFF2-40B4-BE49-F238E27FC236}">
              <a16:creationId xmlns:a16="http://schemas.microsoft.com/office/drawing/2014/main" id="{D3AA01FD-39C1-4384-83EE-C53267CE34C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27" name="TextBox 5">
          <a:extLst>
            <a:ext uri="{FF2B5EF4-FFF2-40B4-BE49-F238E27FC236}">
              <a16:creationId xmlns:a16="http://schemas.microsoft.com/office/drawing/2014/main" id="{F23B369F-9442-4666-ADA2-C6C9366BE1E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28" name="TextBox 5">
          <a:extLst>
            <a:ext uri="{FF2B5EF4-FFF2-40B4-BE49-F238E27FC236}">
              <a16:creationId xmlns:a16="http://schemas.microsoft.com/office/drawing/2014/main" id="{D3DF59BA-EA3B-4B9E-8349-A789BFA98CD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29" name="TextBox 5">
          <a:extLst>
            <a:ext uri="{FF2B5EF4-FFF2-40B4-BE49-F238E27FC236}">
              <a16:creationId xmlns:a16="http://schemas.microsoft.com/office/drawing/2014/main" id="{77DFB6F6-85B6-4791-83EA-0F8FC7800C8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30" name="TextBox 5">
          <a:extLst>
            <a:ext uri="{FF2B5EF4-FFF2-40B4-BE49-F238E27FC236}">
              <a16:creationId xmlns:a16="http://schemas.microsoft.com/office/drawing/2014/main" id="{A03E5707-96A7-4777-A216-37EC39E9086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31" name="TextBox 5">
          <a:extLst>
            <a:ext uri="{FF2B5EF4-FFF2-40B4-BE49-F238E27FC236}">
              <a16:creationId xmlns:a16="http://schemas.microsoft.com/office/drawing/2014/main" id="{D6930AC5-1A4A-4655-AA0A-98119B838A8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32" name="TextBox 5">
          <a:extLst>
            <a:ext uri="{FF2B5EF4-FFF2-40B4-BE49-F238E27FC236}">
              <a16:creationId xmlns:a16="http://schemas.microsoft.com/office/drawing/2014/main" id="{B991B46A-E7E3-47B7-8509-97FCECF10C2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33" name="TextBox 5">
          <a:extLst>
            <a:ext uri="{FF2B5EF4-FFF2-40B4-BE49-F238E27FC236}">
              <a16:creationId xmlns:a16="http://schemas.microsoft.com/office/drawing/2014/main" id="{343F0AB0-5F70-4EA6-9386-0BBBE5798D2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34" name="TextBox 5">
          <a:extLst>
            <a:ext uri="{FF2B5EF4-FFF2-40B4-BE49-F238E27FC236}">
              <a16:creationId xmlns:a16="http://schemas.microsoft.com/office/drawing/2014/main" id="{A02826C2-E850-4754-8748-FBDB6F7114E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35" name="TextBox 5">
          <a:extLst>
            <a:ext uri="{FF2B5EF4-FFF2-40B4-BE49-F238E27FC236}">
              <a16:creationId xmlns:a16="http://schemas.microsoft.com/office/drawing/2014/main" id="{6B41AEEF-6D6E-4108-99B6-7E3A20362F3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36" name="TextBox 5">
          <a:extLst>
            <a:ext uri="{FF2B5EF4-FFF2-40B4-BE49-F238E27FC236}">
              <a16:creationId xmlns:a16="http://schemas.microsoft.com/office/drawing/2014/main" id="{53CC4D05-0653-46FF-9FE8-ACBCE330B4A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37" name="TextBox 5">
          <a:extLst>
            <a:ext uri="{FF2B5EF4-FFF2-40B4-BE49-F238E27FC236}">
              <a16:creationId xmlns:a16="http://schemas.microsoft.com/office/drawing/2014/main" id="{61EFA0C6-8F16-4669-9148-418B06025A1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38" name="TextBox 5">
          <a:extLst>
            <a:ext uri="{FF2B5EF4-FFF2-40B4-BE49-F238E27FC236}">
              <a16:creationId xmlns:a16="http://schemas.microsoft.com/office/drawing/2014/main" id="{1D47A437-8E21-4C1D-B037-2A8596E94B8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39" name="TextBox 5">
          <a:extLst>
            <a:ext uri="{FF2B5EF4-FFF2-40B4-BE49-F238E27FC236}">
              <a16:creationId xmlns:a16="http://schemas.microsoft.com/office/drawing/2014/main" id="{50074436-160C-4AD0-A90D-361CE32DEE9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0" name="TextBox 5">
          <a:extLst>
            <a:ext uri="{FF2B5EF4-FFF2-40B4-BE49-F238E27FC236}">
              <a16:creationId xmlns:a16="http://schemas.microsoft.com/office/drawing/2014/main" id="{0D953179-7937-45C7-8503-4DDA34080D2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1" name="TextBox 5">
          <a:extLst>
            <a:ext uri="{FF2B5EF4-FFF2-40B4-BE49-F238E27FC236}">
              <a16:creationId xmlns:a16="http://schemas.microsoft.com/office/drawing/2014/main" id="{2F8A67D7-EF49-450D-9542-7DED01C6ABA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42" name="TextBox 5">
          <a:extLst>
            <a:ext uri="{FF2B5EF4-FFF2-40B4-BE49-F238E27FC236}">
              <a16:creationId xmlns:a16="http://schemas.microsoft.com/office/drawing/2014/main" id="{AE6D7B27-F16B-4007-99C2-6CFB665A2F2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43" name="TextBox 5">
          <a:extLst>
            <a:ext uri="{FF2B5EF4-FFF2-40B4-BE49-F238E27FC236}">
              <a16:creationId xmlns:a16="http://schemas.microsoft.com/office/drawing/2014/main" id="{A02514F9-FC1E-4A19-A147-C0E2FB04869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4" name="TextBox 5">
          <a:extLst>
            <a:ext uri="{FF2B5EF4-FFF2-40B4-BE49-F238E27FC236}">
              <a16:creationId xmlns:a16="http://schemas.microsoft.com/office/drawing/2014/main" id="{BD720689-F3E1-40A1-B652-785B738F14F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45" name="TextBox 5">
          <a:extLst>
            <a:ext uri="{FF2B5EF4-FFF2-40B4-BE49-F238E27FC236}">
              <a16:creationId xmlns:a16="http://schemas.microsoft.com/office/drawing/2014/main" id="{BE22C19C-3DDE-4B9F-B9D9-6793969FA98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46" name="TextBox 5">
          <a:extLst>
            <a:ext uri="{FF2B5EF4-FFF2-40B4-BE49-F238E27FC236}">
              <a16:creationId xmlns:a16="http://schemas.microsoft.com/office/drawing/2014/main" id="{F482BC6A-4864-4160-AC77-FBEAD94FDB8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547" name="TextBox 5">
          <a:extLst>
            <a:ext uri="{FF2B5EF4-FFF2-40B4-BE49-F238E27FC236}">
              <a16:creationId xmlns:a16="http://schemas.microsoft.com/office/drawing/2014/main" id="{BADB1C1D-1CE0-44EE-B850-C686342C971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548" name="TextBox 5">
          <a:extLst>
            <a:ext uri="{FF2B5EF4-FFF2-40B4-BE49-F238E27FC236}">
              <a16:creationId xmlns:a16="http://schemas.microsoft.com/office/drawing/2014/main" id="{832F73B1-BED9-4F7B-870F-E8E94728DF1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549" name="TextBox 5">
          <a:extLst>
            <a:ext uri="{FF2B5EF4-FFF2-40B4-BE49-F238E27FC236}">
              <a16:creationId xmlns:a16="http://schemas.microsoft.com/office/drawing/2014/main" id="{6BB2B6FE-2871-40BA-88F8-7A91C2E710D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50" name="TextBox 5">
          <a:extLst>
            <a:ext uri="{FF2B5EF4-FFF2-40B4-BE49-F238E27FC236}">
              <a16:creationId xmlns:a16="http://schemas.microsoft.com/office/drawing/2014/main" id="{D296D5DF-0543-40BF-AF5A-08114D023D9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51" name="TextBox 5">
          <a:extLst>
            <a:ext uri="{FF2B5EF4-FFF2-40B4-BE49-F238E27FC236}">
              <a16:creationId xmlns:a16="http://schemas.microsoft.com/office/drawing/2014/main" id="{8D609845-040A-4713-9A6C-AB365B0215D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52" name="TextBox 5">
          <a:extLst>
            <a:ext uri="{FF2B5EF4-FFF2-40B4-BE49-F238E27FC236}">
              <a16:creationId xmlns:a16="http://schemas.microsoft.com/office/drawing/2014/main" id="{9BEC5C25-CEE1-4151-916C-EEC78825A7C4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53" name="TextBox 5">
          <a:extLst>
            <a:ext uri="{FF2B5EF4-FFF2-40B4-BE49-F238E27FC236}">
              <a16:creationId xmlns:a16="http://schemas.microsoft.com/office/drawing/2014/main" id="{E21FD3A7-9219-4A9A-9FB1-3799C07CD78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54" name="TextBox 5">
          <a:extLst>
            <a:ext uri="{FF2B5EF4-FFF2-40B4-BE49-F238E27FC236}">
              <a16:creationId xmlns:a16="http://schemas.microsoft.com/office/drawing/2014/main" id="{A83C2BC6-92E6-4710-ABE6-E99687C7839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55" name="TextBox 5">
          <a:extLst>
            <a:ext uri="{FF2B5EF4-FFF2-40B4-BE49-F238E27FC236}">
              <a16:creationId xmlns:a16="http://schemas.microsoft.com/office/drawing/2014/main" id="{971B81D2-9709-457C-AEDF-846D3C0E5D1C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56" name="TextBox 5">
          <a:extLst>
            <a:ext uri="{FF2B5EF4-FFF2-40B4-BE49-F238E27FC236}">
              <a16:creationId xmlns:a16="http://schemas.microsoft.com/office/drawing/2014/main" id="{F27726EE-A4BC-4741-A081-0A31CC4384F3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57" name="TextBox 5">
          <a:extLst>
            <a:ext uri="{FF2B5EF4-FFF2-40B4-BE49-F238E27FC236}">
              <a16:creationId xmlns:a16="http://schemas.microsoft.com/office/drawing/2014/main" id="{B5492957-8FD7-484B-A05B-BE4C2613A35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58" name="TextBox 5">
          <a:extLst>
            <a:ext uri="{FF2B5EF4-FFF2-40B4-BE49-F238E27FC236}">
              <a16:creationId xmlns:a16="http://schemas.microsoft.com/office/drawing/2014/main" id="{C6464850-84EB-4FBF-90EC-AD766944C44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59" name="TextBox 5">
          <a:extLst>
            <a:ext uri="{FF2B5EF4-FFF2-40B4-BE49-F238E27FC236}">
              <a16:creationId xmlns:a16="http://schemas.microsoft.com/office/drawing/2014/main" id="{279E46B1-2A74-4A58-900C-623C6A48A25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60" name="TextBox 5">
          <a:extLst>
            <a:ext uri="{FF2B5EF4-FFF2-40B4-BE49-F238E27FC236}">
              <a16:creationId xmlns:a16="http://schemas.microsoft.com/office/drawing/2014/main" id="{8288DAE3-B4AB-41BF-B63E-F3F96E2A80FE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61" name="TextBox 5">
          <a:extLst>
            <a:ext uri="{FF2B5EF4-FFF2-40B4-BE49-F238E27FC236}">
              <a16:creationId xmlns:a16="http://schemas.microsoft.com/office/drawing/2014/main" id="{62989457-436E-453E-988E-9B6F1722EAA3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62" name="TextBox 5">
          <a:extLst>
            <a:ext uri="{FF2B5EF4-FFF2-40B4-BE49-F238E27FC236}">
              <a16:creationId xmlns:a16="http://schemas.microsoft.com/office/drawing/2014/main" id="{CAD7E0D3-AA53-4D83-B5DC-930FC32DD25E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63" name="TextBox 5">
          <a:extLst>
            <a:ext uri="{FF2B5EF4-FFF2-40B4-BE49-F238E27FC236}">
              <a16:creationId xmlns:a16="http://schemas.microsoft.com/office/drawing/2014/main" id="{49E83AAE-C018-4745-83C5-AB34D3E85A7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64" name="TextBox 5">
          <a:extLst>
            <a:ext uri="{FF2B5EF4-FFF2-40B4-BE49-F238E27FC236}">
              <a16:creationId xmlns:a16="http://schemas.microsoft.com/office/drawing/2014/main" id="{8B86C0E1-924C-4847-B4B5-33B3C1012B66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65" name="TextBox 5">
          <a:extLst>
            <a:ext uri="{FF2B5EF4-FFF2-40B4-BE49-F238E27FC236}">
              <a16:creationId xmlns:a16="http://schemas.microsoft.com/office/drawing/2014/main" id="{ADEDDC12-1080-44F7-9F75-FEAFDF2A72B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66" name="TextBox 5">
          <a:extLst>
            <a:ext uri="{FF2B5EF4-FFF2-40B4-BE49-F238E27FC236}">
              <a16:creationId xmlns:a16="http://schemas.microsoft.com/office/drawing/2014/main" id="{E701492A-9DB0-4910-86E5-C7A6C1AD9F8E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67" name="TextBox 5">
          <a:extLst>
            <a:ext uri="{FF2B5EF4-FFF2-40B4-BE49-F238E27FC236}">
              <a16:creationId xmlns:a16="http://schemas.microsoft.com/office/drawing/2014/main" id="{11146D07-8BD6-472B-960E-DBF7AB42685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68" name="TextBox 5">
          <a:extLst>
            <a:ext uri="{FF2B5EF4-FFF2-40B4-BE49-F238E27FC236}">
              <a16:creationId xmlns:a16="http://schemas.microsoft.com/office/drawing/2014/main" id="{EBDCEA41-9A92-485A-86F2-3AB66C6C289C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69" name="TextBox 5">
          <a:extLst>
            <a:ext uri="{FF2B5EF4-FFF2-40B4-BE49-F238E27FC236}">
              <a16:creationId xmlns:a16="http://schemas.microsoft.com/office/drawing/2014/main" id="{7136AE71-79EC-4C65-9C3A-08E5B5016DF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70" name="TextBox 5">
          <a:extLst>
            <a:ext uri="{FF2B5EF4-FFF2-40B4-BE49-F238E27FC236}">
              <a16:creationId xmlns:a16="http://schemas.microsoft.com/office/drawing/2014/main" id="{B2BE96C4-7A18-4B7C-8FDB-C62607A8331A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71" name="TextBox 5">
          <a:extLst>
            <a:ext uri="{FF2B5EF4-FFF2-40B4-BE49-F238E27FC236}">
              <a16:creationId xmlns:a16="http://schemas.microsoft.com/office/drawing/2014/main" id="{7A959DE2-DA62-42A0-B371-14FB83CF4F2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72" name="TextBox 5">
          <a:extLst>
            <a:ext uri="{FF2B5EF4-FFF2-40B4-BE49-F238E27FC236}">
              <a16:creationId xmlns:a16="http://schemas.microsoft.com/office/drawing/2014/main" id="{6976820C-0B80-4B7D-9785-EF5A37215AA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573" name="TextBox 5">
          <a:extLst>
            <a:ext uri="{FF2B5EF4-FFF2-40B4-BE49-F238E27FC236}">
              <a16:creationId xmlns:a16="http://schemas.microsoft.com/office/drawing/2014/main" id="{8D232EBE-B2DA-4B46-A048-E430D501F8CB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574" name="TextBox 5">
          <a:extLst>
            <a:ext uri="{FF2B5EF4-FFF2-40B4-BE49-F238E27FC236}">
              <a16:creationId xmlns:a16="http://schemas.microsoft.com/office/drawing/2014/main" id="{E4BCB907-6FC7-4325-AF79-490083B0D83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575" name="TextBox 5">
          <a:extLst>
            <a:ext uri="{FF2B5EF4-FFF2-40B4-BE49-F238E27FC236}">
              <a16:creationId xmlns:a16="http://schemas.microsoft.com/office/drawing/2014/main" id="{BD3A6AA2-95E0-483D-A24F-62CBF34A94C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576" name="TextBox 5">
          <a:extLst>
            <a:ext uri="{FF2B5EF4-FFF2-40B4-BE49-F238E27FC236}">
              <a16:creationId xmlns:a16="http://schemas.microsoft.com/office/drawing/2014/main" id="{A47D2794-5294-46E4-AA65-FCE6D6422EF0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577" name="TextBox 5">
          <a:extLst>
            <a:ext uri="{FF2B5EF4-FFF2-40B4-BE49-F238E27FC236}">
              <a16:creationId xmlns:a16="http://schemas.microsoft.com/office/drawing/2014/main" id="{3EAF7AF9-8279-42E4-A9C8-BEA694FFC110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78" name="TextBox 5">
          <a:extLst>
            <a:ext uri="{FF2B5EF4-FFF2-40B4-BE49-F238E27FC236}">
              <a16:creationId xmlns:a16="http://schemas.microsoft.com/office/drawing/2014/main" id="{A2943342-92FC-4539-B02E-1CEE27A168E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79" name="TextBox 5">
          <a:extLst>
            <a:ext uri="{FF2B5EF4-FFF2-40B4-BE49-F238E27FC236}">
              <a16:creationId xmlns:a16="http://schemas.microsoft.com/office/drawing/2014/main" id="{7053B98F-DD7C-4792-8F89-A2531119591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0" name="TextBox 5">
          <a:extLst>
            <a:ext uri="{FF2B5EF4-FFF2-40B4-BE49-F238E27FC236}">
              <a16:creationId xmlns:a16="http://schemas.microsoft.com/office/drawing/2014/main" id="{7A3B7721-3FA8-494A-ABA5-38F4A7E375D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81" name="TextBox 5">
          <a:extLst>
            <a:ext uri="{FF2B5EF4-FFF2-40B4-BE49-F238E27FC236}">
              <a16:creationId xmlns:a16="http://schemas.microsoft.com/office/drawing/2014/main" id="{A43EA3F3-5114-4714-B7A0-BFF2DAD2EEE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82" name="TextBox 5">
          <a:extLst>
            <a:ext uri="{FF2B5EF4-FFF2-40B4-BE49-F238E27FC236}">
              <a16:creationId xmlns:a16="http://schemas.microsoft.com/office/drawing/2014/main" id="{E821A0D4-FC98-4231-9392-77CA3F1E981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83" name="TextBox 5">
          <a:extLst>
            <a:ext uri="{FF2B5EF4-FFF2-40B4-BE49-F238E27FC236}">
              <a16:creationId xmlns:a16="http://schemas.microsoft.com/office/drawing/2014/main" id="{CA4B621B-DE32-4704-ADCA-9B2B6B18AC0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84" name="TextBox 5">
          <a:extLst>
            <a:ext uri="{FF2B5EF4-FFF2-40B4-BE49-F238E27FC236}">
              <a16:creationId xmlns:a16="http://schemas.microsoft.com/office/drawing/2014/main" id="{E81B922C-BCFA-48BD-A7E5-D1CD7CD7A5E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85" name="TextBox 5">
          <a:extLst>
            <a:ext uri="{FF2B5EF4-FFF2-40B4-BE49-F238E27FC236}">
              <a16:creationId xmlns:a16="http://schemas.microsoft.com/office/drawing/2014/main" id="{AC80AA08-D16F-4935-AFDF-23452D96842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86" name="TextBox 5">
          <a:extLst>
            <a:ext uri="{FF2B5EF4-FFF2-40B4-BE49-F238E27FC236}">
              <a16:creationId xmlns:a16="http://schemas.microsoft.com/office/drawing/2014/main" id="{06B072A4-4644-4B7B-AF0D-97F7027A216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87" name="TextBox 5">
          <a:extLst>
            <a:ext uri="{FF2B5EF4-FFF2-40B4-BE49-F238E27FC236}">
              <a16:creationId xmlns:a16="http://schemas.microsoft.com/office/drawing/2014/main" id="{98889FC7-DA5F-4ECF-B005-E8339F303972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88" name="TextBox 5">
          <a:extLst>
            <a:ext uri="{FF2B5EF4-FFF2-40B4-BE49-F238E27FC236}">
              <a16:creationId xmlns:a16="http://schemas.microsoft.com/office/drawing/2014/main" id="{7D8F4639-A9A8-4C15-90C4-87DF4CB8157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89" name="TextBox 5">
          <a:extLst>
            <a:ext uri="{FF2B5EF4-FFF2-40B4-BE49-F238E27FC236}">
              <a16:creationId xmlns:a16="http://schemas.microsoft.com/office/drawing/2014/main" id="{EA17414C-B2EE-4300-864B-1965AB84686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90" name="TextBox 5">
          <a:extLst>
            <a:ext uri="{FF2B5EF4-FFF2-40B4-BE49-F238E27FC236}">
              <a16:creationId xmlns:a16="http://schemas.microsoft.com/office/drawing/2014/main" id="{0D051B4D-6673-4FE8-B22F-F6B969DA833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91" name="TextBox 5">
          <a:extLst>
            <a:ext uri="{FF2B5EF4-FFF2-40B4-BE49-F238E27FC236}">
              <a16:creationId xmlns:a16="http://schemas.microsoft.com/office/drawing/2014/main" id="{69154DDC-51DA-45DD-9DC1-5F6D2CEFA4F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92" name="TextBox 5">
          <a:extLst>
            <a:ext uri="{FF2B5EF4-FFF2-40B4-BE49-F238E27FC236}">
              <a16:creationId xmlns:a16="http://schemas.microsoft.com/office/drawing/2014/main" id="{4DD7A83C-11E0-4BC7-B30E-4359E148FEB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93" name="TextBox 5">
          <a:extLst>
            <a:ext uri="{FF2B5EF4-FFF2-40B4-BE49-F238E27FC236}">
              <a16:creationId xmlns:a16="http://schemas.microsoft.com/office/drawing/2014/main" id="{2B52B2D6-81E4-473B-AC7B-DABB5860BC8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594" name="TextBox 5">
          <a:extLst>
            <a:ext uri="{FF2B5EF4-FFF2-40B4-BE49-F238E27FC236}">
              <a16:creationId xmlns:a16="http://schemas.microsoft.com/office/drawing/2014/main" id="{D4DF87F0-419A-481B-8D29-B75225385BFF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95" name="TextBox 5">
          <a:extLst>
            <a:ext uri="{FF2B5EF4-FFF2-40B4-BE49-F238E27FC236}">
              <a16:creationId xmlns:a16="http://schemas.microsoft.com/office/drawing/2014/main" id="{78BC3EB2-10F6-4B15-989C-D058D6D847B0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596" name="TextBox 5">
          <a:extLst>
            <a:ext uri="{FF2B5EF4-FFF2-40B4-BE49-F238E27FC236}">
              <a16:creationId xmlns:a16="http://schemas.microsoft.com/office/drawing/2014/main" id="{72F02F6F-64B3-4432-A6AD-3C82E25253B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597" name="TextBox 5">
          <a:extLst>
            <a:ext uri="{FF2B5EF4-FFF2-40B4-BE49-F238E27FC236}">
              <a16:creationId xmlns:a16="http://schemas.microsoft.com/office/drawing/2014/main" id="{687E8D54-67B9-4B44-AE5F-9D8F62E372E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598" name="TextBox 5">
          <a:extLst>
            <a:ext uri="{FF2B5EF4-FFF2-40B4-BE49-F238E27FC236}">
              <a16:creationId xmlns:a16="http://schemas.microsoft.com/office/drawing/2014/main" id="{B4E72C20-9608-4FF0-A769-80951288D7E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599" name="TextBox 5">
          <a:extLst>
            <a:ext uri="{FF2B5EF4-FFF2-40B4-BE49-F238E27FC236}">
              <a16:creationId xmlns:a16="http://schemas.microsoft.com/office/drawing/2014/main" id="{1B82927F-5D3B-4F40-9136-BB159F083C2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00" name="TextBox 5">
          <a:extLst>
            <a:ext uri="{FF2B5EF4-FFF2-40B4-BE49-F238E27FC236}">
              <a16:creationId xmlns:a16="http://schemas.microsoft.com/office/drawing/2014/main" id="{1425DF45-FB67-4792-AB7F-4B16851A6BFD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01" name="TextBox 5">
          <a:extLst>
            <a:ext uri="{FF2B5EF4-FFF2-40B4-BE49-F238E27FC236}">
              <a16:creationId xmlns:a16="http://schemas.microsoft.com/office/drawing/2014/main" id="{0F54DDFE-19EE-403D-937F-CFD0228FC0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02" name="TextBox 5">
          <a:extLst>
            <a:ext uri="{FF2B5EF4-FFF2-40B4-BE49-F238E27FC236}">
              <a16:creationId xmlns:a16="http://schemas.microsoft.com/office/drawing/2014/main" id="{3B5C6AD2-8710-49AF-AF69-0FE33404B0A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03" name="TextBox 5">
          <a:extLst>
            <a:ext uri="{FF2B5EF4-FFF2-40B4-BE49-F238E27FC236}">
              <a16:creationId xmlns:a16="http://schemas.microsoft.com/office/drawing/2014/main" id="{6942E824-DC06-4CED-83F8-06633350907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04" name="TextBox 5">
          <a:extLst>
            <a:ext uri="{FF2B5EF4-FFF2-40B4-BE49-F238E27FC236}">
              <a16:creationId xmlns:a16="http://schemas.microsoft.com/office/drawing/2014/main" id="{BD3B92F3-34D7-4AB3-98E8-253FA2126A4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05" name="TextBox 5">
          <a:extLst>
            <a:ext uri="{FF2B5EF4-FFF2-40B4-BE49-F238E27FC236}">
              <a16:creationId xmlns:a16="http://schemas.microsoft.com/office/drawing/2014/main" id="{4CF5541C-A07C-4F3A-9AB2-DCFC6FC758E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06" name="TextBox 5">
          <a:extLst>
            <a:ext uri="{FF2B5EF4-FFF2-40B4-BE49-F238E27FC236}">
              <a16:creationId xmlns:a16="http://schemas.microsoft.com/office/drawing/2014/main" id="{81903156-97A4-48C6-B1C8-13B93BE692D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07" name="TextBox 5">
          <a:extLst>
            <a:ext uri="{FF2B5EF4-FFF2-40B4-BE49-F238E27FC236}">
              <a16:creationId xmlns:a16="http://schemas.microsoft.com/office/drawing/2014/main" id="{892F0DD3-4A59-4FC1-9B0E-0CC79F0D075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08" name="TextBox 5">
          <a:extLst>
            <a:ext uri="{FF2B5EF4-FFF2-40B4-BE49-F238E27FC236}">
              <a16:creationId xmlns:a16="http://schemas.microsoft.com/office/drawing/2014/main" id="{6E14776D-7C01-4934-A88A-E1A723555C4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09" name="TextBox 5">
          <a:extLst>
            <a:ext uri="{FF2B5EF4-FFF2-40B4-BE49-F238E27FC236}">
              <a16:creationId xmlns:a16="http://schemas.microsoft.com/office/drawing/2014/main" id="{CD7E1B14-5334-481E-BDF9-2880BDD41FE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10" name="TextBox 5">
          <a:extLst>
            <a:ext uri="{FF2B5EF4-FFF2-40B4-BE49-F238E27FC236}">
              <a16:creationId xmlns:a16="http://schemas.microsoft.com/office/drawing/2014/main" id="{E93652B7-0A7D-4A65-BDE0-445E6C15C15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11" name="TextBox 5">
          <a:extLst>
            <a:ext uri="{FF2B5EF4-FFF2-40B4-BE49-F238E27FC236}">
              <a16:creationId xmlns:a16="http://schemas.microsoft.com/office/drawing/2014/main" id="{7ADD91D6-2E8F-4E54-81E6-4BE2D989A27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2" name="TextBox 5">
          <a:extLst>
            <a:ext uri="{FF2B5EF4-FFF2-40B4-BE49-F238E27FC236}">
              <a16:creationId xmlns:a16="http://schemas.microsoft.com/office/drawing/2014/main" id="{72884113-5FB1-48A1-B002-D9DCCD93F83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13" name="TextBox 5">
          <a:extLst>
            <a:ext uri="{FF2B5EF4-FFF2-40B4-BE49-F238E27FC236}">
              <a16:creationId xmlns:a16="http://schemas.microsoft.com/office/drawing/2014/main" id="{6DDB1217-5FE0-415A-AF4F-97C8C2BA8F1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14" name="TextBox 5">
          <a:extLst>
            <a:ext uri="{FF2B5EF4-FFF2-40B4-BE49-F238E27FC236}">
              <a16:creationId xmlns:a16="http://schemas.microsoft.com/office/drawing/2014/main" id="{337D3EBF-2A49-462B-B3B7-3643811B50F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15" name="TextBox 5">
          <a:extLst>
            <a:ext uri="{FF2B5EF4-FFF2-40B4-BE49-F238E27FC236}">
              <a16:creationId xmlns:a16="http://schemas.microsoft.com/office/drawing/2014/main" id="{35016AE3-385F-4CD0-B479-75D0728C950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16" name="TextBox 5">
          <a:extLst>
            <a:ext uri="{FF2B5EF4-FFF2-40B4-BE49-F238E27FC236}">
              <a16:creationId xmlns:a16="http://schemas.microsoft.com/office/drawing/2014/main" id="{899B7165-60EE-497E-89CC-C70C6BE4183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17" name="TextBox 5">
          <a:extLst>
            <a:ext uri="{FF2B5EF4-FFF2-40B4-BE49-F238E27FC236}">
              <a16:creationId xmlns:a16="http://schemas.microsoft.com/office/drawing/2014/main" id="{68BBF7E1-5CE1-4479-B9AA-99E1A80708D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18" name="TextBox 5">
          <a:extLst>
            <a:ext uri="{FF2B5EF4-FFF2-40B4-BE49-F238E27FC236}">
              <a16:creationId xmlns:a16="http://schemas.microsoft.com/office/drawing/2014/main" id="{7043A3EF-9D97-4695-9750-0F79495447C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19" name="TextBox 5">
          <a:extLst>
            <a:ext uri="{FF2B5EF4-FFF2-40B4-BE49-F238E27FC236}">
              <a16:creationId xmlns:a16="http://schemas.microsoft.com/office/drawing/2014/main" id="{1E67D8A1-0163-41D1-A43B-A3B180D3694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20" name="TextBox 5">
          <a:extLst>
            <a:ext uri="{FF2B5EF4-FFF2-40B4-BE49-F238E27FC236}">
              <a16:creationId xmlns:a16="http://schemas.microsoft.com/office/drawing/2014/main" id="{A89D2478-8FFF-4EF5-9973-6E542939B1C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21" name="TextBox 5">
          <a:extLst>
            <a:ext uri="{FF2B5EF4-FFF2-40B4-BE49-F238E27FC236}">
              <a16:creationId xmlns:a16="http://schemas.microsoft.com/office/drawing/2014/main" id="{B003AF30-8933-4868-86F2-A0050290534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22" name="TextBox 5">
          <a:extLst>
            <a:ext uri="{FF2B5EF4-FFF2-40B4-BE49-F238E27FC236}">
              <a16:creationId xmlns:a16="http://schemas.microsoft.com/office/drawing/2014/main" id="{DF6C188A-586D-43F2-A61B-6D4F3929621F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23" name="TextBox 5">
          <a:extLst>
            <a:ext uri="{FF2B5EF4-FFF2-40B4-BE49-F238E27FC236}">
              <a16:creationId xmlns:a16="http://schemas.microsoft.com/office/drawing/2014/main" id="{53D9ADCC-AAC9-4D04-82A6-472628C31AD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24" name="TextBox 5">
          <a:extLst>
            <a:ext uri="{FF2B5EF4-FFF2-40B4-BE49-F238E27FC236}">
              <a16:creationId xmlns:a16="http://schemas.microsoft.com/office/drawing/2014/main" id="{5B80467A-7F7A-4C9B-9587-9DF6A8BC6F4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25" name="TextBox 5">
          <a:extLst>
            <a:ext uri="{FF2B5EF4-FFF2-40B4-BE49-F238E27FC236}">
              <a16:creationId xmlns:a16="http://schemas.microsoft.com/office/drawing/2014/main" id="{E7B4F323-0ABB-4C79-9D9A-13F626BDD61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26" name="TextBox 5">
          <a:extLst>
            <a:ext uri="{FF2B5EF4-FFF2-40B4-BE49-F238E27FC236}">
              <a16:creationId xmlns:a16="http://schemas.microsoft.com/office/drawing/2014/main" id="{7CCDA254-2D44-4CD0-9ED0-FBCE50C4FD4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27" name="TextBox 5">
          <a:extLst>
            <a:ext uri="{FF2B5EF4-FFF2-40B4-BE49-F238E27FC236}">
              <a16:creationId xmlns:a16="http://schemas.microsoft.com/office/drawing/2014/main" id="{4E59A602-00BB-4440-A00F-C34F689C736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28" name="TextBox 5">
          <a:extLst>
            <a:ext uri="{FF2B5EF4-FFF2-40B4-BE49-F238E27FC236}">
              <a16:creationId xmlns:a16="http://schemas.microsoft.com/office/drawing/2014/main" id="{847D8955-CA07-4274-9C59-59D34B7CFCC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29" name="TextBox 5">
          <a:extLst>
            <a:ext uri="{FF2B5EF4-FFF2-40B4-BE49-F238E27FC236}">
              <a16:creationId xmlns:a16="http://schemas.microsoft.com/office/drawing/2014/main" id="{C414C2AD-7388-4F1E-8B19-655E5CD034B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30" name="TextBox 5">
          <a:extLst>
            <a:ext uri="{FF2B5EF4-FFF2-40B4-BE49-F238E27FC236}">
              <a16:creationId xmlns:a16="http://schemas.microsoft.com/office/drawing/2014/main" id="{7CF4EB13-2CBB-4D20-AD0B-FBD10920F03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31" name="TextBox 5">
          <a:extLst>
            <a:ext uri="{FF2B5EF4-FFF2-40B4-BE49-F238E27FC236}">
              <a16:creationId xmlns:a16="http://schemas.microsoft.com/office/drawing/2014/main" id="{DB449CD3-1F07-4D8A-B59B-C781195DE95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32" name="TextBox 5">
          <a:extLst>
            <a:ext uri="{FF2B5EF4-FFF2-40B4-BE49-F238E27FC236}">
              <a16:creationId xmlns:a16="http://schemas.microsoft.com/office/drawing/2014/main" id="{E300D913-1A1A-4952-9DDE-CC77404AA5B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33" name="TextBox 5">
          <a:extLst>
            <a:ext uri="{FF2B5EF4-FFF2-40B4-BE49-F238E27FC236}">
              <a16:creationId xmlns:a16="http://schemas.microsoft.com/office/drawing/2014/main" id="{CD48B1E2-0CE3-4E4D-A213-BB43DF54AD90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34" name="TextBox 5">
          <a:extLst>
            <a:ext uri="{FF2B5EF4-FFF2-40B4-BE49-F238E27FC236}">
              <a16:creationId xmlns:a16="http://schemas.microsoft.com/office/drawing/2014/main" id="{7F4B5591-226A-4997-B8EA-9CE42D1DE92C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35" name="TextBox 5">
          <a:extLst>
            <a:ext uri="{FF2B5EF4-FFF2-40B4-BE49-F238E27FC236}">
              <a16:creationId xmlns:a16="http://schemas.microsoft.com/office/drawing/2014/main" id="{6D5036EC-9244-45A3-9DA0-3EA293E4C06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36" name="TextBox 5">
          <a:extLst>
            <a:ext uri="{FF2B5EF4-FFF2-40B4-BE49-F238E27FC236}">
              <a16:creationId xmlns:a16="http://schemas.microsoft.com/office/drawing/2014/main" id="{33030C19-F613-45C6-82FF-3895372581D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37" name="TextBox 5">
          <a:extLst>
            <a:ext uri="{FF2B5EF4-FFF2-40B4-BE49-F238E27FC236}">
              <a16:creationId xmlns:a16="http://schemas.microsoft.com/office/drawing/2014/main" id="{928FEB02-9D04-4F12-B0EA-98AE4D729AE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38" name="TextBox 5">
          <a:extLst>
            <a:ext uri="{FF2B5EF4-FFF2-40B4-BE49-F238E27FC236}">
              <a16:creationId xmlns:a16="http://schemas.microsoft.com/office/drawing/2014/main" id="{F8AF4E85-08E9-42EF-990B-D03940D1D3CD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39" name="TextBox 5">
          <a:extLst>
            <a:ext uri="{FF2B5EF4-FFF2-40B4-BE49-F238E27FC236}">
              <a16:creationId xmlns:a16="http://schemas.microsoft.com/office/drawing/2014/main" id="{204A1E56-6CEC-42C3-AEAA-DCEEAEEE0D1F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40" name="TextBox 5">
          <a:extLst>
            <a:ext uri="{FF2B5EF4-FFF2-40B4-BE49-F238E27FC236}">
              <a16:creationId xmlns:a16="http://schemas.microsoft.com/office/drawing/2014/main" id="{92BA7513-BD5B-46C4-B55B-8C20C223348B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41" name="TextBox 5">
          <a:extLst>
            <a:ext uri="{FF2B5EF4-FFF2-40B4-BE49-F238E27FC236}">
              <a16:creationId xmlns:a16="http://schemas.microsoft.com/office/drawing/2014/main" id="{C1238288-274D-49AC-9D5D-8E8542E09AB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42" name="TextBox 5">
          <a:extLst>
            <a:ext uri="{FF2B5EF4-FFF2-40B4-BE49-F238E27FC236}">
              <a16:creationId xmlns:a16="http://schemas.microsoft.com/office/drawing/2014/main" id="{A0A3B577-1B00-434E-A1DF-1BE5D1079596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43" name="TextBox 5">
          <a:extLst>
            <a:ext uri="{FF2B5EF4-FFF2-40B4-BE49-F238E27FC236}">
              <a16:creationId xmlns:a16="http://schemas.microsoft.com/office/drawing/2014/main" id="{07CB7DC7-222F-4D04-93CB-5623759D910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44" name="TextBox 5">
          <a:extLst>
            <a:ext uri="{FF2B5EF4-FFF2-40B4-BE49-F238E27FC236}">
              <a16:creationId xmlns:a16="http://schemas.microsoft.com/office/drawing/2014/main" id="{B6C33EDA-111E-4060-B429-F71540F0ECDD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45" name="TextBox 5">
          <a:extLst>
            <a:ext uri="{FF2B5EF4-FFF2-40B4-BE49-F238E27FC236}">
              <a16:creationId xmlns:a16="http://schemas.microsoft.com/office/drawing/2014/main" id="{C0EB4A1E-5B2E-4A08-B17A-81B43CE850A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46" name="TextBox 5">
          <a:extLst>
            <a:ext uri="{FF2B5EF4-FFF2-40B4-BE49-F238E27FC236}">
              <a16:creationId xmlns:a16="http://schemas.microsoft.com/office/drawing/2014/main" id="{9A953514-9CAE-4801-B78C-1B70593318B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47" name="TextBox 5">
          <a:extLst>
            <a:ext uri="{FF2B5EF4-FFF2-40B4-BE49-F238E27FC236}">
              <a16:creationId xmlns:a16="http://schemas.microsoft.com/office/drawing/2014/main" id="{FA8A90A8-F378-4971-B822-7FB4AAA9B05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648" name="TextBox 5">
          <a:extLst>
            <a:ext uri="{FF2B5EF4-FFF2-40B4-BE49-F238E27FC236}">
              <a16:creationId xmlns:a16="http://schemas.microsoft.com/office/drawing/2014/main" id="{2EF7C4A9-F679-454C-9F20-4DC03A464975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649" name="TextBox 5">
          <a:extLst>
            <a:ext uri="{FF2B5EF4-FFF2-40B4-BE49-F238E27FC236}">
              <a16:creationId xmlns:a16="http://schemas.microsoft.com/office/drawing/2014/main" id="{F3BCA961-4286-44A0-93C5-AF5D66FC680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650" name="TextBox 5">
          <a:extLst>
            <a:ext uri="{FF2B5EF4-FFF2-40B4-BE49-F238E27FC236}">
              <a16:creationId xmlns:a16="http://schemas.microsoft.com/office/drawing/2014/main" id="{52ABD8DA-8435-4403-9C10-D2946FE5812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651" name="TextBox 5">
          <a:extLst>
            <a:ext uri="{FF2B5EF4-FFF2-40B4-BE49-F238E27FC236}">
              <a16:creationId xmlns:a16="http://schemas.microsoft.com/office/drawing/2014/main" id="{EF735E15-1FB4-4016-AB93-AF0E9C024E8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52" name="TextBox 5">
          <a:extLst>
            <a:ext uri="{FF2B5EF4-FFF2-40B4-BE49-F238E27FC236}">
              <a16:creationId xmlns:a16="http://schemas.microsoft.com/office/drawing/2014/main" id="{B925F077-A714-4061-B2DA-E71EB10191C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53" name="TextBox 5">
          <a:extLst>
            <a:ext uri="{FF2B5EF4-FFF2-40B4-BE49-F238E27FC236}">
              <a16:creationId xmlns:a16="http://schemas.microsoft.com/office/drawing/2014/main" id="{170961AC-8816-4CE4-9190-300C833F678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54" name="TextBox 5">
          <a:extLst>
            <a:ext uri="{FF2B5EF4-FFF2-40B4-BE49-F238E27FC236}">
              <a16:creationId xmlns:a16="http://schemas.microsoft.com/office/drawing/2014/main" id="{3C6D5976-FF58-4C3D-B22E-02B67F154CD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55" name="TextBox 5">
          <a:extLst>
            <a:ext uri="{FF2B5EF4-FFF2-40B4-BE49-F238E27FC236}">
              <a16:creationId xmlns:a16="http://schemas.microsoft.com/office/drawing/2014/main" id="{93C54DD2-64D2-4EB2-8565-624BEA5D36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56" name="TextBox 5">
          <a:extLst>
            <a:ext uri="{FF2B5EF4-FFF2-40B4-BE49-F238E27FC236}">
              <a16:creationId xmlns:a16="http://schemas.microsoft.com/office/drawing/2014/main" id="{FC241BDD-044A-48A7-A1D1-FAC2A81C1F2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57" name="TextBox 5">
          <a:extLst>
            <a:ext uri="{FF2B5EF4-FFF2-40B4-BE49-F238E27FC236}">
              <a16:creationId xmlns:a16="http://schemas.microsoft.com/office/drawing/2014/main" id="{E2233ADC-744E-44BD-B1A5-1251924365A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58" name="TextBox 5">
          <a:extLst>
            <a:ext uri="{FF2B5EF4-FFF2-40B4-BE49-F238E27FC236}">
              <a16:creationId xmlns:a16="http://schemas.microsoft.com/office/drawing/2014/main" id="{B96ABCF9-57A2-4923-AC9F-95284201455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59" name="TextBox 5">
          <a:extLst>
            <a:ext uri="{FF2B5EF4-FFF2-40B4-BE49-F238E27FC236}">
              <a16:creationId xmlns:a16="http://schemas.microsoft.com/office/drawing/2014/main" id="{CF8FEF73-10F6-4CAC-92FE-CC6F528DE09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60" name="TextBox 5">
          <a:extLst>
            <a:ext uri="{FF2B5EF4-FFF2-40B4-BE49-F238E27FC236}">
              <a16:creationId xmlns:a16="http://schemas.microsoft.com/office/drawing/2014/main" id="{7F8705CD-A032-412B-8469-EC1ED846F67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61" name="TextBox 5">
          <a:extLst>
            <a:ext uri="{FF2B5EF4-FFF2-40B4-BE49-F238E27FC236}">
              <a16:creationId xmlns:a16="http://schemas.microsoft.com/office/drawing/2014/main" id="{4AD5168B-14FA-4DE6-B3A7-518F2A74CF7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62" name="TextBox 5">
          <a:extLst>
            <a:ext uri="{FF2B5EF4-FFF2-40B4-BE49-F238E27FC236}">
              <a16:creationId xmlns:a16="http://schemas.microsoft.com/office/drawing/2014/main" id="{CABB33AE-F20A-4F0E-B93E-BBEB49DB73A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63" name="TextBox 5">
          <a:extLst>
            <a:ext uri="{FF2B5EF4-FFF2-40B4-BE49-F238E27FC236}">
              <a16:creationId xmlns:a16="http://schemas.microsoft.com/office/drawing/2014/main" id="{CC889A3A-E9C3-4397-A2EC-B7A34E5A81C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64" name="TextBox 5">
          <a:extLst>
            <a:ext uri="{FF2B5EF4-FFF2-40B4-BE49-F238E27FC236}">
              <a16:creationId xmlns:a16="http://schemas.microsoft.com/office/drawing/2014/main" id="{4BB4F5D8-ECE4-45D4-81C8-58935C0B779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65" name="TextBox 5">
          <a:extLst>
            <a:ext uri="{FF2B5EF4-FFF2-40B4-BE49-F238E27FC236}">
              <a16:creationId xmlns:a16="http://schemas.microsoft.com/office/drawing/2014/main" id="{4ECC73CF-CDB9-4AAE-8FE0-F3AD64BFEEF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66" name="TextBox 5">
          <a:extLst>
            <a:ext uri="{FF2B5EF4-FFF2-40B4-BE49-F238E27FC236}">
              <a16:creationId xmlns:a16="http://schemas.microsoft.com/office/drawing/2014/main" id="{BFB11420-08D9-441D-A625-6887353562A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67" name="TextBox 5">
          <a:extLst>
            <a:ext uri="{FF2B5EF4-FFF2-40B4-BE49-F238E27FC236}">
              <a16:creationId xmlns:a16="http://schemas.microsoft.com/office/drawing/2014/main" id="{4E792402-A61D-4933-B79D-89EC0475AA3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68" name="TextBox 5">
          <a:extLst>
            <a:ext uri="{FF2B5EF4-FFF2-40B4-BE49-F238E27FC236}">
              <a16:creationId xmlns:a16="http://schemas.microsoft.com/office/drawing/2014/main" id="{4B1B4257-7ADB-4241-AC7C-C92577D64E2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69" name="TextBox 5">
          <a:extLst>
            <a:ext uri="{FF2B5EF4-FFF2-40B4-BE49-F238E27FC236}">
              <a16:creationId xmlns:a16="http://schemas.microsoft.com/office/drawing/2014/main" id="{5C17E2D8-E145-4023-930A-7AE8E2BA381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70" name="TextBox 5">
          <a:extLst>
            <a:ext uri="{FF2B5EF4-FFF2-40B4-BE49-F238E27FC236}">
              <a16:creationId xmlns:a16="http://schemas.microsoft.com/office/drawing/2014/main" id="{7A294FC7-AF7D-4752-9690-4F2B0F70638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1" name="TextBox 5">
          <a:extLst>
            <a:ext uri="{FF2B5EF4-FFF2-40B4-BE49-F238E27FC236}">
              <a16:creationId xmlns:a16="http://schemas.microsoft.com/office/drawing/2014/main" id="{4776C394-CFD9-43E7-B96B-C44F3FB3932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72" name="TextBox 5">
          <a:extLst>
            <a:ext uri="{FF2B5EF4-FFF2-40B4-BE49-F238E27FC236}">
              <a16:creationId xmlns:a16="http://schemas.microsoft.com/office/drawing/2014/main" id="{3F1FE152-6A4D-4AB2-B53A-D9611E213DE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73" name="TextBox 5">
          <a:extLst>
            <a:ext uri="{FF2B5EF4-FFF2-40B4-BE49-F238E27FC236}">
              <a16:creationId xmlns:a16="http://schemas.microsoft.com/office/drawing/2014/main" id="{88FF67CA-DB6E-4968-B72B-537E0C7B2CCE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74" name="TextBox 5">
          <a:extLst>
            <a:ext uri="{FF2B5EF4-FFF2-40B4-BE49-F238E27FC236}">
              <a16:creationId xmlns:a16="http://schemas.microsoft.com/office/drawing/2014/main" id="{4A08AA21-AB2F-4FF6-9DB8-84137A679DC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75" name="TextBox 5">
          <a:extLst>
            <a:ext uri="{FF2B5EF4-FFF2-40B4-BE49-F238E27FC236}">
              <a16:creationId xmlns:a16="http://schemas.microsoft.com/office/drawing/2014/main" id="{087E2673-4F36-493C-B821-4F45D7A7038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76" name="TextBox 5">
          <a:extLst>
            <a:ext uri="{FF2B5EF4-FFF2-40B4-BE49-F238E27FC236}">
              <a16:creationId xmlns:a16="http://schemas.microsoft.com/office/drawing/2014/main" id="{A351393B-00FA-4F4C-91D5-812FE4A10DD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77" name="TextBox 5">
          <a:extLst>
            <a:ext uri="{FF2B5EF4-FFF2-40B4-BE49-F238E27FC236}">
              <a16:creationId xmlns:a16="http://schemas.microsoft.com/office/drawing/2014/main" id="{51B95C2E-34B8-4AA6-842E-0AEBD76C7CE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78" name="TextBox 5">
          <a:extLst>
            <a:ext uri="{FF2B5EF4-FFF2-40B4-BE49-F238E27FC236}">
              <a16:creationId xmlns:a16="http://schemas.microsoft.com/office/drawing/2014/main" id="{DBE9F6F1-E0B6-4209-BCEC-E81A5C6E907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79" name="TextBox 5">
          <a:extLst>
            <a:ext uri="{FF2B5EF4-FFF2-40B4-BE49-F238E27FC236}">
              <a16:creationId xmlns:a16="http://schemas.microsoft.com/office/drawing/2014/main" id="{8E38B48B-DFFA-46F4-B165-FB0E6C140EEA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80" name="TextBox 5">
          <a:extLst>
            <a:ext uri="{FF2B5EF4-FFF2-40B4-BE49-F238E27FC236}">
              <a16:creationId xmlns:a16="http://schemas.microsoft.com/office/drawing/2014/main" id="{2FB98109-7D8B-41B9-8CFC-D561DDF7F82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81" name="TextBox 5">
          <a:extLst>
            <a:ext uri="{FF2B5EF4-FFF2-40B4-BE49-F238E27FC236}">
              <a16:creationId xmlns:a16="http://schemas.microsoft.com/office/drawing/2014/main" id="{DA9DCAC1-BB9F-4525-BE15-77A02850886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82" name="TextBox 5">
          <a:extLst>
            <a:ext uri="{FF2B5EF4-FFF2-40B4-BE49-F238E27FC236}">
              <a16:creationId xmlns:a16="http://schemas.microsoft.com/office/drawing/2014/main" id="{6E9B5214-07AB-43CD-A689-80AF6B2845E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83" name="TextBox 5">
          <a:extLst>
            <a:ext uri="{FF2B5EF4-FFF2-40B4-BE49-F238E27FC236}">
              <a16:creationId xmlns:a16="http://schemas.microsoft.com/office/drawing/2014/main" id="{BF6768DD-0F38-4AFD-9ABC-EA8C03036C6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84" name="TextBox 5">
          <a:extLst>
            <a:ext uri="{FF2B5EF4-FFF2-40B4-BE49-F238E27FC236}">
              <a16:creationId xmlns:a16="http://schemas.microsoft.com/office/drawing/2014/main" id="{B6C583EA-52FC-4DEB-81F9-8834A557523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85" name="TextBox 5">
          <a:extLst>
            <a:ext uri="{FF2B5EF4-FFF2-40B4-BE49-F238E27FC236}">
              <a16:creationId xmlns:a16="http://schemas.microsoft.com/office/drawing/2014/main" id="{F4F7B1CD-C64F-4C23-82A0-67BB70486EE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86" name="TextBox 5">
          <a:extLst>
            <a:ext uri="{FF2B5EF4-FFF2-40B4-BE49-F238E27FC236}">
              <a16:creationId xmlns:a16="http://schemas.microsoft.com/office/drawing/2014/main" id="{776DD734-66EA-490E-BE29-6A7A62279C0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87" name="TextBox 5">
          <a:extLst>
            <a:ext uri="{FF2B5EF4-FFF2-40B4-BE49-F238E27FC236}">
              <a16:creationId xmlns:a16="http://schemas.microsoft.com/office/drawing/2014/main" id="{03C5E12A-FD17-47A7-A1EE-5E6BAA09EAE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88" name="TextBox 5">
          <a:extLst>
            <a:ext uri="{FF2B5EF4-FFF2-40B4-BE49-F238E27FC236}">
              <a16:creationId xmlns:a16="http://schemas.microsoft.com/office/drawing/2014/main" id="{71682773-767B-4EB7-B797-AB7F440E467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89" name="TextBox 5">
          <a:extLst>
            <a:ext uri="{FF2B5EF4-FFF2-40B4-BE49-F238E27FC236}">
              <a16:creationId xmlns:a16="http://schemas.microsoft.com/office/drawing/2014/main" id="{A0A5293A-BDFD-483C-871C-C77F4E4343A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90" name="TextBox 5">
          <a:extLst>
            <a:ext uri="{FF2B5EF4-FFF2-40B4-BE49-F238E27FC236}">
              <a16:creationId xmlns:a16="http://schemas.microsoft.com/office/drawing/2014/main" id="{BE36C8BC-0440-4C4D-949B-837AC3844FC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91" name="TextBox 5">
          <a:extLst>
            <a:ext uri="{FF2B5EF4-FFF2-40B4-BE49-F238E27FC236}">
              <a16:creationId xmlns:a16="http://schemas.microsoft.com/office/drawing/2014/main" id="{C0182D81-2CD7-4B1B-BE71-A3415927122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92" name="TextBox 5">
          <a:extLst>
            <a:ext uri="{FF2B5EF4-FFF2-40B4-BE49-F238E27FC236}">
              <a16:creationId xmlns:a16="http://schemas.microsoft.com/office/drawing/2014/main" id="{353B1E40-7371-4E64-BDFB-67B07777C27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3" name="TextBox 5">
          <a:extLst>
            <a:ext uri="{FF2B5EF4-FFF2-40B4-BE49-F238E27FC236}">
              <a16:creationId xmlns:a16="http://schemas.microsoft.com/office/drawing/2014/main" id="{6F589709-38EA-4E19-9F2F-D8D9DF946AA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694" name="TextBox 5">
          <a:extLst>
            <a:ext uri="{FF2B5EF4-FFF2-40B4-BE49-F238E27FC236}">
              <a16:creationId xmlns:a16="http://schemas.microsoft.com/office/drawing/2014/main" id="{7583E32B-2EDE-40B2-B596-93FD06E409A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695" name="TextBox 5">
          <a:extLst>
            <a:ext uri="{FF2B5EF4-FFF2-40B4-BE49-F238E27FC236}">
              <a16:creationId xmlns:a16="http://schemas.microsoft.com/office/drawing/2014/main" id="{6E77977C-3F4E-456A-90BE-82AF150336B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696" name="TextBox 5">
          <a:extLst>
            <a:ext uri="{FF2B5EF4-FFF2-40B4-BE49-F238E27FC236}">
              <a16:creationId xmlns:a16="http://schemas.microsoft.com/office/drawing/2014/main" id="{C9603110-F6C4-432E-8ACB-AB8461DE861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7" name="TextBox 5">
          <a:extLst>
            <a:ext uri="{FF2B5EF4-FFF2-40B4-BE49-F238E27FC236}">
              <a16:creationId xmlns:a16="http://schemas.microsoft.com/office/drawing/2014/main" id="{D722F5AD-E140-4470-BE0C-B2A28896120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698" name="TextBox 5">
          <a:extLst>
            <a:ext uri="{FF2B5EF4-FFF2-40B4-BE49-F238E27FC236}">
              <a16:creationId xmlns:a16="http://schemas.microsoft.com/office/drawing/2014/main" id="{54A6113A-C43B-457B-962A-CC072F82C15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699" name="TextBox 5">
          <a:extLst>
            <a:ext uri="{FF2B5EF4-FFF2-40B4-BE49-F238E27FC236}">
              <a16:creationId xmlns:a16="http://schemas.microsoft.com/office/drawing/2014/main" id="{BFC5C7DA-EAAA-48B2-982B-EE9BB50FDE7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00" name="TextBox 5">
          <a:extLst>
            <a:ext uri="{FF2B5EF4-FFF2-40B4-BE49-F238E27FC236}">
              <a16:creationId xmlns:a16="http://schemas.microsoft.com/office/drawing/2014/main" id="{0E14E3CF-ADBF-4A1E-8352-AC9559E6275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01" name="TextBox 5">
          <a:extLst>
            <a:ext uri="{FF2B5EF4-FFF2-40B4-BE49-F238E27FC236}">
              <a16:creationId xmlns:a16="http://schemas.microsoft.com/office/drawing/2014/main" id="{13FA9CE0-251E-44B1-BD0A-F67972E08D2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02" name="TextBox 5">
          <a:extLst>
            <a:ext uri="{FF2B5EF4-FFF2-40B4-BE49-F238E27FC236}">
              <a16:creationId xmlns:a16="http://schemas.microsoft.com/office/drawing/2014/main" id="{552DE4D0-941F-452A-B282-B1CB7B56F9C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03" name="TextBox 5">
          <a:extLst>
            <a:ext uri="{FF2B5EF4-FFF2-40B4-BE49-F238E27FC236}">
              <a16:creationId xmlns:a16="http://schemas.microsoft.com/office/drawing/2014/main" id="{16D5A6F6-49A2-4884-9265-7BFC5E45DFA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04" name="TextBox 5">
          <a:extLst>
            <a:ext uri="{FF2B5EF4-FFF2-40B4-BE49-F238E27FC236}">
              <a16:creationId xmlns:a16="http://schemas.microsoft.com/office/drawing/2014/main" id="{855598F9-84B3-46A9-B2B4-533D4758B59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05" name="TextBox 5">
          <a:extLst>
            <a:ext uri="{FF2B5EF4-FFF2-40B4-BE49-F238E27FC236}">
              <a16:creationId xmlns:a16="http://schemas.microsoft.com/office/drawing/2014/main" id="{A1C8F2EC-5F15-4F6F-B9C7-9A802D266C4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06" name="TextBox 5">
          <a:extLst>
            <a:ext uri="{FF2B5EF4-FFF2-40B4-BE49-F238E27FC236}">
              <a16:creationId xmlns:a16="http://schemas.microsoft.com/office/drawing/2014/main" id="{E2306A73-AD8D-4BCA-B412-FAD1A1ECDB1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07" name="TextBox 5">
          <a:extLst>
            <a:ext uri="{FF2B5EF4-FFF2-40B4-BE49-F238E27FC236}">
              <a16:creationId xmlns:a16="http://schemas.microsoft.com/office/drawing/2014/main" id="{B5B9029D-84AF-4441-9BC0-E7D8E9CBF87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08" name="TextBox 5">
          <a:extLst>
            <a:ext uri="{FF2B5EF4-FFF2-40B4-BE49-F238E27FC236}">
              <a16:creationId xmlns:a16="http://schemas.microsoft.com/office/drawing/2014/main" id="{383BE92F-1FA6-424A-9DAE-8AF7C6ED60F1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09" name="TextBox 5">
          <a:extLst>
            <a:ext uri="{FF2B5EF4-FFF2-40B4-BE49-F238E27FC236}">
              <a16:creationId xmlns:a16="http://schemas.microsoft.com/office/drawing/2014/main" id="{7ABE8A24-94CC-49D2-BCCE-C47748D4CB4A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10" name="TextBox 5">
          <a:extLst>
            <a:ext uri="{FF2B5EF4-FFF2-40B4-BE49-F238E27FC236}">
              <a16:creationId xmlns:a16="http://schemas.microsoft.com/office/drawing/2014/main" id="{97B277A8-DAE1-4869-A822-2329EC11875E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11" name="TextBox 5">
          <a:extLst>
            <a:ext uri="{FF2B5EF4-FFF2-40B4-BE49-F238E27FC236}">
              <a16:creationId xmlns:a16="http://schemas.microsoft.com/office/drawing/2014/main" id="{AED2C02E-A2D2-4DA3-9CAD-414E61AD727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12" name="TextBox 5">
          <a:extLst>
            <a:ext uri="{FF2B5EF4-FFF2-40B4-BE49-F238E27FC236}">
              <a16:creationId xmlns:a16="http://schemas.microsoft.com/office/drawing/2014/main" id="{FE4D4654-1D5A-46D9-9943-BA69F345CBBA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13" name="TextBox 5">
          <a:extLst>
            <a:ext uri="{FF2B5EF4-FFF2-40B4-BE49-F238E27FC236}">
              <a16:creationId xmlns:a16="http://schemas.microsoft.com/office/drawing/2014/main" id="{1142F561-3928-4E00-BF7A-36597A1C5F97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14" name="TextBox 5">
          <a:extLst>
            <a:ext uri="{FF2B5EF4-FFF2-40B4-BE49-F238E27FC236}">
              <a16:creationId xmlns:a16="http://schemas.microsoft.com/office/drawing/2014/main" id="{21517A2A-8838-41C8-8D99-31C898682C30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15" name="TextBox 5">
          <a:extLst>
            <a:ext uri="{FF2B5EF4-FFF2-40B4-BE49-F238E27FC236}">
              <a16:creationId xmlns:a16="http://schemas.microsoft.com/office/drawing/2014/main" id="{C5A56100-F4B0-456D-9EFB-CAF2DE7BE495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16" name="TextBox 5">
          <a:extLst>
            <a:ext uri="{FF2B5EF4-FFF2-40B4-BE49-F238E27FC236}">
              <a16:creationId xmlns:a16="http://schemas.microsoft.com/office/drawing/2014/main" id="{17F90955-03D6-4057-946D-3CE4686A2F0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17" name="TextBox 5">
          <a:extLst>
            <a:ext uri="{FF2B5EF4-FFF2-40B4-BE49-F238E27FC236}">
              <a16:creationId xmlns:a16="http://schemas.microsoft.com/office/drawing/2014/main" id="{0B505EB5-2896-4513-816A-ED781814D9CA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18" name="TextBox 5">
          <a:extLst>
            <a:ext uri="{FF2B5EF4-FFF2-40B4-BE49-F238E27FC236}">
              <a16:creationId xmlns:a16="http://schemas.microsoft.com/office/drawing/2014/main" id="{A478162F-FCA3-410A-88B0-0B19FC8195AD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19" name="TextBox 5">
          <a:extLst>
            <a:ext uri="{FF2B5EF4-FFF2-40B4-BE49-F238E27FC236}">
              <a16:creationId xmlns:a16="http://schemas.microsoft.com/office/drawing/2014/main" id="{DA01DCF7-8FAA-4EDB-A5D6-964587F76864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20" name="TextBox 5">
          <a:extLst>
            <a:ext uri="{FF2B5EF4-FFF2-40B4-BE49-F238E27FC236}">
              <a16:creationId xmlns:a16="http://schemas.microsoft.com/office/drawing/2014/main" id="{D4362C95-519B-4C6D-A1E6-068738BFDEA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21" name="TextBox 5">
          <a:extLst>
            <a:ext uri="{FF2B5EF4-FFF2-40B4-BE49-F238E27FC236}">
              <a16:creationId xmlns:a16="http://schemas.microsoft.com/office/drawing/2014/main" id="{14720AFF-05C8-4454-A5A4-7AA433A5D231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22" name="TextBox 5">
          <a:extLst>
            <a:ext uri="{FF2B5EF4-FFF2-40B4-BE49-F238E27FC236}">
              <a16:creationId xmlns:a16="http://schemas.microsoft.com/office/drawing/2014/main" id="{47001FF9-9CF4-4929-8EC0-2564AB3B6AF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23" name="TextBox 5">
          <a:extLst>
            <a:ext uri="{FF2B5EF4-FFF2-40B4-BE49-F238E27FC236}">
              <a16:creationId xmlns:a16="http://schemas.microsoft.com/office/drawing/2014/main" id="{1097FE2D-BA6C-45FF-9BAD-BC9FFFEC65C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24" name="TextBox 5">
          <a:extLst>
            <a:ext uri="{FF2B5EF4-FFF2-40B4-BE49-F238E27FC236}">
              <a16:creationId xmlns:a16="http://schemas.microsoft.com/office/drawing/2014/main" id="{DEB1D66A-A930-49AD-961E-C869F7B6FD6F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25" name="TextBox 5">
          <a:extLst>
            <a:ext uri="{FF2B5EF4-FFF2-40B4-BE49-F238E27FC236}">
              <a16:creationId xmlns:a16="http://schemas.microsoft.com/office/drawing/2014/main" id="{03715CED-1AFF-494C-A2DC-54B6505C0746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26" name="TextBox 5">
          <a:extLst>
            <a:ext uri="{FF2B5EF4-FFF2-40B4-BE49-F238E27FC236}">
              <a16:creationId xmlns:a16="http://schemas.microsoft.com/office/drawing/2014/main" id="{CB6BC46E-99A4-4235-BA97-98D9AA22C7CD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27" name="TextBox 5">
          <a:extLst>
            <a:ext uri="{FF2B5EF4-FFF2-40B4-BE49-F238E27FC236}">
              <a16:creationId xmlns:a16="http://schemas.microsoft.com/office/drawing/2014/main" id="{FF144CB8-1090-4B63-85EB-72BD5EA14BE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28" name="TextBox 5">
          <a:extLst>
            <a:ext uri="{FF2B5EF4-FFF2-40B4-BE49-F238E27FC236}">
              <a16:creationId xmlns:a16="http://schemas.microsoft.com/office/drawing/2014/main" id="{7F6190D7-6D31-4AF4-9D47-C47E8CE9483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29" name="TextBox 5">
          <a:extLst>
            <a:ext uri="{FF2B5EF4-FFF2-40B4-BE49-F238E27FC236}">
              <a16:creationId xmlns:a16="http://schemas.microsoft.com/office/drawing/2014/main" id="{6B4A0456-7556-4584-9052-B679DDFDD75D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30" name="TextBox 5">
          <a:extLst>
            <a:ext uri="{FF2B5EF4-FFF2-40B4-BE49-F238E27FC236}">
              <a16:creationId xmlns:a16="http://schemas.microsoft.com/office/drawing/2014/main" id="{2D278A63-08C2-48F8-A817-FA1CB7B7EA4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1" name="TextBox 5">
          <a:extLst>
            <a:ext uri="{FF2B5EF4-FFF2-40B4-BE49-F238E27FC236}">
              <a16:creationId xmlns:a16="http://schemas.microsoft.com/office/drawing/2014/main" id="{1C512DEC-1C80-44B7-A440-F0AA91A6D78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2" name="TextBox 5">
          <a:extLst>
            <a:ext uri="{FF2B5EF4-FFF2-40B4-BE49-F238E27FC236}">
              <a16:creationId xmlns:a16="http://schemas.microsoft.com/office/drawing/2014/main" id="{9C7C866C-12EE-4BF3-9058-3762A014DDA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33" name="TextBox 5">
          <a:extLst>
            <a:ext uri="{FF2B5EF4-FFF2-40B4-BE49-F238E27FC236}">
              <a16:creationId xmlns:a16="http://schemas.microsoft.com/office/drawing/2014/main" id="{CFAE8A50-67C6-41AF-8BEE-F6FFC61B7C7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4" name="TextBox 5">
          <a:extLst>
            <a:ext uri="{FF2B5EF4-FFF2-40B4-BE49-F238E27FC236}">
              <a16:creationId xmlns:a16="http://schemas.microsoft.com/office/drawing/2014/main" id="{6EF7FC1F-22E0-480A-AC86-09DF609CF9B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35" name="TextBox 5">
          <a:extLst>
            <a:ext uri="{FF2B5EF4-FFF2-40B4-BE49-F238E27FC236}">
              <a16:creationId xmlns:a16="http://schemas.microsoft.com/office/drawing/2014/main" id="{25364AED-EE13-49A3-B09F-363B8CDFACA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36" name="TextBox 5">
          <a:extLst>
            <a:ext uri="{FF2B5EF4-FFF2-40B4-BE49-F238E27FC236}">
              <a16:creationId xmlns:a16="http://schemas.microsoft.com/office/drawing/2014/main" id="{67EC59FB-4098-4D9C-A68F-DA0C50969A8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37" name="TextBox 5">
          <a:extLst>
            <a:ext uri="{FF2B5EF4-FFF2-40B4-BE49-F238E27FC236}">
              <a16:creationId xmlns:a16="http://schemas.microsoft.com/office/drawing/2014/main" id="{2B112B07-E3A3-4319-B24E-227205A9747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38" name="TextBox 5">
          <a:extLst>
            <a:ext uri="{FF2B5EF4-FFF2-40B4-BE49-F238E27FC236}">
              <a16:creationId xmlns:a16="http://schemas.microsoft.com/office/drawing/2014/main" id="{ABF89997-436C-4D6A-8490-A9020ED909E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39" name="TextBox 5">
          <a:extLst>
            <a:ext uri="{FF2B5EF4-FFF2-40B4-BE49-F238E27FC236}">
              <a16:creationId xmlns:a16="http://schemas.microsoft.com/office/drawing/2014/main" id="{F2757BE3-01B7-4F72-863A-AC9682753C0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40" name="TextBox 5">
          <a:extLst>
            <a:ext uri="{FF2B5EF4-FFF2-40B4-BE49-F238E27FC236}">
              <a16:creationId xmlns:a16="http://schemas.microsoft.com/office/drawing/2014/main" id="{CB33271D-F400-40C7-BED8-F0A2CFDD3BE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41" name="TextBox 5">
          <a:extLst>
            <a:ext uri="{FF2B5EF4-FFF2-40B4-BE49-F238E27FC236}">
              <a16:creationId xmlns:a16="http://schemas.microsoft.com/office/drawing/2014/main" id="{5BC06775-18B2-4EB9-986B-1C8F492408B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42" name="TextBox 5">
          <a:extLst>
            <a:ext uri="{FF2B5EF4-FFF2-40B4-BE49-F238E27FC236}">
              <a16:creationId xmlns:a16="http://schemas.microsoft.com/office/drawing/2014/main" id="{F8AF4445-AD5B-4944-8198-5FAF049C85A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43" name="TextBox 5">
          <a:extLst>
            <a:ext uri="{FF2B5EF4-FFF2-40B4-BE49-F238E27FC236}">
              <a16:creationId xmlns:a16="http://schemas.microsoft.com/office/drawing/2014/main" id="{A2BA728C-89BE-4A11-BB42-48355309C1F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4" name="TextBox 5">
          <a:extLst>
            <a:ext uri="{FF2B5EF4-FFF2-40B4-BE49-F238E27FC236}">
              <a16:creationId xmlns:a16="http://schemas.microsoft.com/office/drawing/2014/main" id="{B2887B99-4E75-46AC-88CA-FCC97882896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45" name="TextBox 5">
          <a:extLst>
            <a:ext uri="{FF2B5EF4-FFF2-40B4-BE49-F238E27FC236}">
              <a16:creationId xmlns:a16="http://schemas.microsoft.com/office/drawing/2014/main" id="{EF2813EA-E5DF-4CD7-B548-AB3F55E80E4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46" name="TextBox 5">
          <a:extLst>
            <a:ext uri="{FF2B5EF4-FFF2-40B4-BE49-F238E27FC236}">
              <a16:creationId xmlns:a16="http://schemas.microsoft.com/office/drawing/2014/main" id="{811DDE3E-F4C0-4CAD-8138-19B08D30B2F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47" name="TextBox 5">
          <a:extLst>
            <a:ext uri="{FF2B5EF4-FFF2-40B4-BE49-F238E27FC236}">
              <a16:creationId xmlns:a16="http://schemas.microsoft.com/office/drawing/2014/main" id="{E246D1F4-15E3-4C8B-8190-77FFFEAD87A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48" name="TextBox 5">
          <a:extLst>
            <a:ext uri="{FF2B5EF4-FFF2-40B4-BE49-F238E27FC236}">
              <a16:creationId xmlns:a16="http://schemas.microsoft.com/office/drawing/2014/main" id="{966091D1-2017-48EA-97C1-39AB9D425BD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49" name="TextBox 5">
          <a:extLst>
            <a:ext uri="{FF2B5EF4-FFF2-40B4-BE49-F238E27FC236}">
              <a16:creationId xmlns:a16="http://schemas.microsoft.com/office/drawing/2014/main" id="{DCD8B14C-967B-450C-B8BF-7EAF1A3BE40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50" name="TextBox 5">
          <a:extLst>
            <a:ext uri="{FF2B5EF4-FFF2-40B4-BE49-F238E27FC236}">
              <a16:creationId xmlns:a16="http://schemas.microsoft.com/office/drawing/2014/main" id="{01115BFA-AEA6-461D-B979-61097594C23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751" name="TextBox 5">
          <a:extLst>
            <a:ext uri="{FF2B5EF4-FFF2-40B4-BE49-F238E27FC236}">
              <a16:creationId xmlns:a16="http://schemas.microsoft.com/office/drawing/2014/main" id="{1192C05F-B064-4C68-B50C-3900D8DB800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752" name="TextBox 5">
          <a:extLst>
            <a:ext uri="{FF2B5EF4-FFF2-40B4-BE49-F238E27FC236}">
              <a16:creationId xmlns:a16="http://schemas.microsoft.com/office/drawing/2014/main" id="{11E93F4F-65AB-4998-A741-651CC3D523A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753" name="TextBox 5">
          <a:extLst>
            <a:ext uri="{FF2B5EF4-FFF2-40B4-BE49-F238E27FC236}">
              <a16:creationId xmlns:a16="http://schemas.microsoft.com/office/drawing/2014/main" id="{F57D9001-4CEC-40BF-B4AF-F0BC2789D18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54" name="TextBox 5">
          <a:extLst>
            <a:ext uri="{FF2B5EF4-FFF2-40B4-BE49-F238E27FC236}">
              <a16:creationId xmlns:a16="http://schemas.microsoft.com/office/drawing/2014/main" id="{CD580624-B544-48DB-BDDE-F56373D5D25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55" name="TextBox 5">
          <a:extLst>
            <a:ext uri="{FF2B5EF4-FFF2-40B4-BE49-F238E27FC236}">
              <a16:creationId xmlns:a16="http://schemas.microsoft.com/office/drawing/2014/main" id="{94158FFB-FB89-488A-98A6-B1E0FE81BCE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56" name="TextBox 5">
          <a:extLst>
            <a:ext uri="{FF2B5EF4-FFF2-40B4-BE49-F238E27FC236}">
              <a16:creationId xmlns:a16="http://schemas.microsoft.com/office/drawing/2014/main" id="{C5AE0ED0-D0D2-4219-99BF-B53C6EEC1FE1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57" name="TextBox 5">
          <a:extLst>
            <a:ext uri="{FF2B5EF4-FFF2-40B4-BE49-F238E27FC236}">
              <a16:creationId xmlns:a16="http://schemas.microsoft.com/office/drawing/2014/main" id="{EE6BD565-29AF-4E5D-8C82-CD68E016ECD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58" name="TextBox 5">
          <a:extLst>
            <a:ext uri="{FF2B5EF4-FFF2-40B4-BE49-F238E27FC236}">
              <a16:creationId xmlns:a16="http://schemas.microsoft.com/office/drawing/2014/main" id="{3CA09B3E-B9E9-488B-8845-95A6C5BD768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59" name="TextBox 5">
          <a:extLst>
            <a:ext uri="{FF2B5EF4-FFF2-40B4-BE49-F238E27FC236}">
              <a16:creationId xmlns:a16="http://schemas.microsoft.com/office/drawing/2014/main" id="{D9021A31-9230-4C7B-B993-AB3866BEA55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60" name="TextBox 5">
          <a:extLst>
            <a:ext uri="{FF2B5EF4-FFF2-40B4-BE49-F238E27FC236}">
              <a16:creationId xmlns:a16="http://schemas.microsoft.com/office/drawing/2014/main" id="{42756F47-EB3E-493A-8015-72860A7C7D63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61" name="TextBox 5">
          <a:extLst>
            <a:ext uri="{FF2B5EF4-FFF2-40B4-BE49-F238E27FC236}">
              <a16:creationId xmlns:a16="http://schemas.microsoft.com/office/drawing/2014/main" id="{01B0FF52-491B-4F23-8FD6-430E603AD9A8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62" name="TextBox 5">
          <a:extLst>
            <a:ext uri="{FF2B5EF4-FFF2-40B4-BE49-F238E27FC236}">
              <a16:creationId xmlns:a16="http://schemas.microsoft.com/office/drawing/2014/main" id="{600CF4AD-83E0-4739-8460-528067EB4C0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63" name="TextBox 5">
          <a:extLst>
            <a:ext uri="{FF2B5EF4-FFF2-40B4-BE49-F238E27FC236}">
              <a16:creationId xmlns:a16="http://schemas.microsoft.com/office/drawing/2014/main" id="{3FDC892A-149E-4725-8850-C7790DA0963B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64" name="TextBox 5">
          <a:extLst>
            <a:ext uri="{FF2B5EF4-FFF2-40B4-BE49-F238E27FC236}">
              <a16:creationId xmlns:a16="http://schemas.microsoft.com/office/drawing/2014/main" id="{E8E09BFE-F807-4D63-AB56-3218D5918E39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65" name="TextBox 5">
          <a:extLst>
            <a:ext uri="{FF2B5EF4-FFF2-40B4-BE49-F238E27FC236}">
              <a16:creationId xmlns:a16="http://schemas.microsoft.com/office/drawing/2014/main" id="{CA81721D-A490-4CFD-9B22-DBA55166F8C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66" name="TextBox 5">
          <a:extLst>
            <a:ext uri="{FF2B5EF4-FFF2-40B4-BE49-F238E27FC236}">
              <a16:creationId xmlns:a16="http://schemas.microsoft.com/office/drawing/2014/main" id="{CE7DDB72-9510-4E8A-BADC-9BD5C6A2F791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67" name="TextBox 5">
          <a:extLst>
            <a:ext uri="{FF2B5EF4-FFF2-40B4-BE49-F238E27FC236}">
              <a16:creationId xmlns:a16="http://schemas.microsoft.com/office/drawing/2014/main" id="{8EC491B2-2AFE-434E-949C-EA33036D956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68" name="TextBox 5">
          <a:extLst>
            <a:ext uri="{FF2B5EF4-FFF2-40B4-BE49-F238E27FC236}">
              <a16:creationId xmlns:a16="http://schemas.microsoft.com/office/drawing/2014/main" id="{D976FB93-B690-4897-8767-2F04A0343466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69" name="TextBox 5">
          <a:extLst>
            <a:ext uri="{FF2B5EF4-FFF2-40B4-BE49-F238E27FC236}">
              <a16:creationId xmlns:a16="http://schemas.microsoft.com/office/drawing/2014/main" id="{6B950E34-67FA-4DB9-BE81-66BA6D5EEC9E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70" name="TextBox 5">
          <a:extLst>
            <a:ext uri="{FF2B5EF4-FFF2-40B4-BE49-F238E27FC236}">
              <a16:creationId xmlns:a16="http://schemas.microsoft.com/office/drawing/2014/main" id="{6E8107E6-17D7-4377-9204-C2D5B57928E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71" name="TextBox 5">
          <a:extLst>
            <a:ext uri="{FF2B5EF4-FFF2-40B4-BE49-F238E27FC236}">
              <a16:creationId xmlns:a16="http://schemas.microsoft.com/office/drawing/2014/main" id="{9A7DD3DA-A0E0-4C08-A46C-8F78C225D89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72" name="TextBox 5">
          <a:extLst>
            <a:ext uri="{FF2B5EF4-FFF2-40B4-BE49-F238E27FC236}">
              <a16:creationId xmlns:a16="http://schemas.microsoft.com/office/drawing/2014/main" id="{708EC540-8BEB-4E1E-835B-036095759A33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73" name="TextBox 5">
          <a:extLst>
            <a:ext uri="{FF2B5EF4-FFF2-40B4-BE49-F238E27FC236}">
              <a16:creationId xmlns:a16="http://schemas.microsoft.com/office/drawing/2014/main" id="{0CBF6197-A30B-4B3A-83BB-3AC18ACB7C2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74" name="TextBox 5">
          <a:extLst>
            <a:ext uri="{FF2B5EF4-FFF2-40B4-BE49-F238E27FC236}">
              <a16:creationId xmlns:a16="http://schemas.microsoft.com/office/drawing/2014/main" id="{986184D3-E823-4120-8E18-4B5608AE8F38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75" name="TextBox 5">
          <a:extLst>
            <a:ext uri="{FF2B5EF4-FFF2-40B4-BE49-F238E27FC236}">
              <a16:creationId xmlns:a16="http://schemas.microsoft.com/office/drawing/2014/main" id="{BCBF1513-101A-43A0-9E25-86DAC14355C5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76" name="TextBox 5">
          <a:extLst>
            <a:ext uri="{FF2B5EF4-FFF2-40B4-BE49-F238E27FC236}">
              <a16:creationId xmlns:a16="http://schemas.microsoft.com/office/drawing/2014/main" id="{5077D0C3-8924-47A7-91F3-BE5637E052D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777" name="TextBox 5">
          <a:extLst>
            <a:ext uri="{FF2B5EF4-FFF2-40B4-BE49-F238E27FC236}">
              <a16:creationId xmlns:a16="http://schemas.microsoft.com/office/drawing/2014/main" id="{7A3BF773-32A5-4E97-8F3A-39CD3E9E9B9C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778" name="TextBox 5">
          <a:extLst>
            <a:ext uri="{FF2B5EF4-FFF2-40B4-BE49-F238E27FC236}">
              <a16:creationId xmlns:a16="http://schemas.microsoft.com/office/drawing/2014/main" id="{3A30C8FC-8908-4431-8A02-723210F5149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779" name="TextBox 5">
          <a:extLst>
            <a:ext uri="{FF2B5EF4-FFF2-40B4-BE49-F238E27FC236}">
              <a16:creationId xmlns:a16="http://schemas.microsoft.com/office/drawing/2014/main" id="{3B9CF5A8-EB6F-48C7-89E3-ED9256E2ABD8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780" name="TextBox 5">
          <a:extLst>
            <a:ext uri="{FF2B5EF4-FFF2-40B4-BE49-F238E27FC236}">
              <a16:creationId xmlns:a16="http://schemas.microsoft.com/office/drawing/2014/main" id="{C60F0AC6-9DF3-4847-87AF-721679FBEA12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781" name="TextBox 5">
          <a:extLst>
            <a:ext uri="{FF2B5EF4-FFF2-40B4-BE49-F238E27FC236}">
              <a16:creationId xmlns:a16="http://schemas.microsoft.com/office/drawing/2014/main" id="{06447A62-DFA5-445B-9E16-BAA20A93666F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82" name="TextBox 5">
          <a:extLst>
            <a:ext uri="{FF2B5EF4-FFF2-40B4-BE49-F238E27FC236}">
              <a16:creationId xmlns:a16="http://schemas.microsoft.com/office/drawing/2014/main" id="{EC3EE90A-260E-4D0B-AA4D-8E3F5BBEEE5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83" name="TextBox 5">
          <a:extLst>
            <a:ext uri="{FF2B5EF4-FFF2-40B4-BE49-F238E27FC236}">
              <a16:creationId xmlns:a16="http://schemas.microsoft.com/office/drawing/2014/main" id="{66E1BE99-F3BA-4B5B-AF70-0F23574CA01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84" name="TextBox 5">
          <a:extLst>
            <a:ext uri="{FF2B5EF4-FFF2-40B4-BE49-F238E27FC236}">
              <a16:creationId xmlns:a16="http://schemas.microsoft.com/office/drawing/2014/main" id="{AC940C87-EE39-4FB1-8231-272818AD5B0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85" name="TextBox 5">
          <a:extLst>
            <a:ext uri="{FF2B5EF4-FFF2-40B4-BE49-F238E27FC236}">
              <a16:creationId xmlns:a16="http://schemas.microsoft.com/office/drawing/2014/main" id="{9F2D4BD8-B65C-4CD2-A6A1-10EC1A92DC5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86" name="TextBox 5">
          <a:extLst>
            <a:ext uri="{FF2B5EF4-FFF2-40B4-BE49-F238E27FC236}">
              <a16:creationId xmlns:a16="http://schemas.microsoft.com/office/drawing/2014/main" id="{43993FAA-0319-47F6-83D7-4D9E9AA6876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87" name="TextBox 5">
          <a:extLst>
            <a:ext uri="{FF2B5EF4-FFF2-40B4-BE49-F238E27FC236}">
              <a16:creationId xmlns:a16="http://schemas.microsoft.com/office/drawing/2014/main" id="{E9901126-BB05-40A9-ACAC-667C814068E0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88" name="TextBox 5">
          <a:extLst>
            <a:ext uri="{FF2B5EF4-FFF2-40B4-BE49-F238E27FC236}">
              <a16:creationId xmlns:a16="http://schemas.microsoft.com/office/drawing/2014/main" id="{59DC995C-0614-4F1D-A68D-BC29D7A02B9E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89" name="TextBox 5">
          <a:extLst>
            <a:ext uri="{FF2B5EF4-FFF2-40B4-BE49-F238E27FC236}">
              <a16:creationId xmlns:a16="http://schemas.microsoft.com/office/drawing/2014/main" id="{CEEF7C66-CB65-494D-8C4F-1F60F53C439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90" name="TextBox 5">
          <a:extLst>
            <a:ext uri="{FF2B5EF4-FFF2-40B4-BE49-F238E27FC236}">
              <a16:creationId xmlns:a16="http://schemas.microsoft.com/office/drawing/2014/main" id="{2EB220EA-C9D8-40CF-9A59-095A793BDE4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91" name="TextBox 5">
          <a:extLst>
            <a:ext uri="{FF2B5EF4-FFF2-40B4-BE49-F238E27FC236}">
              <a16:creationId xmlns:a16="http://schemas.microsoft.com/office/drawing/2014/main" id="{9BE5C1C7-74F9-4FAF-B9A6-8BFC49184D15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92" name="TextBox 5">
          <a:extLst>
            <a:ext uri="{FF2B5EF4-FFF2-40B4-BE49-F238E27FC236}">
              <a16:creationId xmlns:a16="http://schemas.microsoft.com/office/drawing/2014/main" id="{C9EBFCBA-9E8A-4880-9D03-BF58E4A4AEA3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93" name="TextBox 5">
          <a:extLst>
            <a:ext uri="{FF2B5EF4-FFF2-40B4-BE49-F238E27FC236}">
              <a16:creationId xmlns:a16="http://schemas.microsoft.com/office/drawing/2014/main" id="{2F587C84-F30C-411A-90A3-2EACE2A32533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794" name="TextBox 5">
          <a:extLst>
            <a:ext uri="{FF2B5EF4-FFF2-40B4-BE49-F238E27FC236}">
              <a16:creationId xmlns:a16="http://schemas.microsoft.com/office/drawing/2014/main" id="{0BFD00F3-AD1D-4973-9AA1-7D494002E37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95" name="TextBox 5">
          <a:extLst>
            <a:ext uri="{FF2B5EF4-FFF2-40B4-BE49-F238E27FC236}">
              <a16:creationId xmlns:a16="http://schemas.microsoft.com/office/drawing/2014/main" id="{AB36D548-0515-4778-8BFF-783412E69B64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796" name="TextBox 5">
          <a:extLst>
            <a:ext uri="{FF2B5EF4-FFF2-40B4-BE49-F238E27FC236}">
              <a16:creationId xmlns:a16="http://schemas.microsoft.com/office/drawing/2014/main" id="{271AEEB3-0BB4-48C6-866F-17792DAD2107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797" name="TextBox 5">
          <a:extLst>
            <a:ext uri="{FF2B5EF4-FFF2-40B4-BE49-F238E27FC236}">
              <a16:creationId xmlns:a16="http://schemas.microsoft.com/office/drawing/2014/main" id="{AB546568-04B6-4DFB-AA26-968A357740A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798" name="TextBox 5">
          <a:extLst>
            <a:ext uri="{FF2B5EF4-FFF2-40B4-BE49-F238E27FC236}">
              <a16:creationId xmlns:a16="http://schemas.microsoft.com/office/drawing/2014/main" id="{17E9B995-4996-4B14-9A30-25AC18BB87B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799" name="TextBox 5">
          <a:extLst>
            <a:ext uri="{FF2B5EF4-FFF2-40B4-BE49-F238E27FC236}">
              <a16:creationId xmlns:a16="http://schemas.microsoft.com/office/drawing/2014/main" id="{060C90AC-8A9F-411B-896A-88CB6570D48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00" name="TextBox 5">
          <a:extLst>
            <a:ext uri="{FF2B5EF4-FFF2-40B4-BE49-F238E27FC236}">
              <a16:creationId xmlns:a16="http://schemas.microsoft.com/office/drawing/2014/main" id="{227BF45B-4D5E-41F7-8A5B-4F2726416D6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01" name="TextBox 5">
          <a:extLst>
            <a:ext uri="{FF2B5EF4-FFF2-40B4-BE49-F238E27FC236}">
              <a16:creationId xmlns:a16="http://schemas.microsoft.com/office/drawing/2014/main" id="{0AC9C0A2-CAEF-4A7F-99EC-D0E5C313A1B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02" name="TextBox 5">
          <a:extLst>
            <a:ext uri="{FF2B5EF4-FFF2-40B4-BE49-F238E27FC236}">
              <a16:creationId xmlns:a16="http://schemas.microsoft.com/office/drawing/2014/main" id="{8BFB965F-E430-4825-8E08-1D074953D368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03" name="TextBox 5">
          <a:extLst>
            <a:ext uri="{FF2B5EF4-FFF2-40B4-BE49-F238E27FC236}">
              <a16:creationId xmlns:a16="http://schemas.microsoft.com/office/drawing/2014/main" id="{D2CCEAAE-7C7C-4652-A50E-2048B35A6D91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04" name="TextBox 5">
          <a:extLst>
            <a:ext uri="{FF2B5EF4-FFF2-40B4-BE49-F238E27FC236}">
              <a16:creationId xmlns:a16="http://schemas.microsoft.com/office/drawing/2014/main" id="{115A563C-E57B-4387-9F25-3C3EA6E98A06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05" name="TextBox 5">
          <a:extLst>
            <a:ext uri="{FF2B5EF4-FFF2-40B4-BE49-F238E27FC236}">
              <a16:creationId xmlns:a16="http://schemas.microsoft.com/office/drawing/2014/main" id="{6E8F719A-1AB2-459C-9E0C-536712BF2D7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06" name="TextBox 5">
          <a:extLst>
            <a:ext uri="{FF2B5EF4-FFF2-40B4-BE49-F238E27FC236}">
              <a16:creationId xmlns:a16="http://schemas.microsoft.com/office/drawing/2014/main" id="{7DD586BB-4531-42E8-9E25-20503EB4C3C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07" name="TextBox 5">
          <a:extLst>
            <a:ext uri="{FF2B5EF4-FFF2-40B4-BE49-F238E27FC236}">
              <a16:creationId xmlns:a16="http://schemas.microsoft.com/office/drawing/2014/main" id="{1A3F5B13-3B45-494E-BE2E-87608F28F72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08" name="TextBox 5">
          <a:extLst>
            <a:ext uri="{FF2B5EF4-FFF2-40B4-BE49-F238E27FC236}">
              <a16:creationId xmlns:a16="http://schemas.microsoft.com/office/drawing/2014/main" id="{D6EEF5A3-9B90-4C7C-B2A7-B7E8EAC01EE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09" name="TextBox 5">
          <a:extLst>
            <a:ext uri="{FF2B5EF4-FFF2-40B4-BE49-F238E27FC236}">
              <a16:creationId xmlns:a16="http://schemas.microsoft.com/office/drawing/2014/main" id="{2CEE06C1-0FEE-465C-AE77-DF8096E4116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10" name="TextBox 5">
          <a:extLst>
            <a:ext uri="{FF2B5EF4-FFF2-40B4-BE49-F238E27FC236}">
              <a16:creationId xmlns:a16="http://schemas.microsoft.com/office/drawing/2014/main" id="{65DE7E8E-3EE8-424A-81C2-9E7AAEF4CD5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11" name="TextBox 5">
          <a:extLst>
            <a:ext uri="{FF2B5EF4-FFF2-40B4-BE49-F238E27FC236}">
              <a16:creationId xmlns:a16="http://schemas.microsoft.com/office/drawing/2014/main" id="{73F0E9A9-29E8-4864-A6B8-6D37C97DF2C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12" name="TextBox 5">
          <a:extLst>
            <a:ext uri="{FF2B5EF4-FFF2-40B4-BE49-F238E27FC236}">
              <a16:creationId xmlns:a16="http://schemas.microsoft.com/office/drawing/2014/main" id="{033FA1CE-E841-4351-891B-854650951B1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13" name="TextBox 5">
          <a:extLst>
            <a:ext uri="{FF2B5EF4-FFF2-40B4-BE49-F238E27FC236}">
              <a16:creationId xmlns:a16="http://schemas.microsoft.com/office/drawing/2014/main" id="{8B82BD95-3D85-44AA-A9D2-F3C74F89A87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14" name="TextBox 5">
          <a:extLst>
            <a:ext uri="{FF2B5EF4-FFF2-40B4-BE49-F238E27FC236}">
              <a16:creationId xmlns:a16="http://schemas.microsoft.com/office/drawing/2014/main" id="{FC213DFC-2DF3-4B10-8190-481CF1A34B1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15" name="TextBox 5">
          <a:extLst>
            <a:ext uri="{FF2B5EF4-FFF2-40B4-BE49-F238E27FC236}">
              <a16:creationId xmlns:a16="http://schemas.microsoft.com/office/drawing/2014/main" id="{4B41C185-A049-4FA6-BC65-86EFFA80C75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16" name="TextBox 5">
          <a:extLst>
            <a:ext uri="{FF2B5EF4-FFF2-40B4-BE49-F238E27FC236}">
              <a16:creationId xmlns:a16="http://schemas.microsoft.com/office/drawing/2014/main" id="{7E529E02-63EF-4B2D-BEC6-0B2DBE19FF9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17" name="TextBox 5">
          <a:extLst>
            <a:ext uri="{FF2B5EF4-FFF2-40B4-BE49-F238E27FC236}">
              <a16:creationId xmlns:a16="http://schemas.microsoft.com/office/drawing/2014/main" id="{A142969E-3D88-4F72-B0A1-2B0B9FEFCC7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18" name="TextBox 5">
          <a:extLst>
            <a:ext uri="{FF2B5EF4-FFF2-40B4-BE49-F238E27FC236}">
              <a16:creationId xmlns:a16="http://schemas.microsoft.com/office/drawing/2014/main" id="{A630D13E-5B2C-4C9B-9771-9284A217561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19" name="TextBox 5">
          <a:extLst>
            <a:ext uri="{FF2B5EF4-FFF2-40B4-BE49-F238E27FC236}">
              <a16:creationId xmlns:a16="http://schemas.microsoft.com/office/drawing/2014/main" id="{F849EA1D-7B47-409A-8CCD-04E4426908C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20" name="TextBox 5">
          <a:extLst>
            <a:ext uri="{FF2B5EF4-FFF2-40B4-BE49-F238E27FC236}">
              <a16:creationId xmlns:a16="http://schemas.microsoft.com/office/drawing/2014/main" id="{203F121A-F280-4A03-961F-9144A69C162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21" name="TextBox 5">
          <a:extLst>
            <a:ext uri="{FF2B5EF4-FFF2-40B4-BE49-F238E27FC236}">
              <a16:creationId xmlns:a16="http://schemas.microsoft.com/office/drawing/2014/main" id="{44F9C83A-AA3E-45DB-80FD-60805CD5AE3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22" name="TextBox 5">
          <a:extLst>
            <a:ext uri="{FF2B5EF4-FFF2-40B4-BE49-F238E27FC236}">
              <a16:creationId xmlns:a16="http://schemas.microsoft.com/office/drawing/2014/main" id="{CFA85C47-B5AC-48D8-8AFE-CEAC52C66C3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23" name="TextBox 5">
          <a:extLst>
            <a:ext uri="{FF2B5EF4-FFF2-40B4-BE49-F238E27FC236}">
              <a16:creationId xmlns:a16="http://schemas.microsoft.com/office/drawing/2014/main" id="{9198D792-E116-4282-8583-F886F5028ED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24" name="TextBox 5">
          <a:extLst>
            <a:ext uri="{FF2B5EF4-FFF2-40B4-BE49-F238E27FC236}">
              <a16:creationId xmlns:a16="http://schemas.microsoft.com/office/drawing/2014/main" id="{81B6E418-2D85-461B-B947-7CCF5925AA1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25" name="TextBox 5">
          <a:extLst>
            <a:ext uri="{FF2B5EF4-FFF2-40B4-BE49-F238E27FC236}">
              <a16:creationId xmlns:a16="http://schemas.microsoft.com/office/drawing/2014/main" id="{E681519A-C7C3-47A6-AD02-44DCB8897E0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26" name="TextBox 5">
          <a:extLst>
            <a:ext uri="{FF2B5EF4-FFF2-40B4-BE49-F238E27FC236}">
              <a16:creationId xmlns:a16="http://schemas.microsoft.com/office/drawing/2014/main" id="{8CB44F4B-E15A-4EEA-84B7-432607A13CA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27" name="TextBox 5">
          <a:extLst>
            <a:ext uri="{FF2B5EF4-FFF2-40B4-BE49-F238E27FC236}">
              <a16:creationId xmlns:a16="http://schemas.microsoft.com/office/drawing/2014/main" id="{3F8DE3BA-3C71-4F85-87DF-1E7E1F9CF9A7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28" name="TextBox 5">
          <a:extLst>
            <a:ext uri="{FF2B5EF4-FFF2-40B4-BE49-F238E27FC236}">
              <a16:creationId xmlns:a16="http://schemas.microsoft.com/office/drawing/2014/main" id="{ACA59A42-B7AE-4191-AFF3-07E33DEB0B3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29" name="TextBox 5">
          <a:extLst>
            <a:ext uri="{FF2B5EF4-FFF2-40B4-BE49-F238E27FC236}">
              <a16:creationId xmlns:a16="http://schemas.microsoft.com/office/drawing/2014/main" id="{4A8E297E-D414-4547-9374-908E091307B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30" name="TextBox 5">
          <a:extLst>
            <a:ext uri="{FF2B5EF4-FFF2-40B4-BE49-F238E27FC236}">
              <a16:creationId xmlns:a16="http://schemas.microsoft.com/office/drawing/2014/main" id="{B6BF5681-C1C6-4519-9308-F5F74818372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31" name="TextBox 5">
          <a:extLst>
            <a:ext uri="{FF2B5EF4-FFF2-40B4-BE49-F238E27FC236}">
              <a16:creationId xmlns:a16="http://schemas.microsoft.com/office/drawing/2014/main" id="{63222DEB-E287-40E4-891E-7CDF1B45F48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32" name="TextBox 5">
          <a:extLst>
            <a:ext uri="{FF2B5EF4-FFF2-40B4-BE49-F238E27FC236}">
              <a16:creationId xmlns:a16="http://schemas.microsoft.com/office/drawing/2014/main" id="{5BEFEAE6-286A-4022-9F36-3CFE20070FBC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33" name="TextBox 5">
          <a:extLst>
            <a:ext uri="{FF2B5EF4-FFF2-40B4-BE49-F238E27FC236}">
              <a16:creationId xmlns:a16="http://schemas.microsoft.com/office/drawing/2014/main" id="{D14FEB54-C0B1-49F0-A00C-65EF79886EE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34" name="TextBox 5">
          <a:extLst>
            <a:ext uri="{FF2B5EF4-FFF2-40B4-BE49-F238E27FC236}">
              <a16:creationId xmlns:a16="http://schemas.microsoft.com/office/drawing/2014/main" id="{DEB091D9-4528-4160-8938-20EDE6B7E26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35" name="TextBox 5">
          <a:extLst>
            <a:ext uri="{FF2B5EF4-FFF2-40B4-BE49-F238E27FC236}">
              <a16:creationId xmlns:a16="http://schemas.microsoft.com/office/drawing/2014/main" id="{E18943F6-6830-43A3-A4C2-CDA33A2A706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36" name="TextBox 5">
          <a:extLst>
            <a:ext uri="{FF2B5EF4-FFF2-40B4-BE49-F238E27FC236}">
              <a16:creationId xmlns:a16="http://schemas.microsoft.com/office/drawing/2014/main" id="{12AB545D-0347-451D-912F-2FEE0CFF2DF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37" name="TextBox 5">
          <a:extLst>
            <a:ext uri="{FF2B5EF4-FFF2-40B4-BE49-F238E27FC236}">
              <a16:creationId xmlns:a16="http://schemas.microsoft.com/office/drawing/2014/main" id="{09BEE9F7-3B06-4F74-A065-120F8507256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38" name="TextBox 5">
          <a:extLst>
            <a:ext uri="{FF2B5EF4-FFF2-40B4-BE49-F238E27FC236}">
              <a16:creationId xmlns:a16="http://schemas.microsoft.com/office/drawing/2014/main" id="{5C808EFD-0749-4DBD-BAAC-C4DBBFC337A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39" name="TextBox 5">
          <a:extLst>
            <a:ext uri="{FF2B5EF4-FFF2-40B4-BE49-F238E27FC236}">
              <a16:creationId xmlns:a16="http://schemas.microsoft.com/office/drawing/2014/main" id="{FFB2B11F-A35F-42AE-8AE5-FA5B61B7C50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40" name="TextBox 5">
          <a:extLst>
            <a:ext uri="{FF2B5EF4-FFF2-40B4-BE49-F238E27FC236}">
              <a16:creationId xmlns:a16="http://schemas.microsoft.com/office/drawing/2014/main" id="{A6F9AC49-4F97-4231-B79E-6C02A5D8818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1" name="TextBox 5">
          <a:extLst>
            <a:ext uri="{FF2B5EF4-FFF2-40B4-BE49-F238E27FC236}">
              <a16:creationId xmlns:a16="http://schemas.microsoft.com/office/drawing/2014/main" id="{F89FBEE4-6D1F-4B10-9F51-5259474D778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42" name="TextBox 5">
          <a:extLst>
            <a:ext uri="{FF2B5EF4-FFF2-40B4-BE49-F238E27FC236}">
              <a16:creationId xmlns:a16="http://schemas.microsoft.com/office/drawing/2014/main" id="{BA0DA20F-F643-4351-90CC-8AA8EE0DDEB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43" name="TextBox 5">
          <a:extLst>
            <a:ext uri="{FF2B5EF4-FFF2-40B4-BE49-F238E27FC236}">
              <a16:creationId xmlns:a16="http://schemas.microsoft.com/office/drawing/2014/main" id="{B2104286-657F-467B-ACE7-5127C1C7CD21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44" name="TextBox 5">
          <a:extLst>
            <a:ext uri="{FF2B5EF4-FFF2-40B4-BE49-F238E27FC236}">
              <a16:creationId xmlns:a16="http://schemas.microsoft.com/office/drawing/2014/main" id="{71A9BB08-5666-458F-80E1-C37B04ACF5A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45" name="TextBox 5">
          <a:extLst>
            <a:ext uri="{FF2B5EF4-FFF2-40B4-BE49-F238E27FC236}">
              <a16:creationId xmlns:a16="http://schemas.microsoft.com/office/drawing/2014/main" id="{7E149563-BC84-4BB0-AF6E-A46EF030C63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46" name="TextBox 5">
          <a:extLst>
            <a:ext uri="{FF2B5EF4-FFF2-40B4-BE49-F238E27FC236}">
              <a16:creationId xmlns:a16="http://schemas.microsoft.com/office/drawing/2014/main" id="{3608722B-7BE0-4ED7-8A00-FA4C3531CF2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47" name="TextBox 5">
          <a:extLst>
            <a:ext uri="{FF2B5EF4-FFF2-40B4-BE49-F238E27FC236}">
              <a16:creationId xmlns:a16="http://schemas.microsoft.com/office/drawing/2014/main" id="{38EB81BF-34AB-4D6A-A423-B73ADC5651E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48" name="TextBox 5">
          <a:extLst>
            <a:ext uri="{FF2B5EF4-FFF2-40B4-BE49-F238E27FC236}">
              <a16:creationId xmlns:a16="http://schemas.microsoft.com/office/drawing/2014/main" id="{AB6DA31F-EA23-4F9B-A019-D0AD31BDF7B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49" name="TextBox 5">
          <a:extLst>
            <a:ext uri="{FF2B5EF4-FFF2-40B4-BE49-F238E27FC236}">
              <a16:creationId xmlns:a16="http://schemas.microsoft.com/office/drawing/2014/main" id="{7889AA4A-EB6C-4612-9F9C-E3A33456C29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50" name="TextBox 5">
          <a:extLst>
            <a:ext uri="{FF2B5EF4-FFF2-40B4-BE49-F238E27FC236}">
              <a16:creationId xmlns:a16="http://schemas.microsoft.com/office/drawing/2014/main" id="{EA56117C-FE35-4EF9-B40A-C11A3AD7856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51" name="TextBox 5">
          <a:extLst>
            <a:ext uri="{FF2B5EF4-FFF2-40B4-BE49-F238E27FC236}">
              <a16:creationId xmlns:a16="http://schemas.microsoft.com/office/drawing/2014/main" id="{C0F951C7-BAE3-4A56-9C16-B22F8942765D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52" name="TextBox 5">
          <a:extLst>
            <a:ext uri="{FF2B5EF4-FFF2-40B4-BE49-F238E27FC236}">
              <a16:creationId xmlns:a16="http://schemas.microsoft.com/office/drawing/2014/main" id="{4A607F4F-6896-48D9-A978-F266928AAED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853" name="TextBox 5">
          <a:extLst>
            <a:ext uri="{FF2B5EF4-FFF2-40B4-BE49-F238E27FC236}">
              <a16:creationId xmlns:a16="http://schemas.microsoft.com/office/drawing/2014/main" id="{E8EC6A62-835A-4FCF-8B4C-05F15D79D71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854" name="TextBox 5">
          <a:extLst>
            <a:ext uri="{FF2B5EF4-FFF2-40B4-BE49-F238E27FC236}">
              <a16:creationId xmlns:a16="http://schemas.microsoft.com/office/drawing/2014/main" id="{7D9FE154-9032-4646-B300-37E889AE3B22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855" name="TextBox 5">
          <a:extLst>
            <a:ext uri="{FF2B5EF4-FFF2-40B4-BE49-F238E27FC236}">
              <a16:creationId xmlns:a16="http://schemas.microsoft.com/office/drawing/2014/main" id="{A3C3CB40-ABBC-4F54-ACD9-2DF460DC91C2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56" name="TextBox 5">
          <a:extLst>
            <a:ext uri="{FF2B5EF4-FFF2-40B4-BE49-F238E27FC236}">
              <a16:creationId xmlns:a16="http://schemas.microsoft.com/office/drawing/2014/main" id="{0D31DEA0-7E14-42BF-932D-0ED5B8FA32C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57" name="TextBox 5">
          <a:extLst>
            <a:ext uri="{FF2B5EF4-FFF2-40B4-BE49-F238E27FC236}">
              <a16:creationId xmlns:a16="http://schemas.microsoft.com/office/drawing/2014/main" id="{A3F30410-FB99-43C5-BF04-D44EE7A4B96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858" name="TextBox 5">
          <a:extLst>
            <a:ext uri="{FF2B5EF4-FFF2-40B4-BE49-F238E27FC236}">
              <a16:creationId xmlns:a16="http://schemas.microsoft.com/office/drawing/2014/main" id="{EA4F50D2-5D0A-431F-ACCB-EE057DA567C7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59" name="TextBox 5">
          <a:extLst>
            <a:ext uri="{FF2B5EF4-FFF2-40B4-BE49-F238E27FC236}">
              <a16:creationId xmlns:a16="http://schemas.microsoft.com/office/drawing/2014/main" id="{5236EC3B-A0CC-4698-BA90-1FA65A00315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860" name="TextBox 5">
          <a:extLst>
            <a:ext uri="{FF2B5EF4-FFF2-40B4-BE49-F238E27FC236}">
              <a16:creationId xmlns:a16="http://schemas.microsoft.com/office/drawing/2014/main" id="{3B64B126-D5F8-48FA-9908-9047D7E9C4D0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861" name="TextBox 5">
          <a:extLst>
            <a:ext uri="{FF2B5EF4-FFF2-40B4-BE49-F238E27FC236}">
              <a16:creationId xmlns:a16="http://schemas.microsoft.com/office/drawing/2014/main" id="{0A14CE39-06CC-4A97-9D19-D97733F0412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862" name="TextBox 5">
          <a:extLst>
            <a:ext uri="{FF2B5EF4-FFF2-40B4-BE49-F238E27FC236}">
              <a16:creationId xmlns:a16="http://schemas.microsoft.com/office/drawing/2014/main" id="{7F783FD7-39A4-4AD7-AF7E-780984B2F77D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863" name="TextBox 5">
          <a:extLst>
            <a:ext uri="{FF2B5EF4-FFF2-40B4-BE49-F238E27FC236}">
              <a16:creationId xmlns:a16="http://schemas.microsoft.com/office/drawing/2014/main" id="{35D710CB-070E-41DA-B593-D928E4745BCE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64" name="TextBox 5">
          <a:extLst>
            <a:ext uri="{FF2B5EF4-FFF2-40B4-BE49-F238E27FC236}">
              <a16:creationId xmlns:a16="http://schemas.microsoft.com/office/drawing/2014/main" id="{349212AD-7EDA-4204-895D-2DBE56F9D9A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865" name="TextBox 5">
          <a:extLst>
            <a:ext uri="{FF2B5EF4-FFF2-40B4-BE49-F238E27FC236}">
              <a16:creationId xmlns:a16="http://schemas.microsoft.com/office/drawing/2014/main" id="{9AA0FAE8-56F4-4595-987A-6268B5DC7B5F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866" name="TextBox 5">
          <a:extLst>
            <a:ext uri="{FF2B5EF4-FFF2-40B4-BE49-F238E27FC236}">
              <a16:creationId xmlns:a16="http://schemas.microsoft.com/office/drawing/2014/main" id="{9DDF9361-1F1A-489A-BD16-E6A82A483875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867" name="TextBox 5">
          <a:extLst>
            <a:ext uri="{FF2B5EF4-FFF2-40B4-BE49-F238E27FC236}">
              <a16:creationId xmlns:a16="http://schemas.microsoft.com/office/drawing/2014/main" id="{742FB469-669E-49F7-8B80-E11FF6500F6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868" name="TextBox 5">
          <a:extLst>
            <a:ext uri="{FF2B5EF4-FFF2-40B4-BE49-F238E27FC236}">
              <a16:creationId xmlns:a16="http://schemas.microsoft.com/office/drawing/2014/main" id="{84CFB212-E2B2-4DEB-A85F-7B6A81DAAC89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69" name="TextBox 5">
          <a:extLst>
            <a:ext uri="{FF2B5EF4-FFF2-40B4-BE49-F238E27FC236}">
              <a16:creationId xmlns:a16="http://schemas.microsoft.com/office/drawing/2014/main" id="{FFD1BDFD-EB33-452F-8EAF-EBA7C1E464D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870" name="TextBox 5">
          <a:extLst>
            <a:ext uri="{FF2B5EF4-FFF2-40B4-BE49-F238E27FC236}">
              <a16:creationId xmlns:a16="http://schemas.microsoft.com/office/drawing/2014/main" id="{4506CC75-E745-4FA7-ACAC-11CAD8C37E71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871" name="TextBox 5">
          <a:extLst>
            <a:ext uri="{FF2B5EF4-FFF2-40B4-BE49-F238E27FC236}">
              <a16:creationId xmlns:a16="http://schemas.microsoft.com/office/drawing/2014/main" id="{015B1592-2610-48AD-85AE-C8341EBB6CC6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872" name="TextBox 5">
          <a:extLst>
            <a:ext uri="{FF2B5EF4-FFF2-40B4-BE49-F238E27FC236}">
              <a16:creationId xmlns:a16="http://schemas.microsoft.com/office/drawing/2014/main" id="{0927231E-8EB4-4CF5-9CC0-E227A33112E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73" name="TextBox 5">
          <a:extLst>
            <a:ext uri="{FF2B5EF4-FFF2-40B4-BE49-F238E27FC236}">
              <a16:creationId xmlns:a16="http://schemas.microsoft.com/office/drawing/2014/main" id="{487A2467-7020-4AD6-ADDE-E02527F22E0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874" name="TextBox 5">
          <a:extLst>
            <a:ext uri="{FF2B5EF4-FFF2-40B4-BE49-F238E27FC236}">
              <a16:creationId xmlns:a16="http://schemas.microsoft.com/office/drawing/2014/main" id="{AB355C90-C509-4BE2-9210-A84890CF444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75" name="TextBox 5">
          <a:extLst>
            <a:ext uri="{FF2B5EF4-FFF2-40B4-BE49-F238E27FC236}">
              <a16:creationId xmlns:a16="http://schemas.microsoft.com/office/drawing/2014/main" id="{883F7A99-7AC0-48F1-9A1D-8DA707E64DF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876" name="TextBox 5">
          <a:extLst>
            <a:ext uri="{FF2B5EF4-FFF2-40B4-BE49-F238E27FC236}">
              <a16:creationId xmlns:a16="http://schemas.microsoft.com/office/drawing/2014/main" id="{05850169-23A7-42A4-B783-197C7E021EB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877" name="TextBox 5">
          <a:extLst>
            <a:ext uri="{FF2B5EF4-FFF2-40B4-BE49-F238E27FC236}">
              <a16:creationId xmlns:a16="http://schemas.microsoft.com/office/drawing/2014/main" id="{FB317C16-056C-419E-B25E-6D5E1C47D14F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878" name="TextBox 5">
          <a:extLst>
            <a:ext uri="{FF2B5EF4-FFF2-40B4-BE49-F238E27FC236}">
              <a16:creationId xmlns:a16="http://schemas.microsoft.com/office/drawing/2014/main" id="{D73D9555-8945-4D21-B73B-0AEAAE910997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2879" name="TextBox 5">
          <a:extLst>
            <a:ext uri="{FF2B5EF4-FFF2-40B4-BE49-F238E27FC236}">
              <a16:creationId xmlns:a16="http://schemas.microsoft.com/office/drawing/2014/main" id="{6FEC959A-C6EE-4C41-BE66-3D1A42FC63D9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880" name="TextBox 5">
          <a:extLst>
            <a:ext uri="{FF2B5EF4-FFF2-40B4-BE49-F238E27FC236}">
              <a16:creationId xmlns:a16="http://schemas.microsoft.com/office/drawing/2014/main" id="{C633B9F8-46A5-4E13-B455-2F9588889B1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2881" name="TextBox 5">
          <a:extLst>
            <a:ext uri="{FF2B5EF4-FFF2-40B4-BE49-F238E27FC236}">
              <a16:creationId xmlns:a16="http://schemas.microsoft.com/office/drawing/2014/main" id="{115E6B60-CBCC-4632-8878-826D9A23A4C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2882" name="TextBox 5">
          <a:extLst>
            <a:ext uri="{FF2B5EF4-FFF2-40B4-BE49-F238E27FC236}">
              <a16:creationId xmlns:a16="http://schemas.microsoft.com/office/drawing/2014/main" id="{AEC608D0-D46F-470B-A1FE-2A78ED848067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2883" name="TextBox 5">
          <a:extLst>
            <a:ext uri="{FF2B5EF4-FFF2-40B4-BE49-F238E27FC236}">
              <a16:creationId xmlns:a16="http://schemas.microsoft.com/office/drawing/2014/main" id="{B6E5FC5C-5416-49CE-A5BB-F69D1F4E220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84" name="TextBox 5">
          <a:extLst>
            <a:ext uri="{FF2B5EF4-FFF2-40B4-BE49-F238E27FC236}">
              <a16:creationId xmlns:a16="http://schemas.microsoft.com/office/drawing/2014/main" id="{F92FF480-BA09-4939-A7FA-9E4BB10BFEF7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85" name="TextBox 5">
          <a:extLst>
            <a:ext uri="{FF2B5EF4-FFF2-40B4-BE49-F238E27FC236}">
              <a16:creationId xmlns:a16="http://schemas.microsoft.com/office/drawing/2014/main" id="{28C312A3-8E95-4385-AF94-9E7DE72F8D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86" name="TextBox 5">
          <a:extLst>
            <a:ext uri="{FF2B5EF4-FFF2-40B4-BE49-F238E27FC236}">
              <a16:creationId xmlns:a16="http://schemas.microsoft.com/office/drawing/2014/main" id="{7DB79986-DC04-456A-AB45-C6EB9BB1C90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87" name="TextBox 5">
          <a:extLst>
            <a:ext uri="{FF2B5EF4-FFF2-40B4-BE49-F238E27FC236}">
              <a16:creationId xmlns:a16="http://schemas.microsoft.com/office/drawing/2014/main" id="{35089E90-30B1-4ED7-9B97-73C05AC4DAE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88" name="TextBox 5">
          <a:extLst>
            <a:ext uri="{FF2B5EF4-FFF2-40B4-BE49-F238E27FC236}">
              <a16:creationId xmlns:a16="http://schemas.microsoft.com/office/drawing/2014/main" id="{F70D3E8E-0534-47CD-B05F-42D6DD8CB16B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89" name="TextBox 5">
          <a:extLst>
            <a:ext uri="{FF2B5EF4-FFF2-40B4-BE49-F238E27FC236}">
              <a16:creationId xmlns:a16="http://schemas.microsoft.com/office/drawing/2014/main" id="{00C79C12-560D-42C7-9BF8-4D8564B76D0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90" name="TextBox 5">
          <a:extLst>
            <a:ext uri="{FF2B5EF4-FFF2-40B4-BE49-F238E27FC236}">
              <a16:creationId xmlns:a16="http://schemas.microsoft.com/office/drawing/2014/main" id="{A4727616-53F4-4CCD-80D8-E50DE39B140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91" name="TextBox 5">
          <a:extLst>
            <a:ext uri="{FF2B5EF4-FFF2-40B4-BE49-F238E27FC236}">
              <a16:creationId xmlns:a16="http://schemas.microsoft.com/office/drawing/2014/main" id="{2BC0F3FB-3209-467C-975D-63E471491639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92" name="TextBox 5">
          <a:extLst>
            <a:ext uri="{FF2B5EF4-FFF2-40B4-BE49-F238E27FC236}">
              <a16:creationId xmlns:a16="http://schemas.microsoft.com/office/drawing/2014/main" id="{960F4A3B-6B15-4CEA-A04E-9C06A67D999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93" name="TextBox 5">
          <a:extLst>
            <a:ext uri="{FF2B5EF4-FFF2-40B4-BE49-F238E27FC236}">
              <a16:creationId xmlns:a16="http://schemas.microsoft.com/office/drawing/2014/main" id="{7C81C49F-5979-49E2-B94A-85992DED5FB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94" name="TextBox 5">
          <a:extLst>
            <a:ext uri="{FF2B5EF4-FFF2-40B4-BE49-F238E27FC236}">
              <a16:creationId xmlns:a16="http://schemas.microsoft.com/office/drawing/2014/main" id="{E8BB87FB-E6C3-425A-94AD-50B61EA17805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895" name="TextBox 5">
          <a:extLst>
            <a:ext uri="{FF2B5EF4-FFF2-40B4-BE49-F238E27FC236}">
              <a16:creationId xmlns:a16="http://schemas.microsoft.com/office/drawing/2014/main" id="{602500EB-F8C6-4675-B65E-B9622CCF9A6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896" name="TextBox 5">
          <a:extLst>
            <a:ext uri="{FF2B5EF4-FFF2-40B4-BE49-F238E27FC236}">
              <a16:creationId xmlns:a16="http://schemas.microsoft.com/office/drawing/2014/main" id="{71E29263-279E-4369-9BEA-D0F81103A52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897" name="TextBox 5">
          <a:extLst>
            <a:ext uri="{FF2B5EF4-FFF2-40B4-BE49-F238E27FC236}">
              <a16:creationId xmlns:a16="http://schemas.microsoft.com/office/drawing/2014/main" id="{7027D8A7-A7F5-44C4-9EBF-C22768E4B90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898" name="TextBox 5">
          <a:extLst>
            <a:ext uri="{FF2B5EF4-FFF2-40B4-BE49-F238E27FC236}">
              <a16:creationId xmlns:a16="http://schemas.microsoft.com/office/drawing/2014/main" id="{0EDF08BC-67D1-462D-91B5-86975F717449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899" name="TextBox 5">
          <a:extLst>
            <a:ext uri="{FF2B5EF4-FFF2-40B4-BE49-F238E27FC236}">
              <a16:creationId xmlns:a16="http://schemas.microsoft.com/office/drawing/2014/main" id="{DA1987D4-D788-4A69-A1A6-2ABD4F8C3522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00" name="TextBox 5">
          <a:extLst>
            <a:ext uri="{FF2B5EF4-FFF2-40B4-BE49-F238E27FC236}">
              <a16:creationId xmlns:a16="http://schemas.microsoft.com/office/drawing/2014/main" id="{059F7EED-BAB9-4495-A842-57902638EE17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01" name="TextBox 5">
          <a:extLst>
            <a:ext uri="{FF2B5EF4-FFF2-40B4-BE49-F238E27FC236}">
              <a16:creationId xmlns:a16="http://schemas.microsoft.com/office/drawing/2014/main" id="{12D07C64-9AC8-4488-B434-F51B5A3A429D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02" name="TextBox 5">
          <a:extLst>
            <a:ext uri="{FF2B5EF4-FFF2-40B4-BE49-F238E27FC236}">
              <a16:creationId xmlns:a16="http://schemas.microsoft.com/office/drawing/2014/main" id="{A7A1827C-32A9-4D99-ACA9-39C6DFE3C42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03" name="TextBox 5">
          <a:extLst>
            <a:ext uri="{FF2B5EF4-FFF2-40B4-BE49-F238E27FC236}">
              <a16:creationId xmlns:a16="http://schemas.microsoft.com/office/drawing/2014/main" id="{11DBB165-36F4-43EE-ACDF-EBFB94B5467E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04" name="TextBox 5">
          <a:extLst>
            <a:ext uri="{FF2B5EF4-FFF2-40B4-BE49-F238E27FC236}">
              <a16:creationId xmlns:a16="http://schemas.microsoft.com/office/drawing/2014/main" id="{618ECF4F-F221-43AF-A697-A34CE73CCAB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05" name="TextBox 5">
          <a:extLst>
            <a:ext uri="{FF2B5EF4-FFF2-40B4-BE49-F238E27FC236}">
              <a16:creationId xmlns:a16="http://schemas.microsoft.com/office/drawing/2014/main" id="{5102F4E8-A50B-480C-BDF1-775C2B06ADD4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06" name="TextBox 5">
          <a:extLst>
            <a:ext uri="{FF2B5EF4-FFF2-40B4-BE49-F238E27FC236}">
              <a16:creationId xmlns:a16="http://schemas.microsoft.com/office/drawing/2014/main" id="{08646303-1599-435A-B372-D49A166AA2A5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07" name="TextBox 5">
          <a:extLst>
            <a:ext uri="{FF2B5EF4-FFF2-40B4-BE49-F238E27FC236}">
              <a16:creationId xmlns:a16="http://schemas.microsoft.com/office/drawing/2014/main" id="{DFE809D7-EC7D-46DF-821C-73E0905F146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08" name="TextBox 5">
          <a:extLst>
            <a:ext uri="{FF2B5EF4-FFF2-40B4-BE49-F238E27FC236}">
              <a16:creationId xmlns:a16="http://schemas.microsoft.com/office/drawing/2014/main" id="{698FAA3A-B886-495C-90EE-D1B7DA42170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09" name="TextBox 5">
          <a:extLst>
            <a:ext uri="{FF2B5EF4-FFF2-40B4-BE49-F238E27FC236}">
              <a16:creationId xmlns:a16="http://schemas.microsoft.com/office/drawing/2014/main" id="{1651B0A3-1620-4376-B3A6-754FDAB96AE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10" name="TextBox 5">
          <a:extLst>
            <a:ext uri="{FF2B5EF4-FFF2-40B4-BE49-F238E27FC236}">
              <a16:creationId xmlns:a16="http://schemas.microsoft.com/office/drawing/2014/main" id="{D58AA33C-C854-4DA3-B3F5-74D5F4C0B7E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11" name="TextBox 5">
          <a:extLst>
            <a:ext uri="{FF2B5EF4-FFF2-40B4-BE49-F238E27FC236}">
              <a16:creationId xmlns:a16="http://schemas.microsoft.com/office/drawing/2014/main" id="{6BBAB3BF-2E77-428A-A637-080C622DF51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12" name="TextBox 5">
          <a:extLst>
            <a:ext uri="{FF2B5EF4-FFF2-40B4-BE49-F238E27FC236}">
              <a16:creationId xmlns:a16="http://schemas.microsoft.com/office/drawing/2014/main" id="{E33B329A-96C4-44A2-B2FF-41D2A0341813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13" name="TextBox 5">
          <a:extLst>
            <a:ext uri="{FF2B5EF4-FFF2-40B4-BE49-F238E27FC236}">
              <a16:creationId xmlns:a16="http://schemas.microsoft.com/office/drawing/2014/main" id="{F304755B-C088-411D-859D-366CE22DCB21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14" name="TextBox 5">
          <a:extLst>
            <a:ext uri="{FF2B5EF4-FFF2-40B4-BE49-F238E27FC236}">
              <a16:creationId xmlns:a16="http://schemas.microsoft.com/office/drawing/2014/main" id="{C3A34084-F174-4717-A2F2-953FF65AB592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15" name="TextBox 5">
          <a:extLst>
            <a:ext uri="{FF2B5EF4-FFF2-40B4-BE49-F238E27FC236}">
              <a16:creationId xmlns:a16="http://schemas.microsoft.com/office/drawing/2014/main" id="{383123BF-14A6-4EE6-BDB0-D7064474CDD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16" name="TextBox 5">
          <a:extLst>
            <a:ext uri="{FF2B5EF4-FFF2-40B4-BE49-F238E27FC236}">
              <a16:creationId xmlns:a16="http://schemas.microsoft.com/office/drawing/2014/main" id="{525A0362-13E4-4F9A-91EF-81C7D2776EC3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17" name="TextBox 5">
          <a:extLst>
            <a:ext uri="{FF2B5EF4-FFF2-40B4-BE49-F238E27FC236}">
              <a16:creationId xmlns:a16="http://schemas.microsoft.com/office/drawing/2014/main" id="{9E6DBCD0-6B97-45D9-A687-8116EAE017E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18" name="TextBox 5">
          <a:extLst>
            <a:ext uri="{FF2B5EF4-FFF2-40B4-BE49-F238E27FC236}">
              <a16:creationId xmlns:a16="http://schemas.microsoft.com/office/drawing/2014/main" id="{F0C691C2-2BE5-4C33-A1AF-317BC78E9FA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19" name="TextBox 5">
          <a:extLst>
            <a:ext uri="{FF2B5EF4-FFF2-40B4-BE49-F238E27FC236}">
              <a16:creationId xmlns:a16="http://schemas.microsoft.com/office/drawing/2014/main" id="{9A89CC8D-83AA-4862-9F22-4DAECE5F24E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20" name="TextBox 5">
          <a:extLst>
            <a:ext uri="{FF2B5EF4-FFF2-40B4-BE49-F238E27FC236}">
              <a16:creationId xmlns:a16="http://schemas.microsoft.com/office/drawing/2014/main" id="{D01CB413-6314-442A-97FC-48B0D353E1F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21" name="TextBox 5">
          <a:extLst>
            <a:ext uri="{FF2B5EF4-FFF2-40B4-BE49-F238E27FC236}">
              <a16:creationId xmlns:a16="http://schemas.microsoft.com/office/drawing/2014/main" id="{B60DD139-E2A4-499D-9784-228C612A60E6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22" name="TextBox 5">
          <a:extLst>
            <a:ext uri="{FF2B5EF4-FFF2-40B4-BE49-F238E27FC236}">
              <a16:creationId xmlns:a16="http://schemas.microsoft.com/office/drawing/2014/main" id="{96A79C59-41D7-4457-B4F2-3D503F50A10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23" name="TextBox 5">
          <a:extLst>
            <a:ext uri="{FF2B5EF4-FFF2-40B4-BE49-F238E27FC236}">
              <a16:creationId xmlns:a16="http://schemas.microsoft.com/office/drawing/2014/main" id="{E6BF3424-CF37-4AF4-9B20-BA03C7E20A2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24" name="TextBox 5">
          <a:extLst>
            <a:ext uri="{FF2B5EF4-FFF2-40B4-BE49-F238E27FC236}">
              <a16:creationId xmlns:a16="http://schemas.microsoft.com/office/drawing/2014/main" id="{54E64724-E948-4E87-A9C9-314BFB77E8C3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25" name="TextBox 5">
          <a:extLst>
            <a:ext uri="{FF2B5EF4-FFF2-40B4-BE49-F238E27FC236}">
              <a16:creationId xmlns:a16="http://schemas.microsoft.com/office/drawing/2014/main" id="{9405F420-356A-4482-8523-47CB6D522A5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26" name="TextBox 5">
          <a:extLst>
            <a:ext uri="{FF2B5EF4-FFF2-40B4-BE49-F238E27FC236}">
              <a16:creationId xmlns:a16="http://schemas.microsoft.com/office/drawing/2014/main" id="{7ABA1BF4-AB35-4126-B065-453AAB9C792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27" name="TextBox 5">
          <a:extLst>
            <a:ext uri="{FF2B5EF4-FFF2-40B4-BE49-F238E27FC236}">
              <a16:creationId xmlns:a16="http://schemas.microsoft.com/office/drawing/2014/main" id="{0C566D84-05E8-41B6-802E-C6E605959F7A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28" name="TextBox 5">
          <a:extLst>
            <a:ext uri="{FF2B5EF4-FFF2-40B4-BE49-F238E27FC236}">
              <a16:creationId xmlns:a16="http://schemas.microsoft.com/office/drawing/2014/main" id="{9020045C-5D19-4940-9C0C-3DC59DF4A31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29" name="TextBox 5">
          <a:extLst>
            <a:ext uri="{FF2B5EF4-FFF2-40B4-BE49-F238E27FC236}">
              <a16:creationId xmlns:a16="http://schemas.microsoft.com/office/drawing/2014/main" id="{2F19DFE6-C2D4-4FE8-A461-89EE810970BF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30" name="TextBox 5">
          <a:extLst>
            <a:ext uri="{FF2B5EF4-FFF2-40B4-BE49-F238E27FC236}">
              <a16:creationId xmlns:a16="http://schemas.microsoft.com/office/drawing/2014/main" id="{D339A653-FC0D-4C4A-8737-FCB7478D716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31" name="TextBox 5">
          <a:extLst>
            <a:ext uri="{FF2B5EF4-FFF2-40B4-BE49-F238E27FC236}">
              <a16:creationId xmlns:a16="http://schemas.microsoft.com/office/drawing/2014/main" id="{9595E863-5ED1-4CF8-9A82-EAEAC87DA87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32" name="TextBox 5">
          <a:extLst>
            <a:ext uri="{FF2B5EF4-FFF2-40B4-BE49-F238E27FC236}">
              <a16:creationId xmlns:a16="http://schemas.microsoft.com/office/drawing/2014/main" id="{3732EEA2-A1A2-4611-805C-44D9ED456B7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33" name="TextBox 5">
          <a:extLst>
            <a:ext uri="{FF2B5EF4-FFF2-40B4-BE49-F238E27FC236}">
              <a16:creationId xmlns:a16="http://schemas.microsoft.com/office/drawing/2014/main" id="{8E09C65D-DFDC-4518-B7EE-8089A519056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34" name="TextBox 5">
          <a:extLst>
            <a:ext uri="{FF2B5EF4-FFF2-40B4-BE49-F238E27FC236}">
              <a16:creationId xmlns:a16="http://schemas.microsoft.com/office/drawing/2014/main" id="{FAF1F96F-DEB8-4F9B-AFEC-BB639E94497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35" name="TextBox 5">
          <a:extLst>
            <a:ext uri="{FF2B5EF4-FFF2-40B4-BE49-F238E27FC236}">
              <a16:creationId xmlns:a16="http://schemas.microsoft.com/office/drawing/2014/main" id="{2236D9F7-FCEC-4D86-8BB8-461FBA79AE6A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36" name="TextBox 5">
          <a:extLst>
            <a:ext uri="{FF2B5EF4-FFF2-40B4-BE49-F238E27FC236}">
              <a16:creationId xmlns:a16="http://schemas.microsoft.com/office/drawing/2014/main" id="{D6024C14-85C7-4105-8628-D63D883D631B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37" name="TextBox 5">
          <a:extLst>
            <a:ext uri="{FF2B5EF4-FFF2-40B4-BE49-F238E27FC236}">
              <a16:creationId xmlns:a16="http://schemas.microsoft.com/office/drawing/2014/main" id="{AA7A7841-6874-4911-A7A5-59C10ECBFB5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38" name="TextBox 5">
          <a:extLst>
            <a:ext uri="{FF2B5EF4-FFF2-40B4-BE49-F238E27FC236}">
              <a16:creationId xmlns:a16="http://schemas.microsoft.com/office/drawing/2014/main" id="{EFEE8BC9-2B04-4323-A00B-194A18FE6EF9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39" name="TextBox 5">
          <a:extLst>
            <a:ext uri="{FF2B5EF4-FFF2-40B4-BE49-F238E27FC236}">
              <a16:creationId xmlns:a16="http://schemas.microsoft.com/office/drawing/2014/main" id="{C4B72E54-6EE4-4240-952A-FE3F6ED58E8E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40" name="TextBox 5">
          <a:extLst>
            <a:ext uri="{FF2B5EF4-FFF2-40B4-BE49-F238E27FC236}">
              <a16:creationId xmlns:a16="http://schemas.microsoft.com/office/drawing/2014/main" id="{C624088F-950C-47A0-BDF5-5D004E49ECFE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41" name="TextBox 5">
          <a:extLst>
            <a:ext uri="{FF2B5EF4-FFF2-40B4-BE49-F238E27FC236}">
              <a16:creationId xmlns:a16="http://schemas.microsoft.com/office/drawing/2014/main" id="{4B070DE8-B409-4175-B858-AECA91AC5879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2" name="TextBox 5">
          <a:extLst>
            <a:ext uri="{FF2B5EF4-FFF2-40B4-BE49-F238E27FC236}">
              <a16:creationId xmlns:a16="http://schemas.microsoft.com/office/drawing/2014/main" id="{965D2422-59D0-4831-986E-E3F026C0275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43" name="TextBox 5">
          <a:extLst>
            <a:ext uri="{FF2B5EF4-FFF2-40B4-BE49-F238E27FC236}">
              <a16:creationId xmlns:a16="http://schemas.microsoft.com/office/drawing/2014/main" id="{5307788A-EEE5-4E9A-ABB5-0B3D471CD4EF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44" name="TextBox 5">
          <a:extLst>
            <a:ext uri="{FF2B5EF4-FFF2-40B4-BE49-F238E27FC236}">
              <a16:creationId xmlns:a16="http://schemas.microsoft.com/office/drawing/2014/main" id="{A258E1F1-7A94-49D4-90C4-CB3017B817FF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45" name="TextBox 5">
          <a:extLst>
            <a:ext uri="{FF2B5EF4-FFF2-40B4-BE49-F238E27FC236}">
              <a16:creationId xmlns:a16="http://schemas.microsoft.com/office/drawing/2014/main" id="{B1094974-696C-4598-BFB7-50AAB0B8F099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46" name="TextBox 5">
          <a:extLst>
            <a:ext uri="{FF2B5EF4-FFF2-40B4-BE49-F238E27FC236}">
              <a16:creationId xmlns:a16="http://schemas.microsoft.com/office/drawing/2014/main" id="{74810B83-A60B-4772-9565-20988C0A8154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47" name="TextBox 5">
          <a:extLst>
            <a:ext uri="{FF2B5EF4-FFF2-40B4-BE49-F238E27FC236}">
              <a16:creationId xmlns:a16="http://schemas.microsoft.com/office/drawing/2014/main" id="{AA14DC1A-0B2E-4A8A-9457-C0D375DDFE6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48" name="TextBox 5">
          <a:extLst>
            <a:ext uri="{FF2B5EF4-FFF2-40B4-BE49-F238E27FC236}">
              <a16:creationId xmlns:a16="http://schemas.microsoft.com/office/drawing/2014/main" id="{D2441651-FC7D-4689-A0E5-4B0599A80E01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49" name="TextBox 5">
          <a:extLst>
            <a:ext uri="{FF2B5EF4-FFF2-40B4-BE49-F238E27FC236}">
              <a16:creationId xmlns:a16="http://schemas.microsoft.com/office/drawing/2014/main" id="{8EC683BE-7FE0-45CB-BD31-565D0C1B7F41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50" name="TextBox 5">
          <a:extLst>
            <a:ext uri="{FF2B5EF4-FFF2-40B4-BE49-F238E27FC236}">
              <a16:creationId xmlns:a16="http://schemas.microsoft.com/office/drawing/2014/main" id="{11DAD46A-82B6-4C96-BEAE-C5A53DF88B86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51" name="TextBox 5">
          <a:extLst>
            <a:ext uri="{FF2B5EF4-FFF2-40B4-BE49-F238E27FC236}">
              <a16:creationId xmlns:a16="http://schemas.microsoft.com/office/drawing/2014/main" id="{0F32A486-6B5B-4447-B5CC-A5593467B1E1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52" name="TextBox 5">
          <a:extLst>
            <a:ext uri="{FF2B5EF4-FFF2-40B4-BE49-F238E27FC236}">
              <a16:creationId xmlns:a16="http://schemas.microsoft.com/office/drawing/2014/main" id="{86F7EDDF-3069-4D25-8919-479CA6BF2553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53" name="TextBox 5">
          <a:extLst>
            <a:ext uri="{FF2B5EF4-FFF2-40B4-BE49-F238E27FC236}">
              <a16:creationId xmlns:a16="http://schemas.microsoft.com/office/drawing/2014/main" id="{F70B6F50-74A5-483B-A57B-E341B70CA2A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2954" name="TextBox 5">
          <a:extLst>
            <a:ext uri="{FF2B5EF4-FFF2-40B4-BE49-F238E27FC236}">
              <a16:creationId xmlns:a16="http://schemas.microsoft.com/office/drawing/2014/main" id="{7FD8F0CF-96B7-4F0E-BEF7-A1E8FBE9CA0C}"/>
            </a:ext>
          </a:extLst>
        </xdr:cNvPr>
        <xdr:cNvSpPr txBox="1"/>
      </xdr:nvSpPr>
      <xdr:spPr>
        <a:xfrm>
          <a:off x="47053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2955" name="TextBox 5">
          <a:extLst>
            <a:ext uri="{FF2B5EF4-FFF2-40B4-BE49-F238E27FC236}">
              <a16:creationId xmlns:a16="http://schemas.microsoft.com/office/drawing/2014/main" id="{BA9476B8-2F73-445F-8C4B-5EBC5A19293C}"/>
            </a:ext>
          </a:extLst>
        </xdr:cNvPr>
        <xdr:cNvSpPr txBox="1"/>
      </xdr:nvSpPr>
      <xdr:spPr>
        <a:xfrm>
          <a:off x="47053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2956" name="TextBox 5">
          <a:extLst>
            <a:ext uri="{FF2B5EF4-FFF2-40B4-BE49-F238E27FC236}">
              <a16:creationId xmlns:a16="http://schemas.microsoft.com/office/drawing/2014/main" id="{4EF225B4-2E7A-497F-A0FF-FF199DEA5017}"/>
            </a:ext>
          </a:extLst>
        </xdr:cNvPr>
        <xdr:cNvSpPr txBox="1"/>
      </xdr:nvSpPr>
      <xdr:spPr>
        <a:xfrm>
          <a:off x="47053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2957" name="TextBox 5">
          <a:extLst>
            <a:ext uri="{FF2B5EF4-FFF2-40B4-BE49-F238E27FC236}">
              <a16:creationId xmlns:a16="http://schemas.microsoft.com/office/drawing/2014/main" id="{463A1BDE-1CF7-4C0D-92D9-CDF80EFD3F92}"/>
            </a:ext>
          </a:extLst>
        </xdr:cNvPr>
        <xdr:cNvSpPr txBox="1"/>
      </xdr:nvSpPr>
      <xdr:spPr>
        <a:xfrm>
          <a:off x="47053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58" name="TextBox 5">
          <a:extLst>
            <a:ext uri="{FF2B5EF4-FFF2-40B4-BE49-F238E27FC236}">
              <a16:creationId xmlns:a16="http://schemas.microsoft.com/office/drawing/2014/main" id="{B09187A4-0B0A-4B5A-B803-1F4D7B001B1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59" name="TextBox 5">
          <a:extLst>
            <a:ext uri="{FF2B5EF4-FFF2-40B4-BE49-F238E27FC236}">
              <a16:creationId xmlns:a16="http://schemas.microsoft.com/office/drawing/2014/main" id="{E90C5490-E3B5-4246-BC6A-0FFC61592485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60" name="TextBox 5">
          <a:extLst>
            <a:ext uri="{FF2B5EF4-FFF2-40B4-BE49-F238E27FC236}">
              <a16:creationId xmlns:a16="http://schemas.microsoft.com/office/drawing/2014/main" id="{C7DDB6E5-5B6C-49FC-BA22-49208B7891E9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61" name="TextBox 5">
          <a:extLst>
            <a:ext uri="{FF2B5EF4-FFF2-40B4-BE49-F238E27FC236}">
              <a16:creationId xmlns:a16="http://schemas.microsoft.com/office/drawing/2014/main" id="{6B739EC2-CB74-4490-8538-5975D4859E4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62" name="TextBox 5">
          <a:extLst>
            <a:ext uri="{FF2B5EF4-FFF2-40B4-BE49-F238E27FC236}">
              <a16:creationId xmlns:a16="http://schemas.microsoft.com/office/drawing/2014/main" id="{CCA4960A-0CAD-4E5F-A681-41C54B040B30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63" name="TextBox 5">
          <a:extLst>
            <a:ext uri="{FF2B5EF4-FFF2-40B4-BE49-F238E27FC236}">
              <a16:creationId xmlns:a16="http://schemas.microsoft.com/office/drawing/2014/main" id="{394414FD-6588-4576-B7AC-CC893EA7219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64" name="TextBox 5">
          <a:extLst>
            <a:ext uri="{FF2B5EF4-FFF2-40B4-BE49-F238E27FC236}">
              <a16:creationId xmlns:a16="http://schemas.microsoft.com/office/drawing/2014/main" id="{3C63486E-A9F2-4C56-BA6F-AA692561AA2B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65" name="TextBox 5">
          <a:extLst>
            <a:ext uri="{FF2B5EF4-FFF2-40B4-BE49-F238E27FC236}">
              <a16:creationId xmlns:a16="http://schemas.microsoft.com/office/drawing/2014/main" id="{DF00C097-5BF9-4ECA-A99D-17D2194B3AE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66" name="TextBox 5">
          <a:extLst>
            <a:ext uri="{FF2B5EF4-FFF2-40B4-BE49-F238E27FC236}">
              <a16:creationId xmlns:a16="http://schemas.microsoft.com/office/drawing/2014/main" id="{872C8FDA-AF16-43D0-B28B-63E8B9FD7C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67" name="TextBox 5">
          <a:extLst>
            <a:ext uri="{FF2B5EF4-FFF2-40B4-BE49-F238E27FC236}">
              <a16:creationId xmlns:a16="http://schemas.microsoft.com/office/drawing/2014/main" id="{A0EA64C0-E8A9-428B-9DDD-EF73F0E0C279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68" name="TextBox 5">
          <a:extLst>
            <a:ext uri="{FF2B5EF4-FFF2-40B4-BE49-F238E27FC236}">
              <a16:creationId xmlns:a16="http://schemas.microsoft.com/office/drawing/2014/main" id="{F754BB2A-1011-4AC5-BA1C-777303925298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69" name="TextBox 5">
          <a:extLst>
            <a:ext uri="{FF2B5EF4-FFF2-40B4-BE49-F238E27FC236}">
              <a16:creationId xmlns:a16="http://schemas.microsoft.com/office/drawing/2014/main" id="{D70BDD43-09AD-434D-9D5E-DCFD0D34A140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70" name="TextBox 5">
          <a:extLst>
            <a:ext uri="{FF2B5EF4-FFF2-40B4-BE49-F238E27FC236}">
              <a16:creationId xmlns:a16="http://schemas.microsoft.com/office/drawing/2014/main" id="{2064E84D-E7E9-4F0A-9232-0DFAD4EF567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71" name="TextBox 5">
          <a:extLst>
            <a:ext uri="{FF2B5EF4-FFF2-40B4-BE49-F238E27FC236}">
              <a16:creationId xmlns:a16="http://schemas.microsoft.com/office/drawing/2014/main" id="{D4978A7C-FC63-4B7E-827F-B15E9324E561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72" name="TextBox 5">
          <a:extLst>
            <a:ext uri="{FF2B5EF4-FFF2-40B4-BE49-F238E27FC236}">
              <a16:creationId xmlns:a16="http://schemas.microsoft.com/office/drawing/2014/main" id="{17468F69-C059-4AAF-8508-4BE8AC6724CB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73" name="TextBox 5">
          <a:extLst>
            <a:ext uri="{FF2B5EF4-FFF2-40B4-BE49-F238E27FC236}">
              <a16:creationId xmlns:a16="http://schemas.microsoft.com/office/drawing/2014/main" id="{7BEA262E-3435-49DE-B060-10FA5A49F129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74" name="TextBox 5">
          <a:extLst>
            <a:ext uri="{FF2B5EF4-FFF2-40B4-BE49-F238E27FC236}">
              <a16:creationId xmlns:a16="http://schemas.microsoft.com/office/drawing/2014/main" id="{9D06A074-E3E2-48CD-A70E-F1D9E970D14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75" name="TextBox 5">
          <a:extLst>
            <a:ext uri="{FF2B5EF4-FFF2-40B4-BE49-F238E27FC236}">
              <a16:creationId xmlns:a16="http://schemas.microsoft.com/office/drawing/2014/main" id="{5C50E728-5A9F-4D9C-B87F-F22D60E1AA1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76" name="TextBox 5">
          <a:extLst>
            <a:ext uri="{FF2B5EF4-FFF2-40B4-BE49-F238E27FC236}">
              <a16:creationId xmlns:a16="http://schemas.microsoft.com/office/drawing/2014/main" id="{2111116C-9FC3-4A3B-ABEB-63EA8C9AA88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77" name="TextBox 5">
          <a:extLst>
            <a:ext uri="{FF2B5EF4-FFF2-40B4-BE49-F238E27FC236}">
              <a16:creationId xmlns:a16="http://schemas.microsoft.com/office/drawing/2014/main" id="{C5DF5A79-6955-4B1F-B2BF-E449433D1F8C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78" name="TextBox 5">
          <a:extLst>
            <a:ext uri="{FF2B5EF4-FFF2-40B4-BE49-F238E27FC236}">
              <a16:creationId xmlns:a16="http://schemas.microsoft.com/office/drawing/2014/main" id="{DA4AB756-2474-4097-8905-657F2CEEE0FF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79" name="TextBox 5">
          <a:extLst>
            <a:ext uri="{FF2B5EF4-FFF2-40B4-BE49-F238E27FC236}">
              <a16:creationId xmlns:a16="http://schemas.microsoft.com/office/drawing/2014/main" id="{3A684048-13F3-46CC-9496-BD74CF7D33EA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80" name="TextBox 5">
          <a:extLst>
            <a:ext uri="{FF2B5EF4-FFF2-40B4-BE49-F238E27FC236}">
              <a16:creationId xmlns:a16="http://schemas.microsoft.com/office/drawing/2014/main" id="{D83D11A3-CF70-43C4-B37D-12BD1285D4A5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81" name="TextBox 5">
          <a:extLst>
            <a:ext uri="{FF2B5EF4-FFF2-40B4-BE49-F238E27FC236}">
              <a16:creationId xmlns:a16="http://schemas.microsoft.com/office/drawing/2014/main" id="{BAE3E003-D00A-48FB-A252-1C8572A29BEF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82" name="TextBox 5">
          <a:extLst>
            <a:ext uri="{FF2B5EF4-FFF2-40B4-BE49-F238E27FC236}">
              <a16:creationId xmlns:a16="http://schemas.microsoft.com/office/drawing/2014/main" id="{C01EC80A-6E8F-4CDE-B007-6E73B937870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83" name="TextBox 5">
          <a:extLst>
            <a:ext uri="{FF2B5EF4-FFF2-40B4-BE49-F238E27FC236}">
              <a16:creationId xmlns:a16="http://schemas.microsoft.com/office/drawing/2014/main" id="{CF1913D8-F661-43F0-A15C-E7C4B727666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84" name="TextBox 5">
          <a:extLst>
            <a:ext uri="{FF2B5EF4-FFF2-40B4-BE49-F238E27FC236}">
              <a16:creationId xmlns:a16="http://schemas.microsoft.com/office/drawing/2014/main" id="{B9749810-709B-4E86-B634-F7B41711F74B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85" name="TextBox 5">
          <a:extLst>
            <a:ext uri="{FF2B5EF4-FFF2-40B4-BE49-F238E27FC236}">
              <a16:creationId xmlns:a16="http://schemas.microsoft.com/office/drawing/2014/main" id="{5100EA12-E979-41C7-A2B9-C215CE5AA6CD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86" name="TextBox 5">
          <a:extLst>
            <a:ext uri="{FF2B5EF4-FFF2-40B4-BE49-F238E27FC236}">
              <a16:creationId xmlns:a16="http://schemas.microsoft.com/office/drawing/2014/main" id="{48CA399F-7A3E-49CE-ADE0-FE3925FAB2B6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87" name="TextBox 5">
          <a:extLst>
            <a:ext uri="{FF2B5EF4-FFF2-40B4-BE49-F238E27FC236}">
              <a16:creationId xmlns:a16="http://schemas.microsoft.com/office/drawing/2014/main" id="{20911832-C9FB-4282-AA9C-7ECAE1B7CD1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88" name="TextBox 5">
          <a:extLst>
            <a:ext uri="{FF2B5EF4-FFF2-40B4-BE49-F238E27FC236}">
              <a16:creationId xmlns:a16="http://schemas.microsoft.com/office/drawing/2014/main" id="{1870BBB7-585F-4C4C-9E7E-6601B14AD65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89" name="TextBox 5">
          <a:extLst>
            <a:ext uri="{FF2B5EF4-FFF2-40B4-BE49-F238E27FC236}">
              <a16:creationId xmlns:a16="http://schemas.microsoft.com/office/drawing/2014/main" id="{5DF0D967-341E-44AD-BED4-38DC7F7D0D2A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90" name="TextBox 5">
          <a:extLst>
            <a:ext uri="{FF2B5EF4-FFF2-40B4-BE49-F238E27FC236}">
              <a16:creationId xmlns:a16="http://schemas.microsoft.com/office/drawing/2014/main" id="{92F16038-422A-4FC9-AA1D-A2CC6B47529C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91" name="TextBox 5">
          <a:extLst>
            <a:ext uri="{FF2B5EF4-FFF2-40B4-BE49-F238E27FC236}">
              <a16:creationId xmlns:a16="http://schemas.microsoft.com/office/drawing/2014/main" id="{9371EECD-A6CF-4CA8-8637-54013FA94765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92" name="TextBox 5">
          <a:extLst>
            <a:ext uri="{FF2B5EF4-FFF2-40B4-BE49-F238E27FC236}">
              <a16:creationId xmlns:a16="http://schemas.microsoft.com/office/drawing/2014/main" id="{F14130A3-D7C1-4096-AA0E-B0C525D79D7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93" name="TextBox 5">
          <a:extLst>
            <a:ext uri="{FF2B5EF4-FFF2-40B4-BE49-F238E27FC236}">
              <a16:creationId xmlns:a16="http://schemas.microsoft.com/office/drawing/2014/main" id="{E8D3CF39-1C7F-4888-A837-C342CA8C1A1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94" name="TextBox 5">
          <a:extLst>
            <a:ext uri="{FF2B5EF4-FFF2-40B4-BE49-F238E27FC236}">
              <a16:creationId xmlns:a16="http://schemas.microsoft.com/office/drawing/2014/main" id="{E21B6D49-45B1-44C5-881C-B930E7C86324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2995" name="TextBox 5">
          <a:extLst>
            <a:ext uri="{FF2B5EF4-FFF2-40B4-BE49-F238E27FC236}">
              <a16:creationId xmlns:a16="http://schemas.microsoft.com/office/drawing/2014/main" id="{C44E3859-275A-4DF9-932A-FA78F8F8502D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2996" name="TextBox 5">
          <a:extLst>
            <a:ext uri="{FF2B5EF4-FFF2-40B4-BE49-F238E27FC236}">
              <a16:creationId xmlns:a16="http://schemas.microsoft.com/office/drawing/2014/main" id="{5B1A2E2D-FE89-4210-B8DF-D68FB63CC7B0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2997" name="TextBox 5">
          <a:extLst>
            <a:ext uri="{FF2B5EF4-FFF2-40B4-BE49-F238E27FC236}">
              <a16:creationId xmlns:a16="http://schemas.microsoft.com/office/drawing/2014/main" id="{1935366F-1FE2-4CA4-9666-CF6E6BA07E89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2998" name="TextBox 5">
          <a:extLst>
            <a:ext uri="{FF2B5EF4-FFF2-40B4-BE49-F238E27FC236}">
              <a16:creationId xmlns:a16="http://schemas.microsoft.com/office/drawing/2014/main" id="{E9DE344E-9A8E-420F-B3D9-1410745C788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2999" name="TextBox 5">
          <a:extLst>
            <a:ext uri="{FF2B5EF4-FFF2-40B4-BE49-F238E27FC236}">
              <a16:creationId xmlns:a16="http://schemas.microsoft.com/office/drawing/2014/main" id="{751C3C8E-44C5-4237-81B6-6C30BD31685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00" name="TextBox 5">
          <a:extLst>
            <a:ext uri="{FF2B5EF4-FFF2-40B4-BE49-F238E27FC236}">
              <a16:creationId xmlns:a16="http://schemas.microsoft.com/office/drawing/2014/main" id="{8E745280-7EE2-4923-9348-FE912B98F462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01" name="TextBox 5">
          <a:extLst>
            <a:ext uri="{FF2B5EF4-FFF2-40B4-BE49-F238E27FC236}">
              <a16:creationId xmlns:a16="http://schemas.microsoft.com/office/drawing/2014/main" id="{8D5D4594-B770-4069-8AD6-59461991B16C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02" name="TextBox 5">
          <a:extLst>
            <a:ext uri="{FF2B5EF4-FFF2-40B4-BE49-F238E27FC236}">
              <a16:creationId xmlns:a16="http://schemas.microsoft.com/office/drawing/2014/main" id="{705149C2-D085-427F-A936-277BD8D3A7E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03" name="TextBox 5">
          <a:extLst>
            <a:ext uri="{FF2B5EF4-FFF2-40B4-BE49-F238E27FC236}">
              <a16:creationId xmlns:a16="http://schemas.microsoft.com/office/drawing/2014/main" id="{C13A4DE2-35B5-4D1C-BE9B-5B63C5667730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04" name="TextBox 5">
          <a:extLst>
            <a:ext uri="{FF2B5EF4-FFF2-40B4-BE49-F238E27FC236}">
              <a16:creationId xmlns:a16="http://schemas.microsoft.com/office/drawing/2014/main" id="{64744A1B-519F-4B6E-A53D-BFE55EDB82A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05" name="TextBox 5">
          <a:extLst>
            <a:ext uri="{FF2B5EF4-FFF2-40B4-BE49-F238E27FC236}">
              <a16:creationId xmlns:a16="http://schemas.microsoft.com/office/drawing/2014/main" id="{84A3591F-20EE-496D-854D-9B075CE6F99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06" name="TextBox 5">
          <a:extLst>
            <a:ext uri="{FF2B5EF4-FFF2-40B4-BE49-F238E27FC236}">
              <a16:creationId xmlns:a16="http://schemas.microsoft.com/office/drawing/2014/main" id="{8FE71C58-FEC0-40D1-93D0-78E4C8DBECF4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07" name="TextBox 5">
          <a:extLst>
            <a:ext uri="{FF2B5EF4-FFF2-40B4-BE49-F238E27FC236}">
              <a16:creationId xmlns:a16="http://schemas.microsoft.com/office/drawing/2014/main" id="{A31317D0-439D-4C77-91C7-56D500F2A65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08" name="TextBox 5">
          <a:extLst>
            <a:ext uri="{FF2B5EF4-FFF2-40B4-BE49-F238E27FC236}">
              <a16:creationId xmlns:a16="http://schemas.microsoft.com/office/drawing/2014/main" id="{3255C8E6-AAD1-4300-9ECA-92EF63897F43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09" name="TextBox 5">
          <a:extLst>
            <a:ext uri="{FF2B5EF4-FFF2-40B4-BE49-F238E27FC236}">
              <a16:creationId xmlns:a16="http://schemas.microsoft.com/office/drawing/2014/main" id="{614F6AB2-368B-48D7-B6D2-FDEED7094BE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10" name="TextBox 5">
          <a:extLst>
            <a:ext uri="{FF2B5EF4-FFF2-40B4-BE49-F238E27FC236}">
              <a16:creationId xmlns:a16="http://schemas.microsoft.com/office/drawing/2014/main" id="{79D9A082-4CB0-45D3-A2B4-E43784839E3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11" name="TextBox 5">
          <a:extLst>
            <a:ext uri="{FF2B5EF4-FFF2-40B4-BE49-F238E27FC236}">
              <a16:creationId xmlns:a16="http://schemas.microsoft.com/office/drawing/2014/main" id="{F383D3FD-0B08-4D37-BFE5-08C22C742E92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12" name="TextBox 5">
          <a:extLst>
            <a:ext uri="{FF2B5EF4-FFF2-40B4-BE49-F238E27FC236}">
              <a16:creationId xmlns:a16="http://schemas.microsoft.com/office/drawing/2014/main" id="{62D4085D-0782-4B8D-9EA0-9EA40B76B388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13" name="TextBox 5">
          <a:extLst>
            <a:ext uri="{FF2B5EF4-FFF2-40B4-BE49-F238E27FC236}">
              <a16:creationId xmlns:a16="http://schemas.microsoft.com/office/drawing/2014/main" id="{E30F45D0-229B-44C0-BF93-73B219F9AE83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14" name="TextBox 5">
          <a:extLst>
            <a:ext uri="{FF2B5EF4-FFF2-40B4-BE49-F238E27FC236}">
              <a16:creationId xmlns:a16="http://schemas.microsoft.com/office/drawing/2014/main" id="{F3AFFE63-9EA7-4637-98CD-2D5CB85BC5C0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15" name="TextBox 5">
          <a:extLst>
            <a:ext uri="{FF2B5EF4-FFF2-40B4-BE49-F238E27FC236}">
              <a16:creationId xmlns:a16="http://schemas.microsoft.com/office/drawing/2014/main" id="{24A6C7BB-A4A3-490D-8E10-6E10DA1C7A0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16" name="TextBox 5">
          <a:extLst>
            <a:ext uri="{FF2B5EF4-FFF2-40B4-BE49-F238E27FC236}">
              <a16:creationId xmlns:a16="http://schemas.microsoft.com/office/drawing/2014/main" id="{CBD1BFE9-C80D-4D6F-9122-0B48A1CB8750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17" name="TextBox 5">
          <a:extLst>
            <a:ext uri="{FF2B5EF4-FFF2-40B4-BE49-F238E27FC236}">
              <a16:creationId xmlns:a16="http://schemas.microsoft.com/office/drawing/2014/main" id="{3600B3C0-5F18-4E51-A579-B5645BE6533A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18" name="TextBox 5">
          <a:extLst>
            <a:ext uri="{FF2B5EF4-FFF2-40B4-BE49-F238E27FC236}">
              <a16:creationId xmlns:a16="http://schemas.microsoft.com/office/drawing/2014/main" id="{9838F91B-1981-49D3-B82B-545C07E3FDB7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19" name="TextBox 5">
          <a:extLst>
            <a:ext uri="{FF2B5EF4-FFF2-40B4-BE49-F238E27FC236}">
              <a16:creationId xmlns:a16="http://schemas.microsoft.com/office/drawing/2014/main" id="{00B6DB0F-9D25-4340-8E69-CECCA494D56F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20" name="TextBox 5">
          <a:extLst>
            <a:ext uri="{FF2B5EF4-FFF2-40B4-BE49-F238E27FC236}">
              <a16:creationId xmlns:a16="http://schemas.microsoft.com/office/drawing/2014/main" id="{84960F9D-0172-4E92-B7B3-4B258B78F533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21" name="TextBox 5">
          <a:extLst>
            <a:ext uri="{FF2B5EF4-FFF2-40B4-BE49-F238E27FC236}">
              <a16:creationId xmlns:a16="http://schemas.microsoft.com/office/drawing/2014/main" id="{A5F4BBE9-E95B-4A63-AD65-32F73F901F22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22" name="TextBox 5">
          <a:extLst>
            <a:ext uri="{FF2B5EF4-FFF2-40B4-BE49-F238E27FC236}">
              <a16:creationId xmlns:a16="http://schemas.microsoft.com/office/drawing/2014/main" id="{DB577DA0-B09F-4159-A971-F5EDCF22482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23" name="TextBox 5">
          <a:extLst>
            <a:ext uri="{FF2B5EF4-FFF2-40B4-BE49-F238E27FC236}">
              <a16:creationId xmlns:a16="http://schemas.microsoft.com/office/drawing/2014/main" id="{274E934B-1735-45CF-B7C0-1DF3397B47A9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24" name="TextBox 5">
          <a:extLst>
            <a:ext uri="{FF2B5EF4-FFF2-40B4-BE49-F238E27FC236}">
              <a16:creationId xmlns:a16="http://schemas.microsoft.com/office/drawing/2014/main" id="{293C09D9-5BCE-4216-96DF-D33FA648B214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25" name="TextBox 5">
          <a:extLst>
            <a:ext uri="{FF2B5EF4-FFF2-40B4-BE49-F238E27FC236}">
              <a16:creationId xmlns:a16="http://schemas.microsoft.com/office/drawing/2014/main" id="{1F56D9E7-8054-4C54-9DE6-8A92A64B600E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26" name="TextBox 5">
          <a:extLst>
            <a:ext uri="{FF2B5EF4-FFF2-40B4-BE49-F238E27FC236}">
              <a16:creationId xmlns:a16="http://schemas.microsoft.com/office/drawing/2014/main" id="{EE883FBF-FE11-4FAD-A8CB-22C26AF74240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27" name="TextBox 5">
          <a:extLst>
            <a:ext uri="{FF2B5EF4-FFF2-40B4-BE49-F238E27FC236}">
              <a16:creationId xmlns:a16="http://schemas.microsoft.com/office/drawing/2014/main" id="{03885855-D97B-473C-BAF1-6F95E3667085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28" name="TextBox 5">
          <a:extLst>
            <a:ext uri="{FF2B5EF4-FFF2-40B4-BE49-F238E27FC236}">
              <a16:creationId xmlns:a16="http://schemas.microsoft.com/office/drawing/2014/main" id="{32E0C47E-16E1-4EE7-9ED3-CD2D8F6D1DE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29" name="TextBox 5">
          <a:extLst>
            <a:ext uri="{FF2B5EF4-FFF2-40B4-BE49-F238E27FC236}">
              <a16:creationId xmlns:a16="http://schemas.microsoft.com/office/drawing/2014/main" id="{4B584055-7D15-4A9F-9763-6F7D75FB3AF6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30" name="TextBox 5">
          <a:extLst>
            <a:ext uri="{FF2B5EF4-FFF2-40B4-BE49-F238E27FC236}">
              <a16:creationId xmlns:a16="http://schemas.microsoft.com/office/drawing/2014/main" id="{2E43D4FF-4721-4CED-8BD2-0D752AF4AC26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31" name="TextBox 5">
          <a:extLst>
            <a:ext uri="{FF2B5EF4-FFF2-40B4-BE49-F238E27FC236}">
              <a16:creationId xmlns:a16="http://schemas.microsoft.com/office/drawing/2014/main" id="{91058625-C3D6-46C6-BDFC-90DFB7E9121C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32" name="TextBox 5">
          <a:extLst>
            <a:ext uri="{FF2B5EF4-FFF2-40B4-BE49-F238E27FC236}">
              <a16:creationId xmlns:a16="http://schemas.microsoft.com/office/drawing/2014/main" id="{343A7905-27C4-4B7A-8BE9-DBCB434D4D14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33" name="TextBox 5">
          <a:extLst>
            <a:ext uri="{FF2B5EF4-FFF2-40B4-BE49-F238E27FC236}">
              <a16:creationId xmlns:a16="http://schemas.microsoft.com/office/drawing/2014/main" id="{77553B47-56AF-4E1D-8C51-CD94DDF3EB5B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34" name="TextBox 5">
          <a:extLst>
            <a:ext uri="{FF2B5EF4-FFF2-40B4-BE49-F238E27FC236}">
              <a16:creationId xmlns:a16="http://schemas.microsoft.com/office/drawing/2014/main" id="{BE92E038-ABE4-4323-AE4B-F40DE37DFC30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35" name="TextBox 5">
          <a:extLst>
            <a:ext uri="{FF2B5EF4-FFF2-40B4-BE49-F238E27FC236}">
              <a16:creationId xmlns:a16="http://schemas.microsoft.com/office/drawing/2014/main" id="{94EAE329-CB90-46F8-94D0-34CF66B78C3F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36" name="TextBox 5">
          <a:extLst>
            <a:ext uri="{FF2B5EF4-FFF2-40B4-BE49-F238E27FC236}">
              <a16:creationId xmlns:a16="http://schemas.microsoft.com/office/drawing/2014/main" id="{DC125130-ACD6-4DFC-9AFE-15B413B37412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37" name="TextBox 5">
          <a:extLst>
            <a:ext uri="{FF2B5EF4-FFF2-40B4-BE49-F238E27FC236}">
              <a16:creationId xmlns:a16="http://schemas.microsoft.com/office/drawing/2014/main" id="{2CD5FFC7-5474-4F76-AD58-E780C1E11DDE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38" name="TextBox 5">
          <a:extLst>
            <a:ext uri="{FF2B5EF4-FFF2-40B4-BE49-F238E27FC236}">
              <a16:creationId xmlns:a16="http://schemas.microsoft.com/office/drawing/2014/main" id="{B376AB6B-D6A2-48AC-B9C0-4DBC7CC3AF08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39" name="TextBox 5">
          <a:extLst>
            <a:ext uri="{FF2B5EF4-FFF2-40B4-BE49-F238E27FC236}">
              <a16:creationId xmlns:a16="http://schemas.microsoft.com/office/drawing/2014/main" id="{BD547DF7-A8E6-4BFE-BAFD-66CBA9C15AA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0" name="TextBox 5">
          <a:extLst>
            <a:ext uri="{FF2B5EF4-FFF2-40B4-BE49-F238E27FC236}">
              <a16:creationId xmlns:a16="http://schemas.microsoft.com/office/drawing/2014/main" id="{40988DEF-DFFE-49F6-B001-3AA30E17BB3D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41" name="TextBox 5">
          <a:extLst>
            <a:ext uri="{FF2B5EF4-FFF2-40B4-BE49-F238E27FC236}">
              <a16:creationId xmlns:a16="http://schemas.microsoft.com/office/drawing/2014/main" id="{CDAA3B27-6761-4703-AA61-0F3A4226612E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42" name="TextBox 5">
          <a:extLst>
            <a:ext uri="{FF2B5EF4-FFF2-40B4-BE49-F238E27FC236}">
              <a16:creationId xmlns:a16="http://schemas.microsoft.com/office/drawing/2014/main" id="{A935BDA2-E840-4F54-8C99-B08E5AEA9D0D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43" name="TextBox 5">
          <a:extLst>
            <a:ext uri="{FF2B5EF4-FFF2-40B4-BE49-F238E27FC236}">
              <a16:creationId xmlns:a16="http://schemas.microsoft.com/office/drawing/2014/main" id="{30C4F289-1AB6-49DA-82EA-1C54485B748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44" name="TextBox 5">
          <a:extLst>
            <a:ext uri="{FF2B5EF4-FFF2-40B4-BE49-F238E27FC236}">
              <a16:creationId xmlns:a16="http://schemas.microsoft.com/office/drawing/2014/main" id="{01552175-512F-4F78-A70A-6C2B7CBF529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45" name="TextBox 5">
          <a:extLst>
            <a:ext uri="{FF2B5EF4-FFF2-40B4-BE49-F238E27FC236}">
              <a16:creationId xmlns:a16="http://schemas.microsoft.com/office/drawing/2014/main" id="{CEE9EEE2-D3B5-48BA-AA25-E24CEB207142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46" name="TextBox 5">
          <a:extLst>
            <a:ext uri="{FF2B5EF4-FFF2-40B4-BE49-F238E27FC236}">
              <a16:creationId xmlns:a16="http://schemas.microsoft.com/office/drawing/2014/main" id="{6D100C00-3663-449C-B3B6-AEF4C67FC985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47" name="TextBox 5">
          <a:extLst>
            <a:ext uri="{FF2B5EF4-FFF2-40B4-BE49-F238E27FC236}">
              <a16:creationId xmlns:a16="http://schemas.microsoft.com/office/drawing/2014/main" id="{94EAC7BA-782B-4F5B-ADBF-0D1E0B076684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48" name="TextBox 5">
          <a:extLst>
            <a:ext uri="{FF2B5EF4-FFF2-40B4-BE49-F238E27FC236}">
              <a16:creationId xmlns:a16="http://schemas.microsoft.com/office/drawing/2014/main" id="{2EDB1176-170F-4A89-BE1E-B1C0E01C8028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49" name="TextBox 5">
          <a:extLst>
            <a:ext uri="{FF2B5EF4-FFF2-40B4-BE49-F238E27FC236}">
              <a16:creationId xmlns:a16="http://schemas.microsoft.com/office/drawing/2014/main" id="{1B82992E-B77D-4118-8F49-10B0746AB35E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0" name="TextBox 5">
          <a:extLst>
            <a:ext uri="{FF2B5EF4-FFF2-40B4-BE49-F238E27FC236}">
              <a16:creationId xmlns:a16="http://schemas.microsoft.com/office/drawing/2014/main" id="{D51D6D66-4813-42D6-9842-DDE62AF6BBAB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51" name="TextBox 5">
          <a:extLst>
            <a:ext uri="{FF2B5EF4-FFF2-40B4-BE49-F238E27FC236}">
              <a16:creationId xmlns:a16="http://schemas.microsoft.com/office/drawing/2014/main" id="{430FD12D-7383-49AD-B426-9F79B0A12E57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52" name="TextBox 5">
          <a:extLst>
            <a:ext uri="{FF2B5EF4-FFF2-40B4-BE49-F238E27FC236}">
              <a16:creationId xmlns:a16="http://schemas.microsoft.com/office/drawing/2014/main" id="{251F0C35-71EF-4594-B5A8-634403A7EA37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53" name="TextBox 5">
          <a:extLst>
            <a:ext uri="{FF2B5EF4-FFF2-40B4-BE49-F238E27FC236}">
              <a16:creationId xmlns:a16="http://schemas.microsoft.com/office/drawing/2014/main" id="{4CB5B7B7-02E8-4FEC-99E0-069F107DEC56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4" name="TextBox 5">
          <a:extLst>
            <a:ext uri="{FF2B5EF4-FFF2-40B4-BE49-F238E27FC236}">
              <a16:creationId xmlns:a16="http://schemas.microsoft.com/office/drawing/2014/main" id="{8822F297-5125-4982-8A48-444D8D9FFB37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55" name="TextBox 5">
          <a:extLst>
            <a:ext uri="{FF2B5EF4-FFF2-40B4-BE49-F238E27FC236}">
              <a16:creationId xmlns:a16="http://schemas.microsoft.com/office/drawing/2014/main" id="{F330E3E4-9355-4AFD-BBB6-CF6C3DC5F3B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3056" name="TextBox 5">
          <a:extLst>
            <a:ext uri="{FF2B5EF4-FFF2-40B4-BE49-F238E27FC236}">
              <a16:creationId xmlns:a16="http://schemas.microsoft.com/office/drawing/2014/main" id="{C389CF06-F563-4401-8E8D-5A537010136F}"/>
            </a:ext>
          </a:extLst>
        </xdr:cNvPr>
        <xdr:cNvSpPr txBox="1"/>
      </xdr:nvSpPr>
      <xdr:spPr>
        <a:xfrm>
          <a:off x="39179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158115</xdr:rowOff>
    </xdr:from>
    <xdr:ext cx="76971" cy="157224"/>
    <xdr:sp macro="" textlink="">
      <xdr:nvSpPr>
        <xdr:cNvPr id="3057" name="TextBox 5">
          <a:extLst>
            <a:ext uri="{FF2B5EF4-FFF2-40B4-BE49-F238E27FC236}">
              <a16:creationId xmlns:a16="http://schemas.microsoft.com/office/drawing/2014/main" id="{3280B0C9-2C2A-4BAD-A762-3DAB251C0228}"/>
            </a:ext>
          </a:extLst>
        </xdr:cNvPr>
        <xdr:cNvSpPr txBox="1"/>
      </xdr:nvSpPr>
      <xdr:spPr>
        <a:xfrm>
          <a:off x="39179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16</xdr:row>
      <xdr:rowOff>158115</xdr:rowOff>
    </xdr:from>
    <xdr:ext cx="76971" cy="157224"/>
    <xdr:sp macro="" textlink="">
      <xdr:nvSpPr>
        <xdr:cNvPr id="3058" name="TextBox 5">
          <a:extLst>
            <a:ext uri="{FF2B5EF4-FFF2-40B4-BE49-F238E27FC236}">
              <a16:creationId xmlns:a16="http://schemas.microsoft.com/office/drawing/2014/main" id="{986E7635-53B1-45A1-BCB2-9708941A5CD6}"/>
            </a:ext>
          </a:extLst>
        </xdr:cNvPr>
        <xdr:cNvSpPr txBox="1"/>
      </xdr:nvSpPr>
      <xdr:spPr>
        <a:xfrm>
          <a:off x="39179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17</xdr:row>
      <xdr:rowOff>158115</xdr:rowOff>
    </xdr:from>
    <xdr:ext cx="76971" cy="157224"/>
    <xdr:sp macro="" textlink="">
      <xdr:nvSpPr>
        <xdr:cNvPr id="3059" name="TextBox 5">
          <a:extLst>
            <a:ext uri="{FF2B5EF4-FFF2-40B4-BE49-F238E27FC236}">
              <a16:creationId xmlns:a16="http://schemas.microsoft.com/office/drawing/2014/main" id="{A12A7D2E-94C5-4B8B-BFD7-2CD63CBB1E7E}"/>
            </a:ext>
          </a:extLst>
        </xdr:cNvPr>
        <xdr:cNvSpPr txBox="1"/>
      </xdr:nvSpPr>
      <xdr:spPr>
        <a:xfrm>
          <a:off x="39179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60" name="TextBox 5">
          <a:extLst>
            <a:ext uri="{FF2B5EF4-FFF2-40B4-BE49-F238E27FC236}">
              <a16:creationId xmlns:a16="http://schemas.microsoft.com/office/drawing/2014/main" id="{F6D08B62-81CB-4646-820E-1FECA2F93F03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61" name="TextBox 5">
          <a:extLst>
            <a:ext uri="{FF2B5EF4-FFF2-40B4-BE49-F238E27FC236}">
              <a16:creationId xmlns:a16="http://schemas.microsoft.com/office/drawing/2014/main" id="{27146342-A3B3-4609-A236-43403760DA7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62" name="TextBox 5">
          <a:extLst>
            <a:ext uri="{FF2B5EF4-FFF2-40B4-BE49-F238E27FC236}">
              <a16:creationId xmlns:a16="http://schemas.microsoft.com/office/drawing/2014/main" id="{06145EED-4459-44EB-A5B3-C82716567B37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63" name="TextBox 5">
          <a:extLst>
            <a:ext uri="{FF2B5EF4-FFF2-40B4-BE49-F238E27FC236}">
              <a16:creationId xmlns:a16="http://schemas.microsoft.com/office/drawing/2014/main" id="{36CCB7E1-8592-4E95-845B-EB4A152E3B26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64" name="TextBox 5">
          <a:extLst>
            <a:ext uri="{FF2B5EF4-FFF2-40B4-BE49-F238E27FC236}">
              <a16:creationId xmlns:a16="http://schemas.microsoft.com/office/drawing/2014/main" id="{1BD0B7F0-2302-4F27-AF17-FA0D81AFE755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65" name="TextBox 5">
          <a:extLst>
            <a:ext uri="{FF2B5EF4-FFF2-40B4-BE49-F238E27FC236}">
              <a16:creationId xmlns:a16="http://schemas.microsoft.com/office/drawing/2014/main" id="{16D0EB32-6623-434F-9C76-B02FDD7AD80B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66" name="TextBox 5">
          <a:extLst>
            <a:ext uri="{FF2B5EF4-FFF2-40B4-BE49-F238E27FC236}">
              <a16:creationId xmlns:a16="http://schemas.microsoft.com/office/drawing/2014/main" id="{18B96E08-7926-416A-97EC-1442BA977F88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67" name="TextBox 5">
          <a:extLst>
            <a:ext uri="{FF2B5EF4-FFF2-40B4-BE49-F238E27FC236}">
              <a16:creationId xmlns:a16="http://schemas.microsoft.com/office/drawing/2014/main" id="{D8675DB8-14F5-48F6-954E-4D3A87A03023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68" name="TextBox 5">
          <a:extLst>
            <a:ext uri="{FF2B5EF4-FFF2-40B4-BE49-F238E27FC236}">
              <a16:creationId xmlns:a16="http://schemas.microsoft.com/office/drawing/2014/main" id="{2D0060F2-DF2F-4E60-AA7F-2FBB8BF70FC5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69" name="TextBox 5">
          <a:extLst>
            <a:ext uri="{FF2B5EF4-FFF2-40B4-BE49-F238E27FC236}">
              <a16:creationId xmlns:a16="http://schemas.microsoft.com/office/drawing/2014/main" id="{E680DD52-1676-442C-A082-4C03119011F7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70" name="TextBox 5">
          <a:extLst>
            <a:ext uri="{FF2B5EF4-FFF2-40B4-BE49-F238E27FC236}">
              <a16:creationId xmlns:a16="http://schemas.microsoft.com/office/drawing/2014/main" id="{E3462CBA-0567-406C-A422-A3A0B0AFCE8B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71" name="TextBox 5">
          <a:extLst>
            <a:ext uri="{FF2B5EF4-FFF2-40B4-BE49-F238E27FC236}">
              <a16:creationId xmlns:a16="http://schemas.microsoft.com/office/drawing/2014/main" id="{4DFBAF62-6745-4304-A775-D53B4C43E820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72" name="TextBox 5">
          <a:extLst>
            <a:ext uri="{FF2B5EF4-FFF2-40B4-BE49-F238E27FC236}">
              <a16:creationId xmlns:a16="http://schemas.microsoft.com/office/drawing/2014/main" id="{19B68B6E-7F43-46A7-A8E6-62EA8B662BEE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73" name="TextBox 5">
          <a:extLst>
            <a:ext uri="{FF2B5EF4-FFF2-40B4-BE49-F238E27FC236}">
              <a16:creationId xmlns:a16="http://schemas.microsoft.com/office/drawing/2014/main" id="{31027568-D076-4CA7-AC81-655A1DB10414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74" name="TextBox 5">
          <a:extLst>
            <a:ext uri="{FF2B5EF4-FFF2-40B4-BE49-F238E27FC236}">
              <a16:creationId xmlns:a16="http://schemas.microsoft.com/office/drawing/2014/main" id="{38A6466A-C940-4363-AD7E-023A24A8595B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75" name="TextBox 5">
          <a:extLst>
            <a:ext uri="{FF2B5EF4-FFF2-40B4-BE49-F238E27FC236}">
              <a16:creationId xmlns:a16="http://schemas.microsoft.com/office/drawing/2014/main" id="{BD084633-BFFB-4BB0-B42F-03DC944082F3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76" name="TextBox 5">
          <a:extLst>
            <a:ext uri="{FF2B5EF4-FFF2-40B4-BE49-F238E27FC236}">
              <a16:creationId xmlns:a16="http://schemas.microsoft.com/office/drawing/2014/main" id="{E3846144-99F4-4E23-95DC-6AE0B930D9A5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77" name="TextBox 5">
          <a:extLst>
            <a:ext uri="{FF2B5EF4-FFF2-40B4-BE49-F238E27FC236}">
              <a16:creationId xmlns:a16="http://schemas.microsoft.com/office/drawing/2014/main" id="{8A5ECDF6-BA0E-4DF9-BA9F-0D5B7A2EA38C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78" name="TextBox 5">
          <a:extLst>
            <a:ext uri="{FF2B5EF4-FFF2-40B4-BE49-F238E27FC236}">
              <a16:creationId xmlns:a16="http://schemas.microsoft.com/office/drawing/2014/main" id="{711C94D6-02AC-4307-91C6-2069294DC452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79" name="TextBox 5">
          <a:extLst>
            <a:ext uri="{FF2B5EF4-FFF2-40B4-BE49-F238E27FC236}">
              <a16:creationId xmlns:a16="http://schemas.microsoft.com/office/drawing/2014/main" id="{C7AC6F14-C4CF-48CD-BD51-AAE649D87787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80" name="TextBox 5">
          <a:extLst>
            <a:ext uri="{FF2B5EF4-FFF2-40B4-BE49-F238E27FC236}">
              <a16:creationId xmlns:a16="http://schemas.microsoft.com/office/drawing/2014/main" id="{19826412-EAF2-4F17-9E77-1D90171EFE6D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81" name="TextBox 5">
          <a:extLst>
            <a:ext uri="{FF2B5EF4-FFF2-40B4-BE49-F238E27FC236}">
              <a16:creationId xmlns:a16="http://schemas.microsoft.com/office/drawing/2014/main" id="{9D759F42-F153-4EF7-898F-99CDDFEC7161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82" name="TextBox 5">
          <a:extLst>
            <a:ext uri="{FF2B5EF4-FFF2-40B4-BE49-F238E27FC236}">
              <a16:creationId xmlns:a16="http://schemas.microsoft.com/office/drawing/2014/main" id="{0B736A6F-F1E4-4C00-8517-AB598C2F9790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14</xdr:row>
      <xdr:rowOff>158115</xdr:rowOff>
    </xdr:from>
    <xdr:ext cx="76971" cy="157224"/>
    <xdr:sp macro="" textlink="">
      <xdr:nvSpPr>
        <xdr:cNvPr id="3083" name="TextBox 5">
          <a:extLst>
            <a:ext uri="{FF2B5EF4-FFF2-40B4-BE49-F238E27FC236}">
              <a16:creationId xmlns:a16="http://schemas.microsoft.com/office/drawing/2014/main" id="{EEB538AA-117D-460A-80EE-4CD7C62E7926}"/>
            </a:ext>
          </a:extLst>
        </xdr:cNvPr>
        <xdr:cNvSpPr txBox="1"/>
      </xdr:nvSpPr>
      <xdr:spPr>
        <a:xfrm>
          <a:off x="23431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158115</xdr:rowOff>
    </xdr:from>
    <xdr:ext cx="76971" cy="157224"/>
    <xdr:sp macro="" textlink="">
      <xdr:nvSpPr>
        <xdr:cNvPr id="3084" name="TextBox 5">
          <a:extLst>
            <a:ext uri="{FF2B5EF4-FFF2-40B4-BE49-F238E27FC236}">
              <a16:creationId xmlns:a16="http://schemas.microsoft.com/office/drawing/2014/main" id="{12A5564B-6019-42D4-BF38-0BAAA5F110D1}"/>
            </a:ext>
          </a:extLst>
        </xdr:cNvPr>
        <xdr:cNvSpPr txBox="1"/>
      </xdr:nvSpPr>
      <xdr:spPr>
        <a:xfrm>
          <a:off x="3130550" y="1980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15</xdr:row>
      <xdr:rowOff>158115</xdr:rowOff>
    </xdr:from>
    <xdr:ext cx="76971" cy="157224"/>
    <xdr:sp macro="" textlink="">
      <xdr:nvSpPr>
        <xdr:cNvPr id="3085" name="TextBox 5">
          <a:extLst>
            <a:ext uri="{FF2B5EF4-FFF2-40B4-BE49-F238E27FC236}">
              <a16:creationId xmlns:a16="http://schemas.microsoft.com/office/drawing/2014/main" id="{A279B161-475F-40F4-8A68-D7DC99910DB9}"/>
            </a:ext>
          </a:extLst>
        </xdr:cNvPr>
        <xdr:cNvSpPr txBox="1"/>
      </xdr:nvSpPr>
      <xdr:spPr>
        <a:xfrm>
          <a:off x="3130550" y="2107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16</xdr:row>
      <xdr:rowOff>158115</xdr:rowOff>
    </xdr:from>
    <xdr:ext cx="76971" cy="157224"/>
    <xdr:sp macro="" textlink="">
      <xdr:nvSpPr>
        <xdr:cNvPr id="3086" name="TextBox 5">
          <a:extLst>
            <a:ext uri="{FF2B5EF4-FFF2-40B4-BE49-F238E27FC236}">
              <a16:creationId xmlns:a16="http://schemas.microsoft.com/office/drawing/2014/main" id="{9FDE77D9-8BBB-4283-9B8E-63484254EEED}"/>
            </a:ext>
          </a:extLst>
        </xdr:cNvPr>
        <xdr:cNvSpPr txBox="1"/>
      </xdr:nvSpPr>
      <xdr:spPr>
        <a:xfrm>
          <a:off x="3130550" y="223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</xdr:row>
      <xdr:rowOff>158115</xdr:rowOff>
    </xdr:from>
    <xdr:ext cx="76971" cy="157224"/>
    <xdr:sp macro="" textlink="">
      <xdr:nvSpPr>
        <xdr:cNvPr id="3087" name="TextBox 5">
          <a:extLst>
            <a:ext uri="{FF2B5EF4-FFF2-40B4-BE49-F238E27FC236}">
              <a16:creationId xmlns:a16="http://schemas.microsoft.com/office/drawing/2014/main" id="{55DA74B3-3C0E-45AB-9B7C-DB8CB9FC81B1}"/>
            </a:ext>
          </a:extLst>
        </xdr:cNvPr>
        <xdr:cNvSpPr txBox="1"/>
      </xdr:nvSpPr>
      <xdr:spPr>
        <a:xfrm>
          <a:off x="3130550" y="2361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" name="TextBox 5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" name="TextBox 5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D00-00003A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00000000-0008-0000-1D00-00003B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00000000-0008-0000-1D00-00003C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1" name="TextBox 5">
          <a:extLst>
            <a:ext uri="{FF2B5EF4-FFF2-40B4-BE49-F238E27FC236}">
              <a16:creationId xmlns:a16="http://schemas.microsoft.com/office/drawing/2014/main" id="{00000000-0008-0000-1D00-00003D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00000000-0008-0000-1D00-00003E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3" name="TextBox 5">
          <a:extLst>
            <a:ext uri="{FF2B5EF4-FFF2-40B4-BE49-F238E27FC236}">
              <a16:creationId xmlns:a16="http://schemas.microsoft.com/office/drawing/2014/main" id="{00000000-0008-0000-1D00-00003F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4" name="TextBox 5">
          <a:extLst>
            <a:ext uri="{FF2B5EF4-FFF2-40B4-BE49-F238E27FC236}">
              <a16:creationId xmlns:a16="http://schemas.microsoft.com/office/drawing/2014/main" id="{00000000-0008-0000-1D00-000040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5" name="TextBox 5">
          <a:extLst>
            <a:ext uri="{FF2B5EF4-FFF2-40B4-BE49-F238E27FC236}">
              <a16:creationId xmlns:a16="http://schemas.microsoft.com/office/drawing/2014/main" id="{00000000-0008-0000-1D00-000041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6" name="TextBox 5">
          <a:extLst>
            <a:ext uri="{FF2B5EF4-FFF2-40B4-BE49-F238E27FC236}">
              <a16:creationId xmlns:a16="http://schemas.microsoft.com/office/drawing/2014/main" id="{00000000-0008-0000-1D00-000042000000}"/>
            </a:ext>
          </a:extLst>
        </xdr:cNvPr>
        <xdr:cNvSpPr txBox="1"/>
      </xdr:nvSpPr>
      <xdr:spPr>
        <a:xfrm>
          <a:off x="0" y="3971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13</xdr:row>
      <xdr:rowOff>158115</xdr:rowOff>
    </xdr:from>
    <xdr:ext cx="184731" cy="264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76971" cy="157224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76971" cy="157224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76971" cy="157224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4" name="TextBox 5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8" name="TextBox 5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456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Box 5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Box 5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4" name="TextBox 5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6" name="TextBox 5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7" name="TextBox 5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Box 5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Box 5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Box 5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Box 5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6" name="TextBox 5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7" name="TextBox 5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8" name="TextBox 5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9" name="TextBox 5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1" name="TextBox 5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2" name="TextBox 5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3" name="TextBox 5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4" name="TextBox 5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1" name="TextBox 5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6" name="TextBox 5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7" name="TextBox 5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E00-000081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E00-000082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1" name="TextBox 5">
          <a:extLst>
            <a:ext uri="{FF2B5EF4-FFF2-40B4-BE49-F238E27FC236}">
              <a16:creationId xmlns:a16="http://schemas.microsoft.com/office/drawing/2014/main" id="{00000000-0008-0000-1E00-000083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2" name="TextBox 5">
          <a:extLst>
            <a:ext uri="{FF2B5EF4-FFF2-40B4-BE49-F238E27FC236}">
              <a16:creationId xmlns:a16="http://schemas.microsoft.com/office/drawing/2014/main" id="{00000000-0008-0000-1E00-000084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3" name="TextBox 5">
          <a:extLst>
            <a:ext uri="{FF2B5EF4-FFF2-40B4-BE49-F238E27FC236}">
              <a16:creationId xmlns:a16="http://schemas.microsoft.com/office/drawing/2014/main" id="{00000000-0008-0000-1E00-000085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4" name="TextBox 5">
          <a:extLst>
            <a:ext uri="{FF2B5EF4-FFF2-40B4-BE49-F238E27FC236}">
              <a16:creationId xmlns:a16="http://schemas.microsoft.com/office/drawing/2014/main" id="{00000000-0008-0000-1E00-000086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5" name="TextBox 5">
          <a:extLst>
            <a:ext uri="{FF2B5EF4-FFF2-40B4-BE49-F238E27FC236}">
              <a16:creationId xmlns:a16="http://schemas.microsoft.com/office/drawing/2014/main" id="{00000000-0008-0000-1E00-000087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6" name="TextBox 5">
          <a:extLst>
            <a:ext uri="{FF2B5EF4-FFF2-40B4-BE49-F238E27FC236}">
              <a16:creationId xmlns:a16="http://schemas.microsoft.com/office/drawing/2014/main" id="{00000000-0008-0000-1E00-000088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7" name="TextBox 5">
          <a:extLst>
            <a:ext uri="{FF2B5EF4-FFF2-40B4-BE49-F238E27FC236}">
              <a16:creationId xmlns:a16="http://schemas.microsoft.com/office/drawing/2014/main" id="{00000000-0008-0000-1E00-000089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8" name="TextBox 5">
          <a:extLst>
            <a:ext uri="{FF2B5EF4-FFF2-40B4-BE49-F238E27FC236}">
              <a16:creationId xmlns:a16="http://schemas.microsoft.com/office/drawing/2014/main" id="{00000000-0008-0000-1E00-00008A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9" name="TextBox 5">
          <a:extLst>
            <a:ext uri="{FF2B5EF4-FFF2-40B4-BE49-F238E27FC236}">
              <a16:creationId xmlns:a16="http://schemas.microsoft.com/office/drawing/2014/main" id="{00000000-0008-0000-1E00-00008B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40" name="TextBox 5">
          <a:extLst>
            <a:ext uri="{FF2B5EF4-FFF2-40B4-BE49-F238E27FC236}">
              <a16:creationId xmlns:a16="http://schemas.microsoft.com/office/drawing/2014/main" id="{00000000-0008-0000-1E00-00008C000000}"/>
            </a:ext>
          </a:extLst>
        </xdr:cNvPr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1" name="TextBox 5">
          <a:extLst>
            <a:ext uri="{FF2B5EF4-FFF2-40B4-BE49-F238E27FC236}">
              <a16:creationId xmlns:a16="http://schemas.microsoft.com/office/drawing/2014/main" id="{00000000-0008-0000-1E00-00008D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E00-00008E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E00-00008F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E00-000090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E00-000091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E00-000092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E00-000093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E00-000094000000}"/>
            </a:ext>
          </a:extLst>
        </xdr:cNvPr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E00-000095000000}"/>
            </a:ext>
          </a:extLst>
        </xdr:cNvPr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E00-00009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1E00-00009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E00-00009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E00-00009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E00-00009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E00-00009B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E00-00009C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1E00-00009D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E00-00009E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E00-00009F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E00-0000A0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E00-0000A1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00000000-0008-0000-1E00-0000A2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0000000-0008-0000-1E00-0000A3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1E00-0000A4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1E00-0000A5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1E00-0000A6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1E00-0000A7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1E00-0000A8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00000000-0008-0000-1E00-0000A9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1E00-0000AA000000}"/>
            </a:ext>
          </a:extLst>
        </xdr:cNvPr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E00-0000AB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E00-0000AC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E00-0000AD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E00-0000AE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E00-0000AF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E00-0000B0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E00-0000B1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E00-0000B2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9" name="TextBox 5">
          <a:extLst>
            <a:ext uri="{FF2B5EF4-FFF2-40B4-BE49-F238E27FC236}">
              <a16:creationId xmlns:a16="http://schemas.microsoft.com/office/drawing/2014/main" id="{00000000-0008-0000-1E00-0000B3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0" name="TextBox 5">
          <a:extLst>
            <a:ext uri="{FF2B5EF4-FFF2-40B4-BE49-F238E27FC236}">
              <a16:creationId xmlns:a16="http://schemas.microsoft.com/office/drawing/2014/main" id="{00000000-0008-0000-1E00-0000B4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1" name="TextBox 5">
          <a:extLst>
            <a:ext uri="{FF2B5EF4-FFF2-40B4-BE49-F238E27FC236}">
              <a16:creationId xmlns:a16="http://schemas.microsoft.com/office/drawing/2014/main" id="{00000000-0008-0000-1E00-0000B5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82" name="TextBox 5">
          <a:extLst>
            <a:ext uri="{FF2B5EF4-FFF2-40B4-BE49-F238E27FC236}">
              <a16:creationId xmlns:a16="http://schemas.microsoft.com/office/drawing/2014/main" id="{00000000-0008-0000-1E00-0000B6000000}"/>
            </a:ext>
          </a:extLst>
        </xdr:cNvPr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3" name="TextBox 5">
          <a:extLst>
            <a:ext uri="{FF2B5EF4-FFF2-40B4-BE49-F238E27FC236}">
              <a16:creationId xmlns:a16="http://schemas.microsoft.com/office/drawing/2014/main" id="{00000000-0008-0000-1E00-0000B7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4" name="TextBox 5">
          <a:extLst>
            <a:ext uri="{FF2B5EF4-FFF2-40B4-BE49-F238E27FC236}">
              <a16:creationId xmlns:a16="http://schemas.microsoft.com/office/drawing/2014/main" id="{00000000-0008-0000-1E00-0000B8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5" name="TextBox 5">
          <a:extLst>
            <a:ext uri="{FF2B5EF4-FFF2-40B4-BE49-F238E27FC236}">
              <a16:creationId xmlns:a16="http://schemas.microsoft.com/office/drawing/2014/main" id="{00000000-0008-0000-1E00-0000B9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6" name="TextBox 5">
          <a:extLst>
            <a:ext uri="{FF2B5EF4-FFF2-40B4-BE49-F238E27FC236}">
              <a16:creationId xmlns:a16="http://schemas.microsoft.com/office/drawing/2014/main" id="{00000000-0008-0000-1E00-0000BA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7" name="TextBox 5">
          <a:extLst>
            <a:ext uri="{FF2B5EF4-FFF2-40B4-BE49-F238E27FC236}">
              <a16:creationId xmlns:a16="http://schemas.microsoft.com/office/drawing/2014/main" id="{00000000-0008-0000-1E00-0000BB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E00-0000BC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9" name="TextBox 5">
          <a:extLst>
            <a:ext uri="{FF2B5EF4-FFF2-40B4-BE49-F238E27FC236}">
              <a16:creationId xmlns:a16="http://schemas.microsoft.com/office/drawing/2014/main" id="{00000000-0008-0000-1E00-0000BD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0" name="TextBox 5">
          <a:extLst>
            <a:ext uri="{FF2B5EF4-FFF2-40B4-BE49-F238E27FC236}">
              <a16:creationId xmlns:a16="http://schemas.microsoft.com/office/drawing/2014/main" id="{00000000-0008-0000-1E00-0000BE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E00-0000BF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E00-0000C0000000}"/>
            </a:ext>
          </a:extLst>
        </xdr:cNvPr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E00-0000C1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4" name="TextBox 5">
          <a:extLst>
            <a:ext uri="{FF2B5EF4-FFF2-40B4-BE49-F238E27FC236}">
              <a16:creationId xmlns:a16="http://schemas.microsoft.com/office/drawing/2014/main" id="{00000000-0008-0000-1E00-0000C2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E00-0000C3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6" name="TextBox 5">
          <a:extLst>
            <a:ext uri="{FF2B5EF4-FFF2-40B4-BE49-F238E27FC236}">
              <a16:creationId xmlns:a16="http://schemas.microsoft.com/office/drawing/2014/main" id="{00000000-0008-0000-1E00-0000C4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7" name="TextBox 5">
          <a:extLst>
            <a:ext uri="{FF2B5EF4-FFF2-40B4-BE49-F238E27FC236}">
              <a16:creationId xmlns:a16="http://schemas.microsoft.com/office/drawing/2014/main" id="{00000000-0008-0000-1E00-0000C5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E00-0000C6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E00-0000C7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E00-0000C8000000}"/>
            </a:ext>
          </a:extLst>
        </xdr:cNvPr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201" name="TextBox 5">
          <a:extLst>
            <a:ext uri="{FF2B5EF4-FFF2-40B4-BE49-F238E27FC236}">
              <a16:creationId xmlns:a16="http://schemas.microsoft.com/office/drawing/2014/main" id="{00000000-0008-0000-1E00-0000C9000000}"/>
            </a:ext>
          </a:extLst>
        </xdr:cNvPr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1E00-0000CA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1E00-0000CB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4" name="TextBox 5">
          <a:extLst>
            <a:ext uri="{FF2B5EF4-FFF2-40B4-BE49-F238E27FC236}">
              <a16:creationId xmlns:a16="http://schemas.microsoft.com/office/drawing/2014/main" id="{00000000-0008-0000-1E00-0000CC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5" name="TextBox 5">
          <a:extLst>
            <a:ext uri="{FF2B5EF4-FFF2-40B4-BE49-F238E27FC236}">
              <a16:creationId xmlns:a16="http://schemas.microsoft.com/office/drawing/2014/main" id="{00000000-0008-0000-1E00-0000CD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6" name="TextBox 5">
          <a:extLst>
            <a:ext uri="{FF2B5EF4-FFF2-40B4-BE49-F238E27FC236}">
              <a16:creationId xmlns:a16="http://schemas.microsoft.com/office/drawing/2014/main" id="{00000000-0008-0000-1E00-0000CE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7" name="TextBox 5">
          <a:extLst>
            <a:ext uri="{FF2B5EF4-FFF2-40B4-BE49-F238E27FC236}">
              <a16:creationId xmlns:a16="http://schemas.microsoft.com/office/drawing/2014/main" id="{00000000-0008-0000-1E00-0000CF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8" name="TextBox 5">
          <a:extLst>
            <a:ext uri="{FF2B5EF4-FFF2-40B4-BE49-F238E27FC236}">
              <a16:creationId xmlns:a16="http://schemas.microsoft.com/office/drawing/2014/main" id="{00000000-0008-0000-1E00-0000D0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09" name="TextBox 5">
          <a:extLst>
            <a:ext uri="{FF2B5EF4-FFF2-40B4-BE49-F238E27FC236}">
              <a16:creationId xmlns:a16="http://schemas.microsoft.com/office/drawing/2014/main" id="{00000000-0008-0000-1E00-0000D1000000}"/>
            </a:ext>
          </a:extLst>
        </xdr:cNvPr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1E00-0000D2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1E00-0000D3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00000000-0008-0000-1E00-0000D4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6</xdr:row>
      <xdr:rowOff>158115</xdr:rowOff>
    </xdr:from>
    <xdr:ext cx="76971" cy="157224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00000000-0008-0000-1E00-0000D5000000}"/>
            </a:ext>
          </a:extLst>
        </xdr:cNvPr>
        <xdr:cNvSpPr txBox="1"/>
      </xdr:nvSpPr>
      <xdr:spPr>
        <a:xfrm>
          <a:off x="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0</xdr:row>
      <xdr:rowOff>158115</xdr:rowOff>
    </xdr:from>
    <xdr:ext cx="76971" cy="157224"/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1E00-0000D6000000}"/>
            </a:ext>
          </a:extLst>
        </xdr:cNvPr>
        <xdr:cNvSpPr txBox="1"/>
      </xdr:nvSpPr>
      <xdr:spPr>
        <a:xfrm>
          <a:off x="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0</xdr:row>
      <xdr:rowOff>158115</xdr:rowOff>
    </xdr:from>
    <xdr:ext cx="76971" cy="157224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00000000-0008-0000-1E00-0000D7000000}"/>
            </a:ext>
          </a:extLst>
        </xdr:cNvPr>
        <xdr:cNvSpPr txBox="1"/>
      </xdr:nvSpPr>
      <xdr:spPr>
        <a:xfrm>
          <a:off x="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158115</xdr:rowOff>
    </xdr:from>
    <xdr:ext cx="76971" cy="157224"/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0000000-0008-0000-1E00-0000DC000000}"/>
            </a:ext>
          </a:extLst>
        </xdr:cNvPr>
        <xdr:cNvSpPr txBox="1"/>
      </xdr:nvSpPr>
      <xdr:spPr>
        <a:xfrm>
          <a:off x="657225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0</xdr:row>
      <xdr:rowOff>158115</xdr:rowOff>
    </xdr:from>
    <xdr:ext cx="76971" cy="157224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1E00-0000DD000000}"/>
            </a:ext>
          </a:extLst>
        </xdr:cNvPr>
        <xdr:cNvSpPr txBox="1"/>
      </xdr:nvSpPr>
      <xdr:spPr>
        <a:xfrm>
          <a:off x="6572250" y="158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1E00-0000DE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00000000-0008-0000-1E00-0000DF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4" name="TextBox 5">
          <a:extLst>
            <a:ext uri="{FF2B5EF4-FFF2-40B4-BE49-F238E27FC236}">
              <a16:creationId xmlns:a16="http://schemas.microsoft.com/office/drawing/2014/main" id="{00000000-0008-0000-1E00-0000E0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E00-0000E1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E00-0000E2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E00-0000E3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E00-0000E4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E00-0000E5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E00-0000E6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E00-0000E7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E00-0000E8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E00-0000E9000000}"/>
            </a:ext>
          </a:extLst>
        </xdr:cNvPr>
        <xdr:cNvSpPr txBox="1"/>
      </xdr:nvSpPr>
      <xdr:spPr>
        <a:xfrm>
          <a:off x="0" y="20478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E00-0000EA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E00-0000EB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E00-0000EC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E00-0000ED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E00-0000EE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E00-0000EF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E00-0000F0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E00-0000F1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E00-0000F2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E00-0000F3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E00-0000F4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E00-0000F5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6" name="TextBox 5">
          <a:extLst>
            <a:ext uri="{FF2B5EF4-FFF2-40B4-BE49-F238E27FC236}">
              <a16:creationId xmlns:a16="http://schemas.microsoft.com/office/drawing/2014/main" id="{00000000-0008-0000-1E00-0000F6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7" name="TextBox 5">
          <a:extLst>
            <a:ext uri="{FF2B5EF4-FFF2-40B4-BE49-F238E27FC236}">
              <a16:creationId xmlns:a16="http://schemas.microsoft.com/office/drawing/2014/main" id="{00000000-0008-0000-1E00-0000F7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E00-0000F8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E00-0000F9000000}"/>
            </a:ext>
          </a:extLst>
        </xdr:cNvPr>
        <xdr:cNvSpPr txBox="1"/>
      </xdr:nvSpPr>
      <xdr:spPr>
        <a:xfrm>
          <a:off x="0" y="19050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1E00-0000FA000000}"/>
            </a:ext>
          </a:extLst>
        </xdr:cNvPr>
        <xdr:cNvSpPr txBox="1"/>
      </xdr:nvSpPr>
      <xdr:spPr>
        <a:xfrm>
          <a:off x="392430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1E00-0000FB000000}"/>
            </a:ext>
          </a:extLst>
        </xdr:cNvPr>
        <xdr:cNvSpPr txBox="1"/>
      </xdr:nvSpPr>
      <xdr:spPr>
        <a:xfrm>
          <a:off x="392430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1E00-0000FC00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1E00-0000FD00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1E00-0000FE00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1E00-0000FF00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1E00-000000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1E00-000001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1E00-000002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0000000-0008-0000-1E00-000003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1E00-000004010000}"/>
            </a:ext>
          </a:extLst>
        </xdr:cNvPr>
        <xdr:cNvSpPr txBox="1"/>
      </xdr:nvSpPr>
      <xdr:spPr>
        <a:xfrm>
          <a:off x="223837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00000000-0008-0000-1E00-000005010000}"/>
            </a:ext>
          </a:extLst>
        </xdr:cNvPr>
        <xdr:cNvSpPr txBox="1"/>
      </xdr:nvSpPr>
      <xdr:spPr>
        <a:xfrm>
          <a:off x="223837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1E00-000006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1E00-000007010000}"/>
            </a:ext>
          </a:extLst>
        </xdr:cNvPr>
        <xdr:cNvSpPr txBox="1"/>
      </xdr:nvSpPr>
      <xdr:spPr>
        <a:xfrm>
          <a:off x="3362325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1E00-000008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00000000-0008-0000-1E00-000009010000}"/>
            </a:ext>
          </a:extLst>
        </xdr:cNvPr>
        <xdr:cNvSpPr txBox="1"/>
      </xdr:nvSpPr>
      <xdr:spPr>
        <a:xfrm>
          <a:off x="280035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645D928D-BB73-4779-A616-B51A3E2DD88D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93D8FE70-0ABF-4A20-A0AE-F2E0247333A7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6AEF99BA-4C0B-4629-9ADA-662FDB0D057A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873DCF3B-2ACA-48C9-BECC-542CBCA8A32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6A2AB7F-C19C-41D6-A4A5-F4F33781024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9F9B7CCE-7390-4844-82F1-F8EA2AF43785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1210F6F2-937E-4186-A474-C18FC369A0E1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1975E2AA-2511-4EE7-89FC-287BCB872921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6DFC9C0F-EB9A-491A-944B-5DFC193A6B8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8DA0DA16-3439-42B0-8E24-5AF70B5A35FE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CBF5A363-91C9-4107-A83F-3BF56D4B47BD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3E530349-D93D-463D-B684-B9E8DF6AD36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4A2E6BD-FE11-4C99-9EC4-04215AF39DB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BA305A08-FD0A-4C8B-954F-0DAB6B73DEA5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4D64A79F-E5F8-4B64-A631-EFB0FD2EECFE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0AF7D540-0906-4EE9-846A-C52841429EB0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8D1980D-61E4-41BA-8980-17A77192CA81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365A0399-8300-4DBF-A963-0C460ECF0738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3DE4E6A0-F00B-459C-B3EB-7E5D2484AD5B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BABD5D75-E04B-4706-940C-660360DF4B94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16CEF6DF-DDAB-4002-B00B-58CCD95595D7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39180AC5-348F-402D-B5AF-BB21A985583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69E46ED8-7198-47A0-9B1B-C67B501F7A64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1C38EC21-826E-4D66-BE09-505245D4E4D9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21101041-C350-4307-9277-4C0B2033C804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3EB71B3E-9298-4E17-B0D8-4DB125E7B518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A68E912E-BCFB-4EDB-9E0B-48E0DBBA7105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64BA2175-4F20-4E90-BA04-82A3AC7F86AF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3870328C-7C51-4479-9C2B-E0BD9EC6204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34FDE6E7-B5FB-4D19-B958-F1A047A82D3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F678A36E-9775-4017-A902-2445AD681E32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032DEC77-3E91-4F32-A14E-64E33B22546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511420A6-3685-4162-8693-500873629DA5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8FEF4B3C-EF3D-4381-8E88-69F130E9838F}"/>
            </a:ext>
          </a:extLst>
        </xdr:cNvPr>
        <xdr:cNvSpPr txBox="1"/>
      </xdr:nvSpPr>
      <xdr:spPr>
        <a:xfrm>
          <a:off x="393382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1A8A303-BC50-4501-9317-F38B185AAEFC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356D4F00-0D7F-428F-9289-7A30B5B5D470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7FF45D5B-CC5E-4A38-BFC7-46486B6035D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53E1995A-FFE6-4DCF-849C-720CD06806CD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36E1495A-370E-4D39-9282-4695C3A0E2DD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70EA9489-7337-45F0-AAC7-8936B2FBA8B6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9E8D080F-E4BC-41E8-BC2A-C150EBDD8EBF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EC5365FF-7D40-48FF-B21E-9E63D41204AB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532DCDF6-B270-4AE7-A81E-5C5DDDCBA8C8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7705A5FE-F775-414D-9CCF-C14F331CC233}"/>
            </a:ext>
          </a:extLst>
        </xdr:cNvPr>
        <xdr:cNvSpPr txBox="1"/>
      </xdr:nvSpPr>
      <xdr:spPr>
        <a:xfrm>
          <a:off x="224790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E0EBFA4E-7BDD-4511-B00E-78DA0921A002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DAEEA2A0-93AA-4E34-8FAD-E4D13967F8FF}"/>
            </a:ext>
          </a:extLst>
        </xdr:cNvPr>
        <xdr:cNvSpPr txBox="1"/>
      </xdr:nvSpPr>
      <xdr:spPr>
        <a:xfrm>
          <a:off x="3371850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11757089-7467-4109-B9D9-9073B17A08DC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B25AF7C9-E056-4261-8342-B8D0C5E26B63}"/>
            </a:ext>
          </a:extLst>
        </xdr:cNvPr>
        <xdr:cNvSpPr txBox="1"/>
      </xdr:nvSpPr>
      <xdr:spPr>
        <a:xfrm>
          <a:off x="2809875" y="10439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56034C05-A9D0-4A8D-9520-75CFCB15E167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CB17FC16-500C-4A80-88F6-90419CBF3FC5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79DD9DA7-1655-4C7F-A7B0-AE05224B985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E3292DBB-E595-4D09-A5A3-43698BEA93C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B6AD6AC4-B700-4937-9BCA-445A2D6AC526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357A02C3-617D-4124-A48B-4656CB08C6A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78CD8400-ACF0-4E31-8B70-4B71942132B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D44B7818-7D73-4AB0-8823-DFEDC853005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4EEB4E22-7F0B-4EB4-8070-122FB9547E0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8D606D93-7E06-4756-A037-7ED2B01E638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8F899C7D-E7ED-4FCF-997A-4F99B2F0E8E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2D61A976-7243-4730-87E6-E70BA4295821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B5AA7781-034C-49D1-9ADF-0929472325D4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7310A4A5-86B4-4F2F-BD47-677D647E93F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DABD6DB1-9029-4932-9280-370C391903F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F0EE563-13FA-4D3B-B174-5B6A185BF19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BE85BD65-270B-4405-B605-8E7EFEB6B592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0C6903BD-E8E3-49F7-8861-061AE38D3F3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CC905D6F-95C1-4380-8946-8244E51D1C7A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A059DC70-D880-46E9-BB67-A8A34663B6A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7E32FE26-7D8C-4BC4-BAE0-3B5BB1E781F7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1F37C841-22A6-4BD9-BEE7-24B5DDDD70C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D5DCC734-708C-4C1D-B5CB-9EFF7459FF4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8CE6085A-FA00-4DB1-A4D4-898F0DD9A2D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D6E0D2A7-0F5B-402C-BC8B-111AF906091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83440D1E-A6CB-4B8C-9F77-896BEC834B7B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FEFB5095-715C-4F22-ADF2-24B925EADDA8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B454BA21-25BF-4C25-A350-D1701A9F47EB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2E1636BB-E8EC-4AF7-B467-06A0A425770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1837283C-2DB1-447F-AEBD-F3800B5A869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87F1EEF-35F4-4F34-8E8B-2EB704F2C6F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72E3CDD9-305D-4843-9816-5DF69A84DB5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BDA59497-D9D0-4D3A-9A1B-61396A066200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03A8C45A-7980-4F69-9652-079C1BB24C4A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585715A6-152D-4140-831A-223AC1FDDF98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BAE223B1-7CAA-45CF-99BB-8AE3E9FA777D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BB773DD6-37DF-432B-A818-92A73783277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0DF98C33-37A3-456C-A146-31C907536249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68CEF834-7048-4434-953F-09F12CE1A23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E4CAB143-422B-4E61-BCB0-4984BA6FA729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AF5E4122-3419-469D-9CD2-BCF0D46278F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80ED5516-FBD9-4093-8C4B-40BDE4C2C5D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9F54E236-DD25-4DCE-A9B0-BB49EFDABDF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7B8C1497-4ABF-4278-913E-0F596A9D9448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20FD2D92-B2FE-4DA7-9E6B-EB47E8E041D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B5B86372-D167-4BBB-AB7C-CAF0E8F0589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B646BF2E-FAD8-41CD-9272-F495F437439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CD411967-4364-4A7A-B288-75367041E0A2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223FA521-6B34-4297-B8F5-4BF3510019B5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8A7193E1-5A10-431C-B9D7-D8826D73970C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503E70B9-A44C-4409-A3F4-F5DF32C4306B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0B4BA966-3DC6-4EF1-BC90-9B6AA598D47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A5E3AE61-F864-4EFC-B791-8EA861EF7EF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D3CCC3B6-929E-4377-B383-1ECB4617E36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7256A67D-B283-4E44-9388-2163DC9A1FB5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33B6880-2107-4231-AA6D-4E9E34255AF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3FC474A0-600B-4044-898D-32B093A04EED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FCAAE277-8852-4DEF-9525-21907E722B5E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2FEDB8EA-1AB7-4ABC-B141-449BD7F7092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D56DCBF1-8A27-42CC-94D8-1510C91AF6E3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9F6DC03A-20CD-4482-957E-ED69AA3A5F22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CB8AE2C2-88C3-492F-8B18-1342890AB956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20AD912B-52F1-4E78-BD37-D654CC0901D7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A3D329E6-DB8D-47EA-A8BF-9BFCC5615A30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D9142365-6B09-4CCB-8EAD-2F8C9A4322B5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2DE50AA2-1E25-4731-B951-E7358BF45DA2}"/>
            </a:ext>
          </a:extLst>
        </xdr:cNvPr>
        <xdr:cNvSpPr txBox="1"/>
      </xdr:nvSpPr>
      <xdr:spPr>
        <a:xfrm>
          <a:off x="393382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7AC1DE3C-821E-4DA9-8EA9-DE2A81368C32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5E3CC7B1-F70C-4990-8360-7887E459D500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40B39D54-67B1-4254-B0DA-0460C612D5D1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EF3B3F92-B5C0-4C41-B799-F21AE4C6FA5C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8EFB9D10-8EB8-4AE8-BEBF-633D7A7EE64C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6EF1D4CB-7898-4065-B4FF-4E65AA827257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4CE8E46A-68C7-4640-B6D5-17DA1C680523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31F9384F-406D-4FB7-9E5F-223100FD13AA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4F4FAE0D-3AF8-420C-A256-F17AF94A5E2D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38470CB5-1B78-44C9-A52F-7BDCEF04467C}"/>
            </a:ext>
          </a:extLst>
        </xdr:cNvPr>
        <xdr:cNvSpPr txBox="1"/>
      </xdr:nvSpPr>
      <xdr:spPr>
        <a:xfrm>
          <a:off x="224790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2BEC34AC-3C4F-4C74-8D6A-162522FF4483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A6627893-E61F-472B-828A-C658056E0371}"/>
            </a:ext>
          </a:extLst>
        </xdr:cNvPr>
        <xdr:cNvSpPr txBox="1"/>
      </xdr:nvSpPr>
      <xdr:spPr>
        <a:xfrm>
          <a:off x="3371850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5F1FCA31-FD06-4D8B-86DF-5643725E7B2F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93" name="Text Box 3">
          <a:extLst>
            <a:ext uri="{FF2B5EF4-FFF2-40B4-BE49-F238E27FC236}">
              <a16:creationId xmlns:a16="http://schemas.microsoft.com/office/drawing/2014/main" id="{B924AD6F-04C7-442A-AE2C-3AFC4BB39798}"/>
            </a:ext>
          </a:extLst>
        </xdr:cNvPr>
        <xdr:cNvSpPr txBox="1"/>
      </xdr:nvSpPr>
      <xdr:spPr>
        <a:xfrm>
          <a:off x="2809875" y="1034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CB73A371-9CEC-44A4-8F86-590BD8B9D236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395" name="Text Box 3">
          <a:extLst>
            <a:ext uri="{FF2B5EF4-FFF2-40B4-BE49-F238E27FC236}">
              <a16:creationId xmlns:a16="http://schemas.microsoft.com/office/drawing/2014/main" id="{D8483C20-A271-4446-BA15-124E00B43643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7F215C80-67A5-4C7D-8398-514D96E6DED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1DFF3CA8-CA64-4174-A2AE-15AAD310315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64C79F40-630F-48B2-A249-93B0DC2A6CE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07F77D56-F303-4CF1-A32C-99A6E77A87B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48C31BD8-EDA0-492C-8D74-9CBBB5968F4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1" name="Text Box 3">
          <a:extLst>
            <a:ext uri="{FF2B5EF4-FFF2-40B4-BE49-F238E27FC236}">
              <a16:creationId xmlns:a16="http://schemas.microsoft.com/office/drawing/2014/main" id="{B686865E-EDEC-4B4F-92FE-AA6E2640168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7679DF34-B75E-499F-AF22-BCBFCD3BFDA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D5427094-2BCB-481E-9F54-CB690ACD980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ACB8F9E0-34E5-4D0E-8188-B7DC8AE07195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05" name="Text Box 3">
          <a:extLst>
            <a:ext uri="{FF2B5EF4-FFF2-40B4-BE49-F238E27FC236}">
              <a16:creationId xmlns:a16="http://schemas.microsoft.com/office/drawing/2014/main" id="{62B63F53-3624-4C92-A693-4E06BCC2A9C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BA708E49-03DC-4128-9305-E4269439B79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BCA0A366-D642-4960-B6EB-603EAFABB222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211DC0CC-0886-4326-9806-C43D52BB0E8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B0E03710-3A29-41AE-8680-4E4734F9892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5A6F9A85-109B-4E53-9564-DFA3C7EA14B5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11" name="Text Box 3">
          <a:extLst>
            <a:ext uri="{FF2B5EF4-FFF2-40B4-BE49-F238E27FC236}">
              <a16:creationId xmlns:a16="http://schemas.microsoft.com/office/drawing/2014/main" id="{AC0958D5-E6AB-4612-A816-D0F075E8DA14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B42D82D0-7914-4C94-96F5-A9B5466091A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CBA8AB43-6987-469E-8C98-DE7734345E1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90862EF1-2F0E-4428-AA94-A0E73223506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C9F4BDD1-3B85-4616-A9D5-F67D077E5B1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31CC6728-191D-42EE-8B27-C6E788C3524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8545EF73-6B81-4E4C-8E73-EC235390538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71FA6E0E-FF4E-42F1-A46A-1352378153F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9CF79214-7A81-40FF-A111-4C211EAC78D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428D371C-388B-4CC8-BF65-C7DBE740B81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13685DA3-8BFA-4D19-B55A-ABD94785D17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862AE8A7-DBD9-418A-AC10-FFF1E9CB7122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23" name="Text Box 3">
          <a:extLst>
            <a:ext uri="{FF2B5EF4-FFF2-40B4-BE49-F238E27FC236}">
              <a16:creationId xmlns:a16="http://schemas.microsoft.com/office/drawing/2014/main" id="{7FB827F5-C67B-4F3B-954E-45CA0A34BEF4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7BD9F35E-862F-4155-B0E0-8AF1D05779E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25" name="Text Box 3">
          <a:extLst>
            <a:ext uri="{FF2B5EF4-FFF2-40B4-BE49-F238E27FC236}">
              <a16:creationId xmlns:a16="http://schemas.microsoft.com/office/drawing/2014/main" id="{72854935-7438-43A7-A19D-B7607B64056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B95E2B29-FA0F-4C37-85E8-B6E4B3FE7A02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27" name="Text Box 3">
          <a:extLst>
            <a:ext uri="{FF2B5EF4-FFF2-40B4-BE49-F238E27FC236}">
              <a16:creationId xmlns:a16="http://schemas.microsoft.com/office/drawing/2014/main" id="{7507AD6C-84DC-4123-A0D3-99B66F5B1F61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8ECAD6D3-EBF2-4B38-B08A-F4F559906CE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799C0E72-3141-44A3-8827-93E4083545C6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AAAF9717-6C32-40C0-9B24-762E1B3CD18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1" name="Text Box 3">
          <a:extLst>
            <a:ext uri="{FF2B5EF4-FFF2-40B4-BE49-F238E27FC236}">
              <a16:creationId xmlns:a16="http://schemas.microsoft.com/office/drawing/2014/main" id="{B3A77FB7-DAA0-48EF-9760-D7DEF61B994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299D93D1-283E-46CB-9D04-2643B6A141E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7C54CD6D-09F1-4BCB-BB42-1FCDF061E97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1E76985F-A8F1-41A6-B0F1-5F188985D25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35" name="Text Box 3">
          <a:extLst>
            <a:ext uri="{FF2B5EF4-FFF2-40B4-BE49-F238E27FC236}">
              <a16:creationId xmlns:a16="http://schemas.microsoft.com/office/drawing/2014/main" id="{9657213F-B454-46D2-8A11-432A14FD5EC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1E43E8E3-1206-478F-8208-441266E9957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37" name="Text Box 3">
          <a:extLst>
            <a:ext uri="{FF2B5EF4-FFF2-40B4-BE49-F238E27FC236}">
              <a16:creationId xmlns:a16="http://schemas.microsoft.com/office/drawing/2014/main" id="{AEDE51B0-67E7-4C1D-B2D4-2B6E2C6375A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3FE46CF-1F00-414D-98F8-A5D09FFFA150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C918AD5A-C48F-429B-9765-EAB3AD05401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F74BFFE1-5F8D-47C0-A059-5EB3E62680D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1" name="Text Box 3">
          <a:extLst>
            <a:ext uri="{FF2B5EF4-FFF2-40B4-BE49-F238E27FC236}">
              <a16:creationId xmlns:a16="http://schemas.microsoft.com/office/drawing/2014/main" id="{AA7B8694-0F5D-427A-ADA5-C95CD5BD4FA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DD81B179-0011-4A2C-8742-CCAA9D1238E3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AAF73A1C-C960-482B-98CF-B4DF266B64E5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5D31F5F9-EE5E-42BE-8ED0-9173469F0D12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55AFD4F7-9215-4E5E-9D1F-B50807F8AC4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B89DC3BC-6459-4844-A263-7844F924923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47" name="Text Box 3">
          <a:extLst>
            <a:ext uri="{FF2B5EF4-FFF2-40B4-BE49-F238E27FC236}">
              <a16:creationId xmlns:a16="http://schemas.microsoft.com/office/drawing/2014/main" id="{6DB86282-91D6-49F4-ABE5-5348F5BE063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79109306-B087-42BE-B93A-735621DDAF48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FF980EF6-7655-431B-84BF-DCFE9801AC4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1A656F9E-6248-4425-8744-231538FF9EB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1" name="Text Box 3">
          <a:extLst>
            <a:ext uri="{FF2B5EF4-FFF2-40B4-BE49-F238E27FC236}">
              <a16:creationId xmlns:a16="http://schemas.microsoft.com/office/drawing/2014/main" id="{3CA20FB6-3A48-4570-861A-C1545594132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FBC68641-6EF6-4DB0-B0DF-98034AD1F496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53" name="Text Box 3">
          <a:extLst>
            <a:ext uri="{FF2B5EF4-FFF2-40B4-BE49-F238E27FC236}">
              <a16:creationId xmlns:a16="http://schemas.microsoft.com/office/drawing/2014/main" id="{4CEF7870-F46F-43B7-A095-391D6BD9B04F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DD728B86-B4F6-41FC-8EE8-9EB5FA049C7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4FF05017-F479-42A9-AD12-3F73FC26FAD0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795185D-62C5-4E93-9C58-989C1F265E5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57" name="Text Box 3">
          <a:extLst>
            <a:ext uri="{FF2B5EF4-FFF2-40B4-BE49-F238E27FC236}">
              <a16:creationId xmlns:a16="http://schemas.microsoft.com/office/drawing/2014/main" id="{A1AE3EB5-101D-4684-A754-2CBF2A5A959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4F1585D0-FE9D-4564-AC4F-004E4F65B9E6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59" name="Text Box 3">
          <a:extLst>
            <a:ext uri="{FF2B5EF4-FFF2-40B4-BE49-F238E27FC236}">
              <a16:creationId xmlns:a16="http://schemas.microsoft.com/office/drawing/2014/main" id="{0F2379CF-4AA3-4799-9B59-1EABE84DDE77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C1BE9E41-D4D9-4BC8-91DE-44B6A12669C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1" name="Text Box 3">
          <a:extLst>
            <a:ext uri="{FF2B5EF4-FFF2-40B4-BE49-F238E27FC236}">
              <a16:creationId xmlns:a16="http://schemas.microsoft.com/office/drawing/2014/main" id="{01D14BB1-21B1-4266-B1A3-F307FB6FB42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3E9C71A-5A37-4774-9901-FA99BC2F7DF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3" name="Text Box 3">
          <a:extLst>
            <a:ext uri="{FF2B5EF4-FFF2-40B4-BE49-F238E27FC236}">
              <a16:creationId xmlns:a16="http://schemas.microsoft.com/office/drawing/2014/main" id="{378CBA6C-B7EA-4F27-ABDC-751B7A022A1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359C4CFE-00FE-4FC0-90B6-A3569A6BC3DC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AEE83E07-A5FF-4CED-87C2-49AA5AF1FB5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B1FB0394-98A0-40DC-A116-560F7D0936C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67" name="Text Box 3">
          <a:extLst>
            <a:ext uri="{FF2B5EF4-FFF2-40B4-BE49-F238E27FC236}">
              <a16:creationId xmlns:a16="http://schemas.microsoft.com/office/drawing/2014/main" id="{31C321BF-024C-43E2-A6AA-5DD4E831432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4F20F0E4-E016-4CC5-ACC1-CE930985A3B7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AA8DBA92-B8DE-4DF6-8FC2-5736AEC8496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52D5F1D5-1EAA-451F-BC52-4135DE87178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1" name="Text Box 3">
          <a:extLst>
            <a:ext uri="{FF2B5EF4-FFF2-40B4-BE49-F238E27FC236}">
              <a16:creationId xmlns:a16="http://schemas.microsoft.com/office/drawing/2014/main" id="{AFAB1A83-2F87-4CF7-ABB0-AB4497A8D54C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A5632995-181E-4258-B279-7FDD79B4563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3" name="Text Box 3">
          <a:extLst>
            <a:ext uri="{FF2B5EF4-FFF2-40B4-BE49-F238E27FC236}">
              <a16:creationId xmlns:a16="http://schemas.microsoft.com/office/drawing/2014/main" id="{37415FB9-1916-47BE-B2B1-5A6E1B7FDB3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FDDC76B7-E17F-46A3-86C7-2C0DBD69BF4E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75" name="Text Box 3">
          <a:extLst>
            <a:ext uri="{FF2B5EF4-FFF2-40B4-BE49-F238E27FC236}">
              <a16:creationId xmlns:a16="http://schemas.microsoft.com/office/drawing/2014/main" id="{781536A3-6350-4BBF-9686-319DF8FCF770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E0F60736-45DB-4A7B-8B94-7A351BED661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77" name="Text Box 3">
          <a:extLst>
            <a:ext uri="{FF2B5EF4-FFF2-40B4-BE49-F238E27FC236}">
              <a16:creationId xmlns:a16="http://schemas.microsoft.com/office/drawing/2014/main" id="{41CA6D57-A7DD-4E17-9A70-0BA848191C9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3AF3CE17-7337-4B76-9420-88C9D523A38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79" name="Text Box 3">
          <a:extLst>
            <a:ext uri="{FF2B5EF4-FFF2-40B4-BE49-F238E27FC236}">
              <a16:creationId xmlns:a16="http://schemas.microsoft.com/office/drawing/2014/main" id="{0C665C12-EB93-473B-BC3F-AEB0833FF91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7909FAC5-9B64-4AC7-9313-DF666F1E00D1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1" name="Text Box 3">
          <a:extLst>
            <a:ext uri="{FF2B5EF4-FFF2-40B4-BE49-F238E27FC236}">
              <a16:creationId xmlns:a16="http://schemas.microsoft.com/office/drawing/2014/main" id="{97E248B4-A408-4EFD-A460-3EF03447ECB5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B91F5785-1096-45F9-BB58-22D2F5A302B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3" name="Text Box 3">
          <a:extLst>
            <a:ext uri="{FF2B5EF4-FFF2-40B4-BE49-F238E27FC236}">
              <a16:creationId xmlns:a16="http://schemas.microsoft.com/office/drawing/2014/main" id="{23FB9F68-D7DE-4CD2-B66C-6858DD31800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73D05167-4DD1-43C8-A551-258670CFBF5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485" name="Text Box 3">
          <a:extLst>
            <a:ext uri="{FF2B5EF4-FFF2-40B4-BE49-F238E27FC236}">
              <a16:creationId xmlns:a16="http://schemas.microsoft.com/office/drawing/2014/main" id="{8F99D9D2-E40E-4F92-971E-1EFF0D7CF241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66A150C-5EBC-4A42-9634-D32E7D667EC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4EA81431-F738-4868-8834-606066D4ABBC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4C098FDA-4F3B-4880-AD9B-A18180311D7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4E03F0B0-A5DF-40C9-BDB8-D5FF8D6BF4F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4F0FA714-AFA8-4E17-B560-3AB98CC59711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3AA48E6C-91C8-4F9D-A13D-ACD21B85A0D7}"/>
            </a:ext>
          </a:extLst>
        </xdr:cNvPr>
        <xdr:cNvSpPr txBox="1"/>
      </xdr:nvSpPr>
      <xdr:spPr>
        <a:xfrm>
          <a:off x="41275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2E4BE8B0-4B49-4575-A2AE-49E4D2261A1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3" name="Text Box 3">
          <a:extLst>
            <a:ext uri="{FF2B5EF4-FFF2-40B4-BE49-F238E27FC236}">
              <a16:creationId xmlns:a16="http://schemas.microsoft.com/office/drawing/2014/main" id="{D1EF6B5D-0C11-4DEE-BBE7-F63A8B0C99D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A29CF29A-9B44-4FC1-A6ED-8D1B16580B4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084C9A92-C1B0-44D2-9B8B-43D1E53900D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E7A9FD1A-20AB-4BFB-A77D-C69C7DD7D15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497" name="Text Box 3">
          <a:extLst>
            <a:ext uri="{FF2B5EF4-FFF2-40B4-BE49-F238E27FC236}">
              <a16:creationId xmlns:a16="http://schemas.microsoft.com/office/drawing/2014/main" id="{DA888D02-57C3-4C63-8813-3C40B8088D0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8C9DDC77-F5CE-4D1F-B002-11CD0AF8EF7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5F8EE48A-29D7-42DB-9CA2-8FB48AF0709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DB129C38-AEB5-4BD9-9745-BF2DB53D081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01" name="Text Box 3">
          <a:extLst>
            <a:ext uri="{FF2B5EF4-FFF2-40B4-BE49-F238E27FC236}">
              <a16:creationId xmlns:a16="http://schemas.microsoft.com/office/drawing/2014/main" id="{195D8A57-6509-4834-8327-A2762B7CBC91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AA93A56B-D60A-461C-AD7F-2DBAA845A6D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B8593CB3-C2D3-431D-B134-C62807668758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7C869BDD-05F9-4C56-B365-50A7E9E72F2A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5" name="Text Box 3">
          <a:extLst>
            <a:ext uri="{FF2B5EF4-FFF2-40B4-BE49-F238E27FC236}">
              <a16:creationId xmlns:a16="http://schemas.microsoft.com/office/drawing/2014/main" id="{142AFE9A-BD9F-497F-AC0C-18358C292FB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3D1BF81B-959C-4091-91F8-E984DA3885E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07" name="Text Box 3">
          <a:extLst>
            <a:ext uri="{FF2B5EF4-FFF2-40B4-BE49-F238E27FC236}">
              <a16:creationId xmlns:a16="http://schemas.microsoft.com/office/drawing/2014/main" id="{2EE935FA-6B9C-47E2-A507-350C913FC2EA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28564B35-F5AE-46CE-8B6A-F4936818EFFE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09" name="Text Box 3">
          <a:extLst>
            <a:ext uri="{FF2B5EF4-FFF2-40B4-BE49-F238E27FC236}">
              <a16:creationId xmlns:a16="http://schemas.microsoft.com/office/drawing/2014/main" id="{7F488E28-DC09-4706-93F4-353C40734F3E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F15EE4B2-FBBF-461D-8DC6-6FDFEF23911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72719640-447F-47C4-95C8-5B619F34646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25811C3A-55E5-43CC-B13A-F8CAC7B433D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3" name="Text Box 3">
          <a:extLst>
            <a:ext uri="{FF2B5EF4-FFF2-40B4-BE49-F238E27FC236}">
              <a16:creationId xmlns:a16="http://schemas.microsoft.com/office/drawing/2014/main" id="{B918DEA6-E8DD-4F2E-82EC-5F50F81D3BF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88FC3CA2-016C-4646-9980-7A544BA11AC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F54FA36B-3C4F-4DCB-AC8E-449C9B3D969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926E8C91-8752-49E7-B39E-80A51A7B76E3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9A2FDDF9-72DA-4ECB-93BF-EBC405597738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E9219FBF-CFF6-4019-AD91-49397FF20A0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20B4AE9F-E02E-4F4B-B680-BA8A9DEB700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81B4CE0-29B9-4880-B445-9C5BC363D2D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1" name="Text Box 3">
          <a:extLst>
            <a:ext uri="{FF2B5EF4-FFF2-40B4-BE49-F238E27FC236}">
              <a16:creationId xmlns:a16="http://schemas.microsoft.com/office/drawing/2014/main" id="{13395B58-918C-4C89-950E-49A4A36168C7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D9CC0786-7DE4-4CE6-ABA2-E1B8374EC9AB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B5C5C606-9174-4956-ABDC-9E6A7D52A53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27E83B41-4E95-4F0B-B49A-2F04423DFB7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6CEE2F7A-28BB-46EF-9232-29A1653D4AE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DA1C7900-3AF7-412C-AAC8-A6AC2AC7BBB6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98DEC4A3-3426-4B22-8E85-C7B770F4555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271C24D5-55D4-4973-86E0-5177FCD94FF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29" name="Text Box 3">
          <a:extLst>
            <a:ext uri="{FF2B5EF4-FFF2-40B4-BE49-F238E27FC236}">
              <a16:creationId xmlns:a16="http://schemas.microsoft.com/office/drawing/2014/main" id="{D61E829F-2B14-409D-9FC7-BE3143AB1F0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CD8896ED-2142-4E2C-9518-EB9E4F1AC8E7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D2705DD2-E6ED-42DE-8B6F-D55C59B926D7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8F69E613-8257-42CB-B4AD-4F2175E425D1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6E7FEFAE-19F0-4502-933F-36EABAF34A7C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79556AB9-6FBE-48CC-A067-6FD04AC71A76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1B2F9240-CE2A-4598-AF30-213D4D36004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CF9CA443-FF7E-401E-9469-5F0219DDDFC3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37" name="Text Box 3">
          <a:extLst>
            <a:ext uri="{FF2B5EF4-FFF2-40B4-BE49-F238E27FC236}">
              <a16:creationId xmlns:a16="http://schemas.microsoft.com/office/drawing/2014/main" id="{772B2AD6-FED9-4B8E-9B65-D9550D88F06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E9171D74-1ECE-43A7-83CC-13DB4581F4D9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258BB7DC-3C94-4A4C-B019-42D60368FF9C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A64A2916-21DE-4A49-9923-8F6286E9968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55738B53-0E7F-4218-8EBE-471B92F5A9B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BCC1D0EA-8CED-4C6E-9144-D5FA3AE1805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1E410F70-56A2-4AE3-859D-F12CC62DD61F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33D3A2A6-460F-480D-9195-176033B8434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C3347252-C198-411C-BDC1-A1318CD1CA7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5B832F90-A3E6-4F2F-9C91-1E757A7E2B3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3D5E5979-0EAA-4755-8D33-DC1593EC2663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9E21852C-5E85-4B90-A39F-876C135E06DD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0CCE7712-0D45-4422-B291-C0CE53B56EE6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2F9D5213-CCFE-42D8-80CF-08D49D2D1FFE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BF658C3C-C737-4F66-BB5F-6AD2E680EFBC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BF6A6B7F-BFB7-4B2D-B97A-00EE220D28D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81A9F4AF-EA41-45F3-84C0-A9A3B5FD5BB0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199D8941-833A-494F-97A3-526844E3E38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295C7CFD-6607-473B-A221-34A1FB885AB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CE53FD7F-81C3-49E9-A4B9-20822822D94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57" name="Text Box 3">
          <a:extLst>
            <a:ext uri="{FF2B5EF4-FFF2-40B4-BE49-F238E27FC236}">
              <a16:creationId xmlns:a16="http://schemas.microsoft.com/office/drawing/2014/main" id="{4E36936D-3EBD-4649-91C9-77919140442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7DA5415-9767-4906-9572-47778B0D0E2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80E2E22E-7263-491B-BCB3-25CDAC359397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B1FD1158-652F-43EF-979D-D870CAB417C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1" name="Text Box 3">
          <a:extLst>
            <a:ext uri="{FF2B5EF4-FFF2-40B4-BE49-F238E27FC236}">
              <a16:creationId xmlns:a16="http://schemas.microsoft.com/office/drawing/2014/main" id="{EAAEA4A5-9802-4BB4-B357-7BF9BC7BADC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31ED35E1-576C-46E5-AF4A-B73AA20F0C93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574B4C44-E311-4279-BB78-D7A2FE1EB536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44F8EDC3-1377-4890-B579-8EB1184A2C8C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D1AC0DFE-66F9-4848-B9E0-4569991827E6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56FB7CC2-7208-488C-B369-8BF10C5AF42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2B029578-84EE-429B-B67E-81353B1F1FAB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AC8E4656-F08C-4BB0-8923-026DDBB2DAC6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C2EC7212-0DC2-4190-A3D9-24D4D872485C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A4B65B30-09E9-448B-847E-D6A6D47E5DF3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6D063BF4-2EA2-4D8E-835C-B8D0045C70F6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C3263012-E3CD-4CAB-8A4C-F11F92F6FDD8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3" name="Text Box 3">
          <a:extLst>
            <a:ext uri="{FF2B5EF4-FFF2-40B4-BE49-F238E27FC236}">
              <a16:creationId xmlns:a16="http://schemas.microsoft.com/office/drawing/2014/main" id="{A3D6BC59-BD30-492F-A88E-80911D55D390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C9F8DB2C-B6B2-4BC2-B6E6-DEAD77E0971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5" name="Text Box 3">
          <a:extLst>
            <a:ext uri="{FF2B5EF4-FFF2-40B4-BE49-F238E27FC236}">
              <a16:creationId xmlns:a16="http://schemas.microsoft.com/office/drawing/2014/main" id="{7BC8E80E-6A79-4F72-8513-972A3066AB95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3B3F0B3D-3230-4C80-BCD8-FEAABA71D89D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77" name="Text Box 3">
          <a:extLst>
            <a:ext uri="{FF2B5EF4-FFF2-40B4-BE49-F238E27FC236}">
              <a16:creationId xmlns:a16="http://schemas.microsoft.com/office/drawing/2014/main" id="{981AAF57-D724-4386-845E-206B329E6816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AA1573F7-C5C1-4259-BCD0-154E2D2F7DA1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79" name="Text Box 3">
          <a:extLst>
            <a:ext uri="{FF2B5EF4-FFF2-40B4-BE49-F238E27FC236}">
              <a16:creationId xmlns:a16="http://schemas.microsoft.com/office/drawing/2014/main" id="{1310AE37-798C-442A-9F85-B112BD14206E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8A15C2CD-23ED-46FF-B1A6-7906F0A91CB7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81" name="Text Box 3">
          <a:extLst>
            <a:ext uri="{FF2B5EF4-FFF2-40B4-BE49-F238E27FC236}">
              <a16:creationId xmlns:a16="http://schemas.microsoft.com/office/drawing/2014/main" id="{BF5B036A-4780-4F62-A0A8-58DE4B96C7C3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3AB3C3B7-6904-4D34-A541-78EC9EBE524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3" name="Text Box 3">
          <a:extLst>
            <a:ext uri="{FF2B5EF4-FFF2-40B4-BE49-F238E27FC236}">
              <a16:creationId xmlns:a16="http://schemas.microsoft.com/office/drawing/2014/main" id="{476476C4-BF20-4CA4-A4D4-49C6A19FF20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71630772-75F5-468C-9AC1-81C2F445C1B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85" name="Text Box 3">
          <a:extLst>
            <a:ext uri="{FF2B5EF4-FFF2-40B4-BE49-F238E27FC236}">
              <a16:creationId xmlns:a16="http://schemas.microsoft.com/office/drawing/2014/main" id="{71B19D35-980F-4AAE-ADB2-BB334882E7CB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1CC597ED-6EFC-4F67-A6B0-F82FDB21AE67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587" name="Text Box 3">
          <a:extLst>
            <a:ext uri="{FF2B5EF4-FFF2-40B4-BE49-F238E27FC236}">
              <a16:creationId xmlns:a16="http://schemas.microsoft.com/office/drawing/2014/main" id="{06000B53-F6C2-4EF0-85D9-599929384A5F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51B141B2-D6F6-474A-B1ED-DC54042A972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89" name="Text Box 3">
          <a:extLst>
            <a:ext uri="{FF2B5EF4-FFF2-40B4-BE49-F238E27FC236}">
              <a16:creationId xmlns:a16="http://schemas.microsoft.com/office/drawing/2014/main" id="{13D28FA9-993A-4720-8FDD-7547C8F0F345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81E0BAB0-77CB-4652-8C34-0547BC71219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06986674-E31A-42BB-AB1E-6C03687B18C5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35CD8DAE-DA00-43D7-8D54-6B87A015520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5DB5A9FC-F0D8-431A-B0EC-D4294AE6BD9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4A6D5588-4A61-4C94-BAE0-CCAE212A6652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1A4DE750-E837-45C8-BA80-5DBB17325C86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23A4672A-CBD9-4CC6-9EE2-C4E47AEC243E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A367A1F3-FD1C-4C70-AD54-893694BCF9C3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7AA26A-ADDA-41D9-87A9-3AF69B8E1634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599" name="Text Box 3">
          <a:extLst>
            <a:ext uri="{FF2B5EF4-FFF2-40B4-BE49-F238E27FC236}">
              <a16:creationId xmlns:a16="http://schemas.microsoft.com/office/drawing/2014/main" id="{47D075D3-5ACC-4142-9C93-F0119F4C27A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AAB4F784-E984-4406-A437-B5005284E4CA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8BE214A2-F08E-40DA-8471-87901A821A64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999D3323-C609-4842-800A-7BC449C91CDE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603" name="Text Box 3">
          <a:extLst>
            <a:ext uri="{FF2B5EF4-FFF2-40B4-BE49-F238E27FC236}">
              <a16:creationId xmlns:a16="http://schemas.microsoft.com/office/drawing/2014/main" id="{2ECE3C89-F70F-4EF7-8CA3-D3163BB3A2FD}"/>
            </a:ext>
          </a:extLst>
        </xdr:cNvPr>
        <xdr:cNvSpPr txBox="1"/>
      </xdr:nvSpPr>
      <xdr:spPr>
        <a:xfrm>
          <a:off x="35369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D09C2688-20FF-4F70-A2EC-EB8C1317F8A7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5" name="Text Box 3">
          <a:extLst>
            <a:ext uri="{FF2B5EF4-FFF2-40B4-BE49-F238E27FC236}">
              <a16:creationId xmlns:a16="http://schemas.microsoft.com/office/drawing/2014/main" id="{F7925361-0248-4C46-B10F-49EA10001473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8DBA1372-354D-4C79-A696-177FA14AEA4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07" name="Text Box 3">
          <a:extLst>
            <a:ext uri="{FF2B5EF4-FFF2-40B4-BE49-F238E27FC236}">
              <a16:creationId xmlns:a16="http://schemas.microsoft.com/office/drawing/2014/main" id="{EDB35289-E5C5-47D4-B649-5E59B068A1ED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4D853CA1-8A83-427C-9888-DAB083D57C89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FDD61382-0BC4-4AE9-B7C5-05A3AC81AA61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A621CC9A-8101-4947-BE16-A40D9DB46468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1" name="Text Box 3">
          <a:extLst>
            <a:ext uri="{FF2B5EF4-FFF2-40B4-BE49-F238E27FC236}">
              <a16:creationId xmlns:a16="http://schemas.microsoft.com/office/drawing/2014/main" id="{B90A958D-E1BC-4839-8517-143112F68EC3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2B69F834-526E-459F-9CE5-8578DB659F51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</xdr:row>
      <xdr:rowOff>158115</xdr:rowOff>
    </xdr:from>
    <xdr:ext cx="76971" cy="157224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981F7DB8-A01C-4C3E-AC08-D0F0EA976CC4}"/>
            </a:ext>
          </a:extLst>
        </xdr:cNvPr>
        <xdr:cNvSpPr txBox="1"/>
      </xdr:nvSpPr>
      <xdr:spPr>
        <a:xfrm>
          <a:off x="17653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40CFDBF2-03E5-468C-A129-CD41460BA71F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615" name="Text Box 3">
          <a:extLst>
            <a:ext uri="{FF2B5EF4-FFF2-40B4-BE49-F238E27FC236}">
              <a16:creationId xmlns:a16="http://schemas.microsoft.com/office/drawing/2014/main" id="{399A9A42-1761-4080-8AFE-1C7C5737F342}"/>
            </a:ext>
          </a:extLst>
        </xdr:cNvPr>
        <xdr:cNvSpPr txBox="1"/>
      </xdr:nvSpPr>
      <xdr:spPr>
        <a:xfrm>
          <a:off x="294640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9B9AFFD1-E406-4423-9D1B-73968807BA29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BCCFDCB5-8859-4B5F-BBAA-B73418D6E145}"/>
            </a:ext>
          </a:extLst>
        </xdr:cNvPr>
        <xdr:cNvSpPr txBox="1"/>
      </xdr:nvSpPr>
      <xdr:spPr>
        <a:xfrm>
          <a:off x="2355850" y="9645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1F00-00001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1F00-00001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1F00-00001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F00-00001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F00-000017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>
          <a:extLst>
            <a:ext uri="{FF2B5EF4-FFF2-40B4-BE49-F238E27FC236}">
              <a16:creationId xmlns:a16="http://schemas.microsoft.com/office/drawing/2014/main" id="{00000000-0008-0000-1F00-00001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F00-00001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1F00-00001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Box 5">
          <a:extLst>
            <a:ext uri="{FF2B5EF4-FFF2-40B4-BE49-F238E27FC236}">
              <a16:creationId xmlns:a16="http://schemas.microsoft.com/office/drawing/2014/main" id="{00000000-0008-0000-1F00-00001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Box 5">
          <a:extLst>
            <a:ext uri="{FF2B5EF4-FFF2-40B4-BE49-F238E27FC236}">
              <a16:creationId xmlns:a16="http://schemas.microsoft.com/office/drawing/2014/main" id="{00000000-0008-0000-1F00-00001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>
          <a:extLst>
            <a:ext uri="{FF2B5EF4-FFF2-40B4-BE49-F238E27FC236}">
              <a16:creationId xmlns:a16="http://schemas.microsoft.com/office/drawing/2014/main" id="{00000000-0008-0000-1F00-00001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00000000-0008-0000-1F00-00001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1F00-00002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F00-00002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Box 5">
          <a:extLst>
            <a:ext uri="{FF2B5EF4-FFF2-40B4-BE49-F238E27FC236}">
              <a16:creationId xmlns:a16="http://schemas.microsoft.com/office/drawing/2014/main" id="{00000000-0008-0000-1F00-00002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Box 5">
          <a:extLst>
            <a:ext uri="{FF2B5EF4-FFF2-40B4-BE49-F238E27FC236}">
              <a16:creationId xmlns:a16="http://schemas.microsoft.com/office/drawing/2014/main" id="{00000000-0008-0000-1F00-00002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Box 5">
          <a:extLst>
            <a:ext uri="{FF2B5EF4-FFF2-40B4-BE49-F238E27FC236}">
              <a16:creationId xmlns:a16="http://schemas.microsoft.com/office/drawing/2014/main" id="{00000000-0008-0000-1F00-00002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F00-00002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F00-00002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F00-00002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F00-00002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1F00-00002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1F00-00002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1F00-00002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F00-00002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F00-00002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F00-00002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F00-00003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>
          <a:extLst>
            <a:ext uri="{FF2B5EF4-FFF2-40B4-BE49-F238E27FC236}">
              <a16:creationId xmlns:a16="http://schemas.microsoft.com/office/drawing/2014/main" id="{00000000-0008-0000-1F00-00003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0" name="TextBox 5">
          <a:extLst>
            <a:ext uri="{FF2B5EF4-FFF2-40B4-BE49-F238E27FC236}">
              <a16:creationId xmlns:a16="http://schemas.microsoft.com/office/drawing/2014/main" id="{00000000-0008-0000-1F00-000032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>
          <a:extLst>
            <a:ext uri="{FF2B5EF4-FFF2-40B4-BE49-F238E27FC236}">
              <a16:creationId xmlns:a16="http://schemas.microsoft.com/office/drawing/2014/main" id="{00000000-0008-0000-1F00-00003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Box 5">
          <a:extLst>
            <a:ext uri="{FF2B5EF4-FFF2-40B4-BE49-F238E27FC236}">
              <a16:creationId xmlns:a16="http://schemas.microsoft.com/office/drawing/2014/main" id="{00000000-0008-0000-1F00-00003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>
          <a:extLst>
            <a:ext uri="{FF2B5EF4-FFF2-40B4-BE49-F238E27FC236}">
              <a16:creationId xmlns:a16="http://schemas.microsoft.com/office/drawing/2014/main" id="{00000000-0008-0000-1F00-00003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4" name="TextBox 5">
          <a:extLst>
            <a:ext uri="{FF2B5EF4-FFF2-40B4-BE49-F238E27FC236}">
              <a16:creationId xmlns:a16="http://schemas.microsoft.com/office/drawing/2014/main" id="{00000000-0008-0000-1F00-00003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5" name="TextBox 5">
          <a:extLst>
            <a:ext uri="{FF2B5EF4-FFF2-40B4-BE49-F238E27FC236}">
              <a16:creationId xmlns:a16="http://schemas.microsoft.com/office/drawing/2014/main" id="{00000000-0008-0000-1F00-000037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6" name="TextBox 5">
          <a:extLst>
            <a:ext uri="{FF2B5EF4-FFF2-40B4-BE49-F238E27FC236}">
              <a16:creationId xmlns:a16="http://schemas.microsoft.com/office/drawing/2014/main" id="{00000000-0008-0000-1F00-000038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Box 5">
          <a:extLst>
            <a:ext uri="{FF2B5EF4-FFF2-40B4-BE49-F238E27FC236}">
              <a16:creationId xmlns:a16="http://schemas.microsoft.com/office/drawing/2014/main" id="{00000000-0008-0000-1F00-000039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Box 5">
          <a:extLst>
            <a:ext uri="{FF2B5EF4-FFF2-40B4-BE49-F238E27FC236}">
              <a16:creationId xmlns:a16="http://schemas.microsoft.com/office/drawing/2014/main" id="{00000000-0008-0000-1F00-00003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1F00-00003B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F00-00003C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1F00-00003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F00-00003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1F00-00004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1F00-00004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1F00-00004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1F00-000043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Box 5">
          <a:extLst>
            <a:ext uri="{FF2B5EF4-FFF2-40B4-BE49-F238E27FC236}">
              <a16:creationId xmlns:a16="http://schemas.microsoft.com/office/drawing/2014/main" id="{00000000-0008-0000-1F00-00004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1F00-00004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F00-00004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>
          <a:extLst>
            <a:ext uri="{FF2B5EF4-FFF2-40B4-BE49-F238E27FC236}">
              <a16:creationId xmlns:a16="http://schemas.microsoft.com/office/drawing/2014/main" id="{00000000-0008-0000-1F00-00004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>
          <a:extLst>
            <a:ext uri="{FF2B5EF4-FFF2-40B4-BE49-F238E27FC236}">
              <a16:creationId xmlns:a16="http://schemas.microsoft.com/office/drawing/2014/main" id="{00000000-0008-0000-1F00-00004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>
          <a:extLst>
            <a:ext uri="{FF2B5EF4-FFF2-40B4-BE49-F238E27FC236}">
              <a16:creationId xmlns:a16="http://schemas.microsoft.com/office/drawing/2014/main" id="{00000000-0008-0000-1F00-00004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1F00-00004A000000}"/>
            </a:ext>
          </a:extLst>
        </xdr:cNvPr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5" name="TextBox 5">
          <a:extLst>
            <a:ext uri="{FF2B5EF4-FFF2-40B4-BE49-F238E27FC236}">
              <a16:creationId xmlns:a16="http://schemas.microsoft.com/office/drawing/2014/main" id="{00000000-0008-0000-1F00-00004B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F00-00004C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1F00-00004D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>
          <a:extLst>
            <a:ext uri="{FF2B5EF4-FFF2-40B4-BE49-F238E27FC236}">
              <a16:creationId xmlns:a16="http://schemas.microsoft.com/office/drawing/2014/main" id="{00000000-0008-0000-1F00-00004E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Box 5">
          <a:extLst>
            <a:ext uri="{FF2B5EF4-FFF2-40B4-BE49-F238E27FC236}">
              <a16:creationId xmlns:a16="http://schemas.microsoft.com/office/drawing/2014/main" id="{00000000-0008-0000-1F00-00004F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Box 5">
          <a:extLst>
            <a:ext uri="{FF2B5EF4-FFF2-40B4-BE49-F238E27FC236}">
              <a16:creationId xmlns:a16="http://schemas.microsoft.com/office/drawing/2014/main" id="{00000000-0008-0000-1F00-000050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1F00-000051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00000000-0008-0000-1F00-000052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1F00-000053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0000000-0008-0000-1F00-000054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1F00-000055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F00-00005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1F00-00005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1F00-00005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F00-00005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1F00-00005A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1F00-00005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1F00-00005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3" name="TextBox 5">
          <a:extLst>
            <a:ext uri="{FF2B5EF4-FFF2-40B4-BE49-F238E27FC236}">
              <a16:creationId xmlns:a16="http://schemas.microsoft.com/office/drawing/2014/main" id="{00000000-0008-0000-1F00-00005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4" name="TextBox 5">
          <a:extLst>
            <a:ext uri="{FF2B5EF4-FFF2-40B4-BE49-F238E27FC236}">
              <a16:creationId xmlns:a16="http://schemas.microsoft.com/office/drawing/2014/main" id="{00000000-0008-0000-1F00-00005E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5" name="TextBox 5">
          <a:extLst>
            <a:ext uri="{FF2B5EF4-FFF2-40B4-BE49-F238E27FC236}">
              <a16:creationId xmlns:a16="http://schemas.microsoft.com/office/drawing/2014/main" id="{00000000-0008-0000-1F00-00005F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6" name="TextBox 5">
          <a:extLst>
            <a:ext uri="{FF2B5EF4-FFF2-40B4-BE49-F238E27FC236}">
              <a16:creationId xmlns:a16="http://schemas.microsoft.com/office/drawing/2014/main" id="{00000000-0008-0000-1F00-000060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7" name="TextBox 5">
          <a:extLst>
            <a:ext uri="{FF2B5EF4-FFF2-40B4-BE49-F238E27FC236}">
              <a16:creationId xmlns:a16="http://schemas.microsoft.com/office/drawing/2014/main" id="{00000000-0008-0000-1F00-00006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8" name="TextBox 5">
          <a:extLst>
            <a:ext uri="{FF2B5EF4-FFF2-40B4-BE49-F238E27FC236}">
              <a16:creationId xmlns:a16="http://schemas.microsoft.com/office/drawing/2014/main" id="{00000000-0008-0000-1F00-00006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9" name="TextBox 5">
          <a:extLst>
            <a:ext uri="{FF2B5EF4-FFF2-40B4-BE49-F238E27FC236}">
              <a16:creationId xmlns:a16="http://schemas.microsoft.com/office/drawing/2014/main" id="{00000000-0008-0000-1F00-00006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0" name="TextBox 5">
          <a:extLst>
            <a:ext uri="{FF2B5EF4-FFF2-40B4-BE49-F238E27FC236}">
              <a16:creationId xmlns:a16="http://schemas.microsoft.com/office/drawing/2014/main" id="{00000000-0008-0000-1F00-00006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1" name="TextBox 5">
          <a:extLst>
            <a:ext uri="{FF2B5EF4-FFF2-40B4-BE49-F238E27FC236}">
              <a16:creationId xmlns:a16="http://schemas.microsoft.com/office/drawing/2014/main" id="{00000000-0008-0000-1F00-00006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2" name="TextBox 5">
          <a:extLst>
            <a:ext uri="{FF2B5EF4-FFF2-40B4-BE49-F238E27FC236}">
              <a16:creationId xmlns:a16="http://schemas.microsoft.com/office/drawing/2014/main" id="{00000000-0008-0000-1F00-00006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1F00-000067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1F00-00006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5" name="TextBox 5">
          <a:extLst>
            <a:ext uri="{FF2B5EF4-FFF2-40B4-BE49-F238E27FC236}">
              <a16:creationId xmlns:a16="http://schemas.microsoft.com/office/drawing/2014/main" id="{00000000-0008-0000-1F00-00006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6" name="TextBox 5">
          <a:extLst>
            <a:ext uri="{FF2B5EF4-FFF2-40B4-BE49-F238E27FC236}">
              <a16:creationId xmlns:a16="http://schemas.microsoft.com/office/drawing/2014/main" id="{00000000-0008-0000-1F00-00006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7" name="TextBox 5">
          <a:extLst>
            <a:ext uri="{FF2B5EF4-FFF2-40B4-BE49-F238E27FC236}">
              <a16:creationId xmlns:a16="http://schemas.microsoft.com/office/drawing/2014/main" id="{00000000-0008-0000-1F00-00006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8" name="TextBox 5">
          <a:extLst>
            <a:ext uri="{FF2B5EF4-FFF2-40B4-BE49-F238E27FC236}">
              <a16:creationId xmlns:a16="http://schemas.microsoft.com/office/drawing/2014/main" id="{00000000-0008-0000-1F00-00006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9" name="TextBox 5">
          <a:extLst>
            <a:ext uri="{FF2B5EF4-FFF2-40B4-BE49-F238E27FC236}">
              <a16:creationId xmlns:a16="http://schemas.microsoft.com/office/drawing/2014/main" id="{00000000-0008-0000-1F00-00006D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0" name="TextBox 5">
          <a:extLst>
            <a:ext uri="{FF2B5EF4-FFF2-40B4-BE49-F238E27FC236}">
              <a16:creationId xmlns:a16="http://schemas.microsoft.com/office/drawing/2014/main" id="{00000000-0008-0000-1F00-00006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1" name="TextBox 5">
          <a:extLst>
            <a:ext uri="{FF2B5EF4-FFF2-40B4-BE49-F238E27FC236}">
              <a16:creationId xmlns:a16="http://schemas.microsoft.com/office/drawing/2014/main" id="{00000000-0008-0000-1F00-00006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2" name="TextBox 5">
          <a:extLst>
            <a:ext uri="{FF2B5EF4-FFF2-40B4-BE49-F238E27FC236}">
              <a16:creationId xmlns:a16="http://schemas.microsoft.com/office/drawing/2014/main" id="{00000000-0008-0000-1F00-00007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3" name="TextBox 5">
          <a:extLst>
            <a:ext uri="{FF2B5EF4-FFF2-40B4-BE49-F238E27FC236}">
              <a16:creationId xmlns:a16="http://schemas.microsoft.com/office/drawing/2014/main" id="{00000000-0008-0000-1F00-000071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4" name="TextBox 5">
          <a:extLst>
            <a:ext uri="{FF2B5EF4-FFF2-40B4-BE49-F238E27FC236}">
              <a16:creationId xmlns:a16="http://schemas.microsoft.com/office/drawing/2014/main" id="{00000000-0008-0000-1F00-00007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5" name="TextBox 5">
          <a:extLst>
            <a:ext uri="{FF2B5EF4-FFF2-40B4-BE49-F238E27FC236}">
              <a16:creationId xmlns:a16="http://schemas.microsoft.com/office/drawing/2014/main" id="{00000000-0008-0000-1F00-00007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6" name="TextBox 5">
          <a:extLst>
            <a:ext uri="{FF2B5EF4-FFF2-40B4-BE49-F238E27FC236}">
              <a16:creationId xmlns:a16="http://schemas.microsoft.com/office/drawing/2014/main" id="{00000000-0008-0000-1F00-00007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7" name="TextBox 5">
          <a:extLst>
            <a:ext uri="{FF2B5EF4-FFF2-40B4-BE49-F238E27FC236}">
              <a16:creationId xmlns:a16="http://schemas.microsoft.com/office/drawing/2014/main" id="{00000000-0008-0000-1F00-00007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8" name="TextBox 5">
          <a:extLst>
            <a:ext uri="{FF2B5EF4-FFF2-40B4-BE49-F238E27FC236}">
              <a16:creationId xmlns:a16="http://schemas.microsoft.com/office/drawing/2014/main" id="{00000000-0008-0000-1F00-000076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19" name="TextBox 5">
          <a:extLst>
            <a:ext uri="{FF2B5EF4-FFF2-40B4-BE49-F238E27FC236}">
              <a16:creationId xmlns:a16="http://schemas.microsoft.com/office/drawing/2014/main" id="{00000000-0008-0000-1F00-00007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1F00-00007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1F00-00007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2" name="TextBox 5">
          <a:extLst>
            <a:ext uri="{FF2B5EF4-FFF2-40B4-BE49-F238E27FC236}">
              <a16:creationId xmlns:a16="http://schemas.microsoft.com/office/drawing/2014/main" id="{00000000-0008-0000-1F00-00007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3" name="TextBox 5">
          <a:extLst>
            <a:ext uri="{FF2B5EF4-FFF2-40B4-BE49-F238E27FC236}">
              <a16:creationId xmlns:a16="http://schemas.microsoft.com/office/drawing/2014/main" id="{00000000-0008-0000-1F00-00007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4" name="TextBox 5">
          <a:extLst>
            <a:ext uri="{FF2B5EF4-FFF2-40B4-BE49-F238E27FC236}">
              <a16:creationId xmlns:a16="http://schemas.microsoft.com/office/drawing/2014/main" id="{00000000-0008-0000-1F00-00007C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5" name="TextBox 5">
          <a:extLst>
            <a:ext uri="{FF2B5EF4-FFF2-40B4-BE49-F238E27FC236}">
              <a16:creationId xmlns:a16="http://schemas.microsoft.com/office/drawing/2014/main" id="{00000000-0008-0000-1F00-00007D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1F00-00007E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00000000-0008-0000-1F00-00007F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8" name="TextBox 5">
          <a:extLst>
            <a:ext uri="{FF2B5EF4-FFF2-40B4-BE49-F238E27FC236}">
              <a16:creationId xmlns:a16="http://schemas.microsoft.com/office/drawing/2014/main" id="{00000000-0008-0000-1F00-000080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9" name="TextBox 5">
          <a:extLst>
            <a:ext uri="{FF2B5EF4-FFF2-40B4-BE49-F238E27FC236}">
              <a16:creationId xmlns:a16="http://schemas.microsoft.com/office/drawing/2014/main" id="{00000000-0008-0000-1F00-000081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0" name="TextBox 5">
          <a:extLst>
            <a:ext uri="{FF2B5EF4-FFF2-40B4-BE49-F238E27FC236}">
              <a16:creationId xmlns:a16="http://schemas.microsoft.com/office/drawing/2014/main" id="{00000000-0008-0000-1F00-000082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1F00-000083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F00-000084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1F00-000085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1F00-000086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1F00-000087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00000000-0008-0000-1F00-000088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1F00-000089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0000000-0008-0000-1F00-00008A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1F00-00008B000000}"/>
            </a:ext>
          </a:extLst>
        </xdr:cNvPr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1F00-00008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1F00-00008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2" name="TextBox 5">
          <a:extLst>
            <a:ext uri="{FF2B5EF4-FFF2-40B4-BE49-F238E27FC236}">
              <a16:creationId xmlns:a16="http://schemas.microsoft.com/office/drawing/2014/main" id="{00000000-0008-0000-1F00-00008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3" name="TextBox 5">
          <a:extLst>
            <a:ext uri="{FF2B5EF4-FFF2-40B4-BE49-F238E27FC236}">
              <a16:creationId xmlns:a16="http://schemas.microsoft.com/office/drawing/2014/main" id="{00000000-0008-0000-1F00-00008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4" name="TextBox 5">
          <a:extLst>
            <a:ext uri="{FF2B5EF4-FFF2-40B4-BE49-F238E27FC236}">
              <a16:creationId xmlns:a16="http://schemas.microsoft.com/office/drawing/2014/main" id="{00000000-0008-0000-1F00-00009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5" name="TextBox 5">
          <a:extLst>
            <a:ext uri="{FF2B5EF4-FFF2-40B4-BE49-F238E27FC236}">
              <a16:creationId xmlns:a16="http://schemas.microsoft.com/office/drawing/2014/main" id="{00000000-0008-0000-1F00-00009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6" name="TextBox 5">
          <a:extLst>
            <a:ext uri="{FF2B5EF4-FFF2-40B4-BE49-F238E27FC236}">
              <a16:creationId xmlns:a16="http://schemas.microsoft.com/office/drawing/2014/main" id="{00000000-0008-0000-1F00-00009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7" name="TextBox 5">
          <a:extLst>
            <a:ext uri="{FF2B5EF4-FFF2-40B4-BE49-F238E27FC236}">
              <a16:creationId xmlns:a16="http://schemas.microsoft.com/office/drawing/2014/main" id="{00000000-0008-0000-1F00-000093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8" name="TextBox 5">
          <a:extLst>
            <a:ext uri="{FF2B5EF4-FFF2-40B4-BE49-F238E27FC236}">
              <a16:creationId xmlns:a16="http://schemas.microsoft.com/office/drawing/2014/main" id="{00000000-0008-0000-1F00-000094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9" name="TextBox 5">
          <a:extLst>
            <a:ext uri="{FF2B5EF4-FFF2-40B4-BE49-F238E27FC236}">
              <a16:creationId xmlns:a16="http://schemas.microsoft.com/office/drawing/2014/main" id="{00000000-0008-0000-1F00-000095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0" name="TextBox 5">
          <a:extLst>
            <a:ext uri="{FF2B5EF4-FFF2-40B4-BE49-F238E27FC236}">
              <a16:creationId xmlns:a16="http://schemas.microsoft.com/office/drawing/2014/main" id="{00000000-0008-0000-1F00-000096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1" name="TextBox 5">
          <a:extLst>
            <a:ext uri="{FF2B5EF4-FFF2-40B4-BE49-F238E27FC236}">
              <a16:creationId xmlns:a16="http://schemas.microsoft.com/office/drawing/2014/main" id="{00000000-0008-0000-1F00-000097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2" name="TextBox 5">
          <a:extLst>
            <a:ext uri="{FF2B5EF4-FFF2-40B4-BE49-F238E27FC236}">
              <a16:creationId xmlns:a16="http://schemas.microsoft.com/office/drawing/2014/main" id="{00000000-0008-0000-1F00-000098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3" name="TextBox 5">
          <a:extLst>
            <a:ext uri="{FF2B5EF4-FFF2-40B4-BE49-F238E27FC236}">
              <a16:creationId xmlns:a16="http://schemas.microsoft.com/office/drawing/2014/main" id="{00000000-0008-0000-1F00-000099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4" name="TextBox 5">
          <a:extLst>
            <a:ext uri="{FF2B5EF4-FFF2-40B4-BE49-F238E27FC236}">
              <a16:creationId xmlns:a16="http://schemas.microsoft.com/office/drawing/2014/main" id="{00000000-0008-0000-1F00-00009A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5" name="TextBox 5">
          <a:extLst>
            <a:ext uri="{FF2B5EF4-FFF2-40B4-BE49-F238E27FC236}">
              <a16:creationId xmlns:a16="http://schemas.microsoft.com/office/drawing/2014/main" id="{00000000-0008-0000-1F00-00009B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6" name="TextBox 5">
          <a:extLst>
            <a:ext uri="{FF2B5EF4-FFF2-40B4-BE49-F238E27FC236}">
              <a16:creationId xmlns:a16="http://schemas.microsoft.com/office/drawing/2014/main" id="{00000000-0008-0000-1F00-00009C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7" name="TextBox 5">
          <a:extLst>
            <a:ext uri="{FF2B5EF4-FFF2-40B4-BE49-F238E27FC236}">
              <a16:creationId xmlns:a16="http://schemas.microsoft.com/office/drawing/2014/main" id="{00000000-0008-0000-1F00-00009D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8" name="TextBox 5">
          <a:extLst>
            <a:ext uri="{FF2B5EF4-FFF2-40B4-BE49-F238E27FC236}">
              <a16:creationId xmlns:a16="http://schemas.microsoft.com/office/drawing/2014/main" id="{00000000-0008-0000-1F00-00009E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9" name="TextBox 5">
          <a:extLst>
            <a:ext uri="{FF2B5EF4-FFF2-40B4-BE49-F238E27FC236}">
              <a16:creationId xmlns:a16="http://schemas.microsoft.com/office/drawing/2014/main" id="{00000000-0008-0000-1F00-00009F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0" name="TextBox 5">
          <a:extLst>
            <a:ext uri="{FF2B5EF4-FFF2-40B4-BE49-F238E27FC236}">
              <a16:creationId xmlns:a16="http://schemas.microsoft.com/office/drawing/2014/main" id="{00000000-0008-0000-1F00-0000A0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1" name="TextBox 5">
          <a:extLst>
            <a:ext uri="{FF2B5EF4-FFF2-40B4-BE49-F238E27FC236}">
              <a16:creationId xmlns:a16="http://schemas.microsoft.com/office/drawing/2014/main" id="{00000000-0008-0000-1F00-0000A1000000}"/>
            </a:ext>
          </a:extLst>
        </xdr:cNvPr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2" name="TextBox 5">
          <a:extLst>
            <a:ext uri="{FF2B5EF4-FFF2-40B4-BE49-F238E27FC236}">
              <a16:creationId xmlns:a16="http://schemas.microsoft.com/office/drawing/2014/main" id="{00000000-0008-0000-1F00-0000A2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3" name="TextBox 5">
          <a:extLst>
            <a:ext uri="{FF2B5EF4-FFF2-40B4-BE49-F238E27FC236}">
              <a16:creationId xmlns:a16="http://schemas.microsoft.com/office/drawing/2014/main" id="{00000000-0008-0000-1F00-0000A3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4" name="TextBox 5">
          <a:extLst>
            <a:ext uri="{FF2B5EF4-FFF2-40B4-BE49-F238E27FC236}">
              <a16:creationId xmlns:a16="http://schemas.microsoft.com/office/drawing/2014/main" id="{00000000-0008-0000-1F00-0000A4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5" name="TextBox 5">
          <a:extLst>
            <a:ext uri="{FF2B5EF4-FFF2-40B4-BE49-F238E27FC236}">
              <a16:creationId xmlns:a16="http://schemas.microsoft.com/office/drawing/2014/main" id="{00000000-0008-0000-1F00-0000A5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6" name="TextBox 5">
          <a:extLst>
            <a:ext uri="{FF2B5EF4-FFF2-40B4-BE49-F238E27FC236}">
              <a16:creationId xmlns:a16="http://schemas.microsoft.com/office/drawing/2014/main" id="{00000000-0008-0000-1F00-0000A6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7" name="TextBox 5">
          <a:extLst>
            <a:ext uri="{FF2B5EF4-FFF2-40B4-BE49-F238E27FC236}">
              <a16:creationId xmlns:a16="http://schemas.microsoft.com/office/drawing/2014/main" id="{00000000-0008-0000-1F00-0000A7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8" name="TextBox 5">
          <a:extLst>
            <a:ext uri="{FF2B5EF4-FFF2-40B4-BE49-F238E27FC236}">
              <a16:creationId xmlns:a16="http://schemas.microsoft.com/office/drawing/2014/main" id="{00000000-0008-0000-1F00-0000A8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9" name="TextBox 5">
          <a:extLst>
            <a:ext uri="{FF2B5EF4-FFF2-40B4-BE49-F238E27FC236}">
              <a16:creationId xmlns:a16="http://schemas.microsoft.com/office/drawing/2014/main" id="{00000000-0008-0000-1F00-0000A9000000}"/>
            </a:ext>
          </a:extLst>
        </xdr:cNvPr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0" name="TextBox 5">
          <a:extLst>
            <a:ext uri="{FF2B5EF4-FFF2-40B4-BE49-F238E27FC236}">
              <a16:creationId xmlns:a16="http://schemas.microsoft.com/office/drawing/2014/main" id="{00000000-0008-0000-1F00-0000AA000000}"/>
            </a:ext>
          </a:extLst>
        </xdr:cNvPr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1F00-0000AB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00000000-0008-0000-1F00-0000AC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3" name="TextBox 5">
          <a:extLst>
            <a:ext uri="{FF2B5EF4-FFF2-40B4-BE49-F238E27FC236}">
              <a16:creationId xmlns:a16="http://schemas.microsoft.com/office/drawing/2014/main" id="{00000000-0008-0000-1F00-0000AD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4" name="TextBox 5">
          <a:extLst>
            <a:ext uri="{FF2B5EF4-FFF2-40B4-BE49-F238E27FC236}">
              <a16:creationId xmlns:a16="http://schemas.microsoft.com/office/drawing/2014/main" id="{00000000-0008-0000-1F00-0000AE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5" name="TextBox 5">
          <a:extLst>
            <a:ext uri="{FF2B5EF4-FFF2-40B4-BE49-F238E27FC236}">
              <a16:creationId xmlns:a16="http://schemas.microsoft.com/office/drawing/2014/main" id="{00000000-0008-0000-1F00-0000AF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6" name="TextBox 5">
          <a:extLst>
            <a:ext uri="{FF2B5EF4-FFF2-40B4-BE49-F238E27FC236}">
              <a16:creationId xmlns:a16="http://schemas.microsoft.com/office/drawing/2014/main" id="{00000000-0008-0000-1F00-0000B0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7" name="TextBox 5">
          <a:extLst>
            <a:ext uri="{FF2B5EF4-FFF2-40B4-BE49-F238E27FC236}">
              <a16:creationId xmlns:a16="http://schemas.microsoft.com/office/drawing/2014/main" id="{00000000-0008-0000-1F00-0000B1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8" name="TextBox 5">
          <a:extLst>
            <a:ext uri="{FF2B5EF4-FFF2-40B4-BE49-F238E27FC236}">
              <a16:creationId xmlns:a16="http://schemas.microsoft.com/office/drawing/2014/main" id="{00000000-0008-0000-1F00-0000B2000000}"/>
            </a:ext>
          </a:extLst>
        </xdr:cNvPr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1F00-0000B3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1F00-0000B4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1F00-0000B5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1F00-0000B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1F00-0000B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F00-0000B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1F00-0000B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1F00-0000B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1F00-0000BB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8" name="TextBox 5">
          <a:extLst>
            <a:ext uri="{FF2B5EF4-FFF2-40B4-BE49-F238E27FC236}">
              <a16:creationId xmlns:a16="http://schemas.microsoft.com/office/drawing/2014/main" id="{00000000-0008-0000-1F00-0000B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1F00-0000B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F00-0000B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>
          <a:extLst>
            <a:ext uri="{FF2B5EF4-FFF2-40B4-BE49-F238E27FC236}">
              <a16:creationId xmlns:a16="http://schemas.microsoft.com/office/drawing/2014/main" id="{00000000-0008-0000-1F00-0000B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Box 5">
          <a:extLst>
            <a:ext uri="{FF2B5EF4-FFF2-40B4-BE49-F238E27FC236}">
              <a16:creationId xmlns:a16="http://schemas.microsoft.com/office/drawing/2014/main" id="{00000000-0008-0000-1F00-0000C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Box 5">
          <a:extLst>
            <a:ext uri="{FF2B5EF4-FFF2-40B4-BE49-F238E27FC236}">
              <a16:creationId xmlns:a16="http://schemas.microsoft.com/office/drawing/2014/main" id="{00000000-0008-0000-1F00-0000C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1F00-0000C2000000}"/>
            </a:ext>
          </a:extLst>
        </xdr:cNvPr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>
          <a:extLst>
            <a:ext uri="{FF2B5EF4-FFF2-40B4-BE49-F238E27FC236}">
              <a16:creationId xmlns:a16="http://schemas.microsoft.com/office/drawing/2014/main" id="{00000000-0008-0000-1F00-0000C3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1F00-0000C4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1F00-0000C5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>
          <a:extLst>
            <a:ext uri="{FF2B5EF4-FFF2-40B4-BE49-F238E27FC236}">
              <a16:creationId xmlns:a16="http://schemas.microsoft.com/office/drawing/2014/main" id="{00000000-0008-0000-1F00-0000C6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Box 5">
          <a:extLst>
            <a:ext uri="{FF2B5EF4-FFF2-40B4-BE49-F238E27FC236}">
              <a16:creationId xmlns:a16="http://schemas.microsoft.com/office/drawing/2014/main" id="{00000000-0008-0000-1F00-0000C7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Box 5">
          <a:extLst>
            <a:ext uri="{FF2B5EF4-FFF2-40B4-BE49-F238E27FC236}">
              <a16:creationId xmlns:a16="http://schemas.microsoft.com/office/drawing/2014/main" id="{00000000-0008-0000-1F00-0000C8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1F00-0000C9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1F00-0000CA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000000-0008-0000-1F00-0000CB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00000000-0008-0000-1F00-0000CC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1F00-0000CD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00000000-0008-0000-1F00-0000CE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00000000-0008-0000-1F00-0000CF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00000000-0008-0000-1F00-0000D0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1F00-0000D1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00000000-0008-0000-1F00-0000D200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1F00-0000D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1F00-0000D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3" name="TextBox 5">
          <a:extLst>
            <a:ext uri="{FF2B5EF4-FFF2-40B4-BE49-F238E27FC236}">
              <a16:creationId xmlns:a16="http://schemas.microsoft.com/office/drawing/2014/main" id="{00000000-0008-0000-1F00-0000D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4" name="TextBox 5">
          <a:extLst>
            <a:ext uri="{FF2B5EF4-FFF2-40B4-BE49-F238E27FC236}">
              <a16:creationId xmlns:a16="http://schemas.microsoft.com/office/drawing/2014/main" id="{00000000-0008-0000-1F00-0000D6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5" name="TextBox 5">
          <a:extLst>
            <a:ext uri="{FF2B5EF4-FFF2-40B4-BE49-F238E27FC236}">
              <a16:creationId xmlns:a16="http://schemas.microsoft.com/office/drawing/2014/main" id="{00000000-0008-0000-1F00-0000D7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6" name="TextBox 5">
          <a:extLst>
            <a:ext uri="{FF2B5EF4-FFF2-40B4-BE49-F238E27FC236}">
              <a16:creationId xmlns:a16="http://schemas.microsoft.com/office/drawing/2014/main" id="{00000000-0008-0000-1F00-0000D8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7" name="TextBox 5">
          <a:extLst>
            <a:ext uri="{FF2B5EF4-FFF2-40B4-BE49-F238E27FC236}">
              <a16:creationId xmlns:a16="http://schemas.microsoft.com/office/drawing/2014/main" id="{00000000-0008-0000-1F00-0000D9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8" name="TextBox 5">
          <a:extLst>
            <a:ext uri="{FF2B5EF4-FFF2-40B4-BE49-F238E27FC236}">
              <a16:creationId xmlns:a16="http://schemas.microsoft.com/office/drawing/2014/main" id="{00000000-0008-0000-1F00-0000D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9" name="TextBox 5">
          <a:extLst>
            <a:ext uri="{FF2B5EF4-FFF2-40B4-BE49-F238E27FC236}">
              <a16:creationId xmlns:a16="http://schemas.microsoft.com/office/drawing/2014/main" id="{00000000-0008-0000-1F00-0000D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0" name="TextBox 5">
          <a:extLst>
            <a:ext uri="{FF2B5EF4-FFF2-40B4-BE49-F238E27FC236}">
              <a16:creationId xmlns:a16="http://schemas.microsoft.com/office/drawing/2014/main" id="{00000000-0008-0000-1F00-0000D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1" name="TextBox 5">
          <a:extLst>
            <a:ext uri="{FF2B5EF4-FFF2-40B4-BE49-F238E27FC236}">
              <a16:creationId xmlns:a16="http://schemas.microsoft.com/office/drawing/2014/main" id="{00000000-0008-0000-1F00-0000D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>
          <a:extLst>
            <a:ext uri="{FF2B5EF4-FFF2-40B4-BE49-F238E27FC236}">
              <a16:creationId xmlns:a16="http://schemas.microsoft.com/office/drawing/2014/main" id="{00000000-0008-0000-1F00-0000DE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1F00-0000DF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1F00-0000E0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5" name="TextBox 5">
          <a:extLst>
            <a:ext uri="{FF2B5EF4-FFF2-40B4-BE49-F238E27FC236}">
              <a16:creationId xmlns:a16="http://schemas.microsoft.com/office/drawing/2014/main" id="{00000000-0008-0000-1F00-0000E1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6" name="TextBox 5">
          <a:extLst>
            <a:ext uri="{FF2B5EF4-FFF2-40B4-BE49-F238E27FC236}">
              <a16:creationId xmlns:a16="http://schemas.microsoft.com/office/drawing/2014/main" id="{00000000-0008-0000-1F00-0000E2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7" name="TextBox 5">
          <a:extLst>
            <a:ext uri="{FF2B5EF4-FFF2-40B4-BE49-F238E27FC236}">
              <a16:creationId xmlns:a16="http://schemas.microsoft.com/office/drawing/2014/main" id="{00000000-0008-0000-1F00-0000E3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8" name="TextBox 5">
          <a:extLst>
            <a:ext uri="{FF2B5EF4-FFF2-40B4-BE49-F238E27FC236}">
              <a16:creationId xmlns:a16="http://schemas.microsoft.com/office/drawing/2014/main" id="{00000000-0008-0000-1F00-0000E4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9" name="TextBox 5">
          <a:extLst>
            <a:ext uri="{FF2B5EF4-FFF2-40B4-BE49-F238E27FC236}">
              <a16:creationId xmlns:a16="http://schemas.microsoft.com/office/drawing/2014/main" id="{00000000-0008-0000-1F00-0000E500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0" name="TextBox 5">
          <a:extLst>
            <a:ext uri="{FF2B5EF4-FFF2-40B4-BE49-F238E27FC236}">
              <a16:creationId xmlns:a16="http://schemas.microsoft.com/office/drawing/2014/main" id="{00000000-0008-0000-1F00-0000E6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1" name="TextBox 5">
          <a:extLst>
            <a:ext uri="{FF2B5EF4-FFF2-40B4-BE49-F238E27FC236}">
              <a16:creationId xmlns:a16="http://schemas.microsoft.com/office/drawing/2014/main" id="{00000000-0008-0000-1F00-0000E7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2" name="TextBox 5">
          <a:extLst>
            <a:ext uri="{FF2B5EF4-FFF2-40B4-BE49-F238E27FC236}">
              <a16:creationId xmlns:a16="http://schemas.microsoft.com/office/drawing/2014/main" id="{00000000-0008-0000-1F00-0000E8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3" name="TextBox 5">
          <a:extLst>
            <a:ext uri="{FF2B5EF4-FFF2-40B4-BE49-F238E27FC236}">
              <a16:creationId xmlns:a16="http://schemas.microsoft.com/office/drawing/2014/main" id="{00000000-0008-0000-1F00-0000E9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4" name="TextBox 5">
          <a:extLst>
            <a:ext uri="{FF2B5EF4-FFF2-40B4-BE49-F238E27FC236}">
              <a16:creationId xmlns:a16="http://schemas.microsoft.com/office/drawing/2014/main" id="{00000000-0008-0000-1F00-0000EA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5" name="TextBox 5">
          <a:extLst>
            <a:ext uri="{FF2B5EF4-FFF2-40B4-BE49-F238E27FC236}">
              <a16:creationId xmlns:a16="http://schemas.microsoft.com/office/drawing/2014/main" id="{00000000-0008-0000-1F00-0000EB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6" name="TextBox 5">
          <a:extLst>
            <a:ext uri="{FF2B5EF4-FFF2-40B4-BE49-F238E27FC236}">
              <a16:creationId xmlns:a16="http://schemas.microsoft.com/office/drawing/2014/main" id="{00000000-0008-0000-1F00-0000EC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7" name="TextBox 5">
          <a:extLst>
            <a:ext uri="{FF2B5EF4-FFF2-40B4-BE49-F238E27FC236}">
              <a16:creationId xmlns:a16="http://schemas.microsoft.com/office/drawing/2014/main" id="{00000000-0008-0000-1F00-0000ED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8" name="TextBox 5">
          <a:extLst>
            <a:ext uri="{FF2B5EF4-FFF2-40B4-BE49-F238E27FC236}">
              <a16:creationId xmlns:a16="http://schemas.microsoft.com/office/drawing/2014/main" id="{00000000-0008-0000-1F00-0000EE00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39" name="TextBox 5">
          <a:extLst>
            <a:ext uri="{FF2B5EF4-FFF2-40B4-BE49-F238E27FC236}">
              <a16:creationId xmlns:a16="http://schemas.microsoft.com/office/drawing/2014/main" id="{00000000-0008-0000-1F00-0000E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1F00-0000F0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0000000-0008-0000-1F00-0000F1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2" name="TextBox 5">
          <a:extLst>
            <a:ext uri="{FF2B5EF4-FFF2-40B4-BE49-F238E27FC236}">
              <a16:creationId xmlns:a16="http://schemas.microsoft.com/office/drawing/2014/main" id="{00000000-0008-0000-1F00-0000F2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3" name="TextBox 5">
          <a:extLst>
            <a:ext uri="{FF2B5EF4-FFF2-40B4-BE49-F238E27FC236}">
              <a16:creationId xmlns:a16="http://schemas.microsoft.com/office/drawing/2014/main" id="{00000000-0008-0000-1F00-0000F3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4" name="TextBox 5">
          <a:extLst>
            <a:ext uri="{FF2B5EF4-FFF2-40B4-BE49-F238E27FC236}">
              <a16:creationId xmlns:a16="http://schemas.microsoft.com/office/drawing/2014/main" id="{00000000-0008-0000-1F00-0000F4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5" name="TextBox 5">
          <a:extLst>
            <a:ext uri="{FF2B5EF4-FFF2-40B4-BE49-F238E27FC236}">
              <a16:creationId xmlns:a16="http://schemas.microsoft.com/office/drawing/2014/main" id="{00000000-0008-0000-1F00-0000F5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1F00-0000F6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1F00-0000F7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8" name="TextBox 5">
          <a:extLst>
            <a:ext uri="{FF2B5EF4-FFF2-40B4-BE49-F238E27FC236}">
              <a16:creationId xmlns:a16="http://schemas.microsoft.com/office/drawing/2014/main" id="{00000000-0008-0000-1F00-0000F8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49" name="TextBox 5">
          <a:extLst>
            <a:ext uri="{FF2B5EF4-FFF2-40B4-BE49-F238E27FC236}">
              <a16:creationId xmlns:a16="http://schemas.microsoft.com/office/drawing/2014/main" id="{00000000-0008-0000-1F00-0000F9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0" name="TextBox 5">
          <a:extLst>
            <a:ext uri="{FF2B5EF4-FFF2-40B4-BE49-F238E27FC236}">
              <a16:creationId xmlns:a16="http://schemas.microsoft.com/office/drawing/2014/main" id="{00000000-0008-0000-1F00-0000FA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1F00-0000FB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0000000-0008-0000-1F00-0000FC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1F00-0000FD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1F00-0000FE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1F00-0000FF00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00000000-0008-0000-1F00-000000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1F00-000001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0000000-0008-0000-1F00-000002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1F00-000003010000}"/>
            </a:ext>
          </a:extLst>
        </xdr:cNvPr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1F00-00000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1F00-00000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2" name="TextBox 5">
          <a:extLst>
            <a:ext uri="{FF2B5EF4-FFF2-40B4-BE49-F238E27FC236}">
              <a16:creationId xmlns:a16="http://schemas.microsoft.com/office/drawing/2014/main" id="{00000000-0008-0000-1F00-00000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>
          <a:extLst>
            <a:ext uri="{FF2B5EF4-FFF2-40B4-BE49-F238E27FC236}">
              <a16:creationId xmlns:a16="http://schemas.microsoft.com/office/drawing/2014/main" id="{00000000-0008-0000-1F00-00000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>
          <a:extLst>
            <a:ext uri="{FF2B5EF4-FFF2-40B4-BE49-F238E27FC236}">
              <a16:creationId xmlns:a16="http://schemas.microsoft.com/office/drawing/2014/main" id="{00000000-0008-0000-1F00-00000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>
          <a:extLst>
            <a:ext uri="{FF2B5EF4-FFF2-40B4-BE49-F238E27FC236}">
              <a16:creationId xmlns:a16="http://schemas.microsoft.com/office/drawing/2014/main" id="{00000000-0008-0000-1F00-00000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>
          <a:extLst>
            <a:ext uri="{FF2B5EF4-FFF2-40B4-BE49-F238E27FC236}">
              <a16:creationId xmlns:a16="http://schemas.microsoft.com/office/drawing/2014/main" id="{00000000-0008-0000-1F00-00000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7" name="TextBox 5">
          <a:extLst>
            <a:ext uri="{FF2B5EF4-FFF2-40B4-BE49-F238E27FC236}">
              <a16:creationId xmlns:a16="http://schemas.microsoft.com/office/drawing/2014/main" id="{00000000-0008-0000-1F00-00000B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8" name="TextBox 5">
          <a:extLst>
            <a:ext uri="{FF2B5EF4-FFF2-40B4-BE49-F238E27FC236}">
              <a16:creationId xmlns:a16="http://schemas.microsoft.com/office/drawing/2014/main" id="{00000000-0008-0000-1F00-00000C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9" name="TextBox 5">
          <a:extLst>
            <a:ext uri="{FF2B5EF4-FFF2-40B4-BE49-F238E27FC236}">
              <a16:creationId xmlns:a16="http://schemas.microsoft.com/office/drawing/2014/main" id="{00000000-0008-0000-1F00-00000D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0" name="TextBox 5">
          <a:extLst>
            <a:ext uri="{FF2B5EF4-FFF2-40B4-BE49-F238E27FC236}">
              <a16:creationId xmlns:a16="http://schemas.microsoft.com/office/drawing/2014/main" id="{00000000-0008-0000-1F00-00000E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1" name="TextBox 5">
          <a:extLst>
            <a:ext uri="{FF2B5EF4-FFF2-40B4-BE49-F238E27FC236}">
              <a16:creationId xmlns:a16="http://schemas.microsoft.com/office/drawing/2014/main" id="{00000000-0008-0000-1F00-00000F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2" name="TextBox 5">
          <a:extLst>
            <a:ext uri="{FF2B5EF4-FFF2-40B4-BE49-F238E27FC236}">
              <a16:creationId xmlns:a16="http://schemas.microsoft.com/office/drawing/2014/main" id="{00000000-0008-0000-1F00-000010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3" name="TextBox 5">
          <a:extLst>
            <a:ext uri="{FF2B5EF4-FFF2-40B4-BE49-F238E27FC236}">
              <a16:creationId xmlns:a16="http://schemas.microsoft.com/office/drawing/2014/main" id="{00000000-0008-0000-1F00-000011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4" name="TextBox 5">
          <a:extLst>
            <a:ext uri="{FF2B5EF4-FFF2-40B4-BE49-F238E27FC236}">
              <a16:creationId xmlns:a16="http://schemas.microsoft.com/office/drawing/2014/main" id="{00000000-0008-0000-1F00-000012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5" name="TextBox 5">
          <a:extLst>
            <a:ext uri="{FF2B5EF4-FFF2-40B4-BE49-F238E27FC236}">
              <a16:creationId xmlns:a16="http://schemas.microsoft.com/office/drawing/2014/main" id="{00000000-0008-0000-1F00-000013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6" name="TextBox 5">
          <a:extLst>
            <a:ext uri="{FF2B5EF4-FFF2-40B4-BE49-F238E27FC236}">
              <a16:creationId xmlns:a16="http://schemas.microsoft.com/office/drawing/2014/main" id="{00000000-0008-0000-1F00-000014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7" name="TextBox 5">
          <a:extLst>
            <a:ext uri="{FF2B5EF4-FFF2-40B4-BE49-F238E27FC236}">
              <a16:creationId xmlns:a16="http://schemas.microsoft.com/office/drawing/2014/main" id="{00000000-0008-0000-1F00-000015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8" name="TextBox 5">
          <a:extLst>
            <a:ext uri="{FF2B5EF4-FFF2-40B4-BE49-F238E27FC236}">
              <a16:creationId xmlns:a16="http://schemas.microsoft.com/office/drawing/2014/main" id="{00000000-0008-0000-1F00-000016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9" name="TextBox 5">
          <a:extLst>
            <a:ext uri="{FF2B5EF4-FFF2-40B4-BE49-F238E27FC236}">
              <a16:creationId xmlns:a16="http://schemas.microsoft.com/office/drawing/2014/main" id="{00000000-0008-0000-1F00-000017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0" name="TextBox 5">
          <a:extLst>
            <a:ext uri="{FF2B5EF4-FFF2-40B4-BE49-F238E27FC236}">
              <a16:creationId xmlns:a16="http://schemas.microsoft.com/office/drawing/2014/main" id="{00000000-0008-0000-1F00-000018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1" name="TextBox 5">
          <a:extLst>
            <a:ext uri="{FF2B5EF4-FFF2-40B4-BE49-F238E27FC236}">
              <a16:creationId xmlns:a16="http://schemas.microsoft.com/office/drawing/2014/main" id="{00000000-0008-0000-1F00-000019010000}"/>
            </a:ext>
          </a:extLst>
        </xdr:cNvPr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2" name="TextBox 5">
          <a:extLst>
            <a:ext uri="{FF2B5EF4-FFF2-40B4-BE49-F238E27FC236}">
              <a16:creationId xmlns:a16="http://schemas.microsoft.com/office/drawing/2014/main" id="{00000000-0008-0000-1F00-00001A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3" name="TextBox 5">
          <a:extLst>
            <a:ext uri="{FF2B5EF4-FFF2-40B4-BE49-F238E27FC236}">
              <a16:creationId xmlns:a16="http://schemas.microsoft.com/office/drawing/2014/main" id="{00000000-0008-0000-1F00-00001B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>
          <a:extLst>
            <a:ext uri="{FF2B5EF4-FFF2-40B4-BE49-F238E27FC236}">
              <a16:creationId xmlns:a16="http://schemas.microsoft.com/office/drawing/2014/main" id="{00000000-0008-0000-1F00-00001C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Box 5">
          <a:extLst>
            <a:ext uri="{FF2B5EF4-FFF2-40B4-BE49-F238E27FC236}">
              <a16:creationId xmlns:a16="http://schemas.microsoft.com/office/drawing/2014/main" id="{00000000-0008-0000-1F00-00001D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Box 5">
          <a:extLst>
            <a:ext uri="{FF2B5EF4-FFF2-40B4-BE49-F238E27FC236}">
              <a16:creationId xmlns:a16="http://schemas.microsoft.com/office/drawing/2014/main" id="{00000000-0008-0000-1F00-00001E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>
          <a:extLst>
            <a:ext uri="{FF2B5EF4-FFF2-40B4-BE49-F238E27FC236}">
              <a16:creationId xmlns:a16="http://schemas.microsoft.com/office/drawing/2014/main" id="{00000000-0008-0000-1F00-00001F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>
          <a:extLst>
            <a:ext uri="{FF2B5EF4-FFF2-40B4-BE49-F238E27FC236}">
              <a16:creationId xmlns:a16="http://schemas.microsoft.com/office/drawing/2014/main" id="{00000000-0008-0000-1F00-000020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>
          <a:extLst>
            <a:ext uri="{FF2B5EF4-FFF2-40B4-BE49-F238E27FC236}">
              <a16:creationId xmlns:a16="http://schemas.microsoft.com/office/drawing/2014/main" id="{00000000-0008-0000-1F00-000021010000}"/>
            </a:ext>
          </a:extLst>
        </xdr:cNvPr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>
          <a:extLst>
            <a:ext uri="{FF2B5EF4-FFF2-40B4-BE49-F238E27FC236}">
              <a16:creationId xmlns:a16="http://schemas.microsoft.com/office/drawing/2014/main" id="{00000000-0008-0000-1F00-000022010000}"/>
            </a:ext>
          </a:extLst>
        </xdr:cNvPr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1F00-000023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00000000-0008-0000-1F00-000024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3" name="TextBox 5">
          <a:extLst>
            <a:ext uri="{FF2B5EF4-FFF2-40B4-BE49-F238E27FC236}">
              <a16:creationId xmlns:a16="http://schemas.microsoft.com/office/drawing/2014/main" id="{00000000-0008-0000-1F00-000025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4" name="TextBox 5">
          <a:extLst>
            <a:ext uri="{FF2B5EF4-FFF2-40B4-BE49-F238E27FC236}">
              <a16:creationId xmlns:a16="http://schemas.microsoft.com/office/drawing/2014/main" id="{00000000-0008-0000-1F00-000026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5" name="TextBox 5">
          <a:extLst>
            <a:ext uri="{FF2B5EF4-FFF2-40B4-BE49-F238E27FC236}">
              <a16:creationId xmlns:a16="http://schemas.microsoft.com/office/drawing/2014/main" id="{00000000-0008-0000-1F00-000027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6" name="TextBox 5">
          <a:extLst>
            <a:ext uri="{FF2B5EF4-FFF2-40B4-BE49-F238E27FC236}">
              <a16:creationId xmlns:a16="http://schemas.microsoft.com/office/drawing/2014/main" id="{00000000-0008-0000-1F00-000028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7" name="TextBox 5">
          <a:extLst>
            <a:ext uri="{FF2B5EF4-FFF2-40B4-BE49-F238E27FC236}">
              <a16:creationId xmlns:a16="http://schemas.microsoft.com/office/drawing/2014/main" id="{00000000-0008-0000-1F00-000029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00000000-0008-0000-1F00-00002A010000}"/>
            </a:ext>
          </a:extLst>
        </xdr:cNvPr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1F00-00002B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00000000-0008-0000-1F00-00002C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1F00-00002D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1F00-00002E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1F00-00002F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00000000-0008-0000-1F00-000030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0000000-0008-0000-1F00-000031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0000000-0008-0000-1F00-00003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1F00-000033010000}"/>
            </a:ext>
          </a:extLst>
        </xdr:cNvPr>
        <xdr:cNvSpPr txBox="1"/>
      </xdr:nvSpPr>
      <xdr:spPr>
        <a:xfrm>
          <a:off x="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8" name="TextBox 5">
          <a:extLst>
            <a:ext uri="{FF2B5EF4-FFF2-40B4-BE49-F238E27FC236}">
              <a16:creationId xmlns:a16="http://schemas.microsoft.com/office/drawing/2014/main" id="{00000000-0008-0000-1F00-000034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1F00-000035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1F00-000036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1" name="TextBox 5">
          <a:extLst>
            <a:ext uri="{FF2B5EF4-FFF2-40B4-BE49-F238E27FC236}">
              <a16:creationId xmlns:a16="http://schemas.microsoft.com/office/drawing/2014/main" id="{00000000-0008-0000-1F00-000037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2" name="TextBox 5">
          <a:extLst>
            <a:ext uri="{FF2B5EF4-FFF2-40B4-BE49-F238E27FC236}">
              <a16:creationId xmlns:a16="http://schemas.microsoft.com/office/drawing/2014/main" id="{00000000-0008-0000-1F00-000038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3" name="TextBox 5">
          <a:extLst>
            <a:ext uri="{FF2B5EF4-FFF2-40B4-BE49-F238E27FC236}">
              <a16:creationId xmlns:a16="http://schemas.microsoft.com/office/drawing/2014/main" id="{00000000-0008-0000-1F00-000039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5" name="TextBox 5">
          <a:extLst>
            <a:ext uri="{FF2B5EF4-FFF2-40B4-BE49-F238E27FC236}">
              <a16:creationId xmlns:a16="http://schemas.microsoft.com/office/drawing/2014/main" id="{00000000-0008-0000-1F00-00003B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1F00-00003C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1F00-00003D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8" name="TextBox 5">
          <a:extLst>
            <a:ext uri="{FF2B5EF4-FFF2-40B4-BE49-F238E27FC236}">
              <a16:creationId xmlns:a16="http://schemas.microsoft.com/office/drawing/2014/main" id="{00000000-0008-0000-1F00-00003E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9" name="TextBox 5">
          <a:extLst>
            <a:ext uri="{FF2B5EF4-FFF2-40B4-BE49-F238E27FC236}">
              <a16:creationId xmlns:a16="http://schemas.microsoft.com/office/drawing/2014/main" id="{00000000-0008-0000-1F00-00003F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0" name="TextBox 5">
          <a:extLst>
            <a:ext uri="{FF2B5EF4-FFF2-40B4-BE49-F238E27FC236}">
              <a16:creationId xmlns:a16="http://schemas.microsoft.com/office/drawing/2014/main" id="{00000000-0008-0000-1F00-000040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0000000-0008-0000-1F00-000041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00000000-0008-0000-1F00-000042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1F00-000043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00000000-0008-0000-1F00-000044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1F00-000045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00000000-0008-0000-1F00-000046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1F00-000047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00000000-0008-0000-1F00-000048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1F00-000049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00000000-0008-0000-1F00-00004A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1F00-00004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1F00-00004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3" name="TextBox 5">
          <a:extLst>
            <a:ext uri="{FF2B5EF4-FFF2-40B4-BE49-F238E27FC236}">
              <a16:creationId xmlns:a16="http://schemas.microsoft.com/office/drawing/2014/main" id="{00000000-0008-0000-1F00-00004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4" name="TextBox 5">
          <a:extLst>
            <a:ext uri="{FF2B5EF4-FFF2-40B4-BE49-F238E27FC236}">
              <a16:creationId xmlns:a16="http://schemas.microsoft.com/office/drawing/2014/main" id="{00000000-0008-0000-1F00-00004E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5" name="TextBox 5">
          <a:extLst>
            <a:ext uri="{FF2B5EF4-FFF2-40B4-BE49-F238E27FC236}">
              <a16:creationId xmlns:a16="http://schemas.microsoft.com/office/drawing/2014/main" id="{00000000-0008-0000-1F00-00004F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6" name="TextBox 5">
          <a:extLst>
            <a:ext uri="{FF2B5EF4-FFF2-40B4-BE49-F238E27FC236}">
              <a16:creationId xmlns:a16="http://schemas.microsoft.com/office/drawing/2014/main" id="{00000000-0008-0000-1F00-000050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37" name="TextBox 5">
          <a:extLst>
            <a:ext uri="{FF2B5EF4-FFF2-40B4-BE49-F238E27FC236}">
              <a16:creationId xmlns:a16="http://schemas.microsoft.com/office/drawing/2014/main" id="{00000000-0008-0000-1F00-000051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8" name="TextBox 5">
          <a:extLst>
            <a:ext uri="{FF2B5EF4-FFF2-40B4-BE49-F238E27FC236}">
              <a16:creationId xmlns:a16="http://schemas.microsoft.com/office/drawing/2014/main" id="{00000000-0008-0000-1F00-00005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9" name="TextBox 5">
          <a:extLst>
            <a:ext uri="{FF2B5EF4-FFF2-40B4-BE49-F238E27FC236}">
              <a16:creationId xmlns:a16="http://schemas.microsoft.com/office/drawing/2014/main" id="{00000000-0008-0000-1F00-000053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0" name="TextBox 5">
          <a:extLst>
            <a:ext uri="{FF2B5EF4-FFF2-40B4-BE49-F238E27FC236}">
              <a16:creationId xmlns:a16="http://schemas.microsoft.com/office/drawing/2014/main" id="{00000000-0008-0000-1F00-000054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1" name="TextBox 5">
          <a:extLst>
            <a:ext uri="{FF2B5EF4-FFF2-40B4-BE49-F238E27FC236}">
              <a16:creationId xmlns:a16="http://schemas.microsoft.com/office/drawing/2014/main" id="{00000000-0008-0000-1F00-000055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2" name="TextBox 5">
          <a:extLst>
            <a:ext uri="{FF2B5EF4-FFF2-40B4-BE49-F238E27FC236}">
              <a16:creationId xmlns:a16="http://schemas.microsoft.com/office/drawing/2014/main" id="{00000000-0008-0000-1F00-000056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00000000-0008-0000-1F00-000057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00000000-0008-0000-1F00-000058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5" name="TextBox 5">
          <a:extLst>
            <a:ext uri="{FF2B5EF4-FFF2-40B4-BE49-F238E27FC236}">
              <a16:creationId xmlns:a16="http://schemas.microsoft.com/office/drawing/2014/main" id="{00000000-0008-0000-1F00-000059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6" name="TextBox 5">
          <a:extLst>
            <a:ext uri="{FF2B5EF4-FFF2-40B4-BE49-F238E27FC236}">
              <a16:creationId xmlns:a16="http://schemas.microsoft.com/office/drawing/2014/main" id="{00000000-0008-0000-1F00-00005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7" name="TextBox 5">
          <a:extLst>
            <a:ext uri="{FF2B5EF4-FFF2-40B4-BE49-F238E27FC236}">
              <a16:creationId xmlns:a16="http://schemas.microsoft.com/office/drawing/2014/main" id="{00000000-0008-0000-1F00-00005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8" name="TextBox 5">
          <a:extLst>
            <a:ext uri="{FF2B5EF4-FFF2-40B4-BE49-F238E27FC236}">
              <a16:creationId xmlns:a16="http://schemas.microsoft.com/office/drawing/2014/main" id="{00000000-0008-0000-1F00-00005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49" name="TextBox 5">
          <a:extLst>
            <a:ext uri="{FF2B5EF4-FFF2-40B4-BE49-F238E27FC236}">
              <a16:creationId xmlns:a16="http://schemas.microsoft.com/office/drawing/2014/main" id="{00000000-0008-0000-1F00-00005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0" name="TextBox 5">
          <a:extLst>
            <a:ext uri="{FF2B5EF4-FFF2-40B4-BE49-F238E27FC236}">
              <a16:creationId xmlns:a16="http://schemas.microsoft.com/office/drawing/2014/main" id="{00000000-0008-0000-1F00-00005E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1" name="TextBox 5">
          <a:extLst>
            <a:ext uri="{FF2B5EF4-FFF2-40B4-BE49-F238E27FC236}">
              <a16:creationId xmlns:a16="http://schemas.microsoft.com/office/drawing/2014/main" id="{00000000-0008-0000-1F00-00005F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2" name="TextBox 5">
          <a:extLst>
            <a:ext uri="{FF2B5EF4-FFF2-40B4-BE49-F238E27FC236}">
              <a16:creationId xmlns:a16="http://schemas.microsoft.com/office/drawing/2014/main" id="{00000000-0008-0000-1F00-000060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3" name="TextBox 5">
          <a:extLst>
            <a:ext uri="{FF2B5EF4-FFF2-40B4-BE49-F238E27FC236}">
              <a16:creationId xmlns:a16="http://schemas.microsoft.com/office/drawing/2014/main" id="{00000000-0008-0000-1F00-000061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4" name="TextBox 5">
          <a:extLst>
            <a:ext uri="{FF2B5EF4-FFF2-40B4-BE49-F238E27FC236}">
              <a16:creationId xmlns:a16="http://schemas.microsoft.com/office/drawing/2014/main" id="{00000000-0008-0000-1F00-00006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5" name="TextBox 5">
          <a:extLst>
            <a:ext uri="{FF2B5EF4-FFF2-40B4-BE49-F238E27FC236}">
              <a16:creationId xmlns:a16="http://schemas.microsoft.com/office/drawing/2014/main" id="{00000000-0008-0000-1F00-000063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6" name="TextBox 5">
          <a:extLst>
            <a:ext uri="{FF2B5EF4-FFF2-40B4-BE49-F238E27FC236}">
              <a16:creationId xmlns:a16="http://schemas.microsoft.com/office/drawing/2014/main" id="{00000000-0008-0000-1F00-000064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7" name="TextBox 5">
          <a:extLst>
            <a:ext uri="{FF2B5EF4-FFF2-40B4-BE49-F238E27FC236}">
              <a16:creationId xmlns:a16="http://schemas.microsoft.com/office/drawing/2014/main" id="{00000000-0008-0000-1F00-000065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8" name="TextBox 5">
          <a:extLst>
            <a:ext uri="{FF2B5EF4-FFF2-40B4-BE49-F238E27FC236}">
              <a16:creationId xmlns:a16="http://schemas.microsoft.com/office/drawing/2014/main" id="{00000000-0008-0000-1F00-000066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9" name="TextBox 5">
          <a:extLst>
            <a:ext uri="{FF2B5EF4-FFF2-40B4-BE49-F238E27FC236}">
              <a16:creationId xmlns:a16="http://schemas.microsoft.com/office/drawing/2014/main" id="{00000000-0008-0000-1F00-000067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00000000-0008-0000-1F00-000068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00000000-0008-0000-1F00-000069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2" name="TextBox 5">
          <a:extLst>
            <a:ext uri="{FF2B5EF4-FFF2-40B4-BE49-F238E27FC236}">
              <a16:creationId xmlns:a16="http://schemas.microsoft.com/office/drawing/2014/main" id="{00000000-0008-0000-1F00-00006A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3" name="TextBox 5">
          <a:extLst>
            <a:ext uri="{FF2B5EF4-FFF2-40B4-BE49-F238E27FC236}">
              <a16:creationId xmlns:a16="http://schemas.microsoft.com/office/drawing/2014/main" id="{00000000-0008-0000-1F00-00006B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4" name="TextBox 5">
          <a:extLst>
            <a:ext uri="{FF2B5EF4-FFF2-40B4-BE49-F238E27FC236}">
              <a16:creationId xmlns:a16="http://schemas.microsoft.com/office/drawing/2014/main" id="{00000000-0008-0000-1F00-00006C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5" name="TextBox 5">
          <a:extLst>
            <a:ext uri="{FF2B5EF4-FFF2-40B4-BE49-F238E27FC236}">
              <a16:creationId xmlns:a16="http://schemas.microsoft.com/office/drawing/2014/main" id="{00000000-0008-0000-1F00-00006D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6" name="Text Box 4">
          <a:extLst>
            <a:ext uri="{FF2B5EF4-FFF2-40B4-BE49-F238E27FC236}">
              <a16:creationId xmlns:a16="http://schemas.microsoft.com/office/drawing/2014/main" id="{00000000-0008-0000-1F00-00006E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00000000-0008-0000-1F00-00006F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8" name="TextBox 5">
          <a:extLst>
            <a:ext uri="{FF2B5EF4-FFF2-40B4-BE49-F238E27FC236}">
              <a16:creationId xmlns:a16="http://schemas.microsoft.com/office/drawing/2014/main" id="{00000000-0008-0000-1F00-000070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9" name="TextBox 5">
          <a:extLst>
            <a:ext uri="{FF2B5EF4-FFF2-40B4-BE49-F238E27FC236}">
              <a16:creationId xmlns:a16="http://schemas.microsoft.com/office/drawing/2014/main" id="{00000000-0008-0000-1F00-000071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0" name="TextBox 5">
          <a:extLst>
            <a:ext uri="{FF2B5EF4-FFF2-40B4-BE49-F238E27FC236}">
              <a16:creationId xmlns:a16="http://schemas.microsoft.com/office/drawing/2014/main" id="{00000000-0008-0000-1F00-000072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00000000-0008-0000-1F00-000073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00000000-0008-0000-1F00-000074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00000000-0008-0000-1F00-000075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00000000-0008-0000-1F00-000076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1F00-000077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00000000-0008-0000-1F00-000078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00000000-0008-0000-1F00-000079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00000000-0008-0000-1F00-00007A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00000000-0008-0000-1F00-00007B010000}"/>
            </a:ext>
          </a:extLst>
        </xdr:cNvPr>
        <xdr:cNvSpPr txBox="1"/>
      </xdr:nvSpPr>
      <xdr:spPr>
        <a:xfrm>
          <a:off x="0" y="17526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00000000-0008-0000-1F00-00007C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1F00-00007D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2" name="TextBox 5">
          <a:extLst>
            <a:ext uri="{FF2B5EF4-FFF2-40B4-BE49-F238E27FC236}">
              <a16:creationId xmlns:a16="http://schemas.microsoft.com/office/drawing/2014/main" id="{00000000-0008-0000-1F00-00007E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3" name="TextBox 5">
          <a:extLst>
            <a:ext uri="{FF2B5EF4-FFF2-40B4-BE49-F238E27FC236}">
              <a16:creationId xmlns:a16="http://schemas.microsoft.com/office/drawing/2014/main" id="{00000000-0008-0000-1F00-00007F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4" name="TextBox 5">
          <a:extLst>
            <a:ext uri="{FF2B5EF4-FFF2-40B4-BE49-F238E27FC236}">
              <a16:creationId xmlns:a16="http://schemas.microsoft.com/office/drawing/2014/main" id="{00000000-0008-0000-1F00-000080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5" name="TextBox 5">
          <a:extLst>
            <a:ext uri="{FF2B5EF4-FFF2-40B4-BE49-F238E27FC236}">
              <a16:creationId xmlns:a16="http://schemas.microsoft.com/office/drawing/2014/main" id="{00000000-0008-0000-1F00-000081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86" name="TextBox 5">
          <a:extLst>
            <a:ext uri="{FF2B5EF4-FFF2-40B4-BE49-F238E27FC236}">
              <a16:creationId xmlns:a16="http://schemas.microsoft.com/office/drawing/2014/main" id="{00000000-0008-0000-1F00-000082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7" name="TextBox 5">
          <a:extLst>
            <a:ext uri="{FF2B5EF4-FFF2-40B4-BE49-F238E27FC236}">
              <a16:creationId xmlns:a16="http://schemas.microsoft.com/office/drawing/2014/main" id="{00000000-0008-0000-1F00-000083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8" name="TextBox 5">
          <a:extLst>
            <a:ext uri="{FF2B5EF4-FFF2-40B4-BE49-F238E27FC236}">
              <a16:creationId xmlns:a16="http://schemas.microsoft.com/office/drawing/2014/main" id="{00000000-0008-0000-1F00-000084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89" name="TextBox 5">
          <a:extLst>
            <a:ext uri="{FF2B5EF4-FFF2-40B4-BE49-F238E27FC236}">
              <a16:creationId xmlns:a16="http://schemas.microsoft.com/office/drawing/2014/main" id="{00000000-0008-0000-1F00-000085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0" name="TextBox 5">
          <a:extLst>
            <a:ext uri="{FF2B5EF4-FFF2-40B4-BE49-F238E27FC236}">
              <a16:creationId xmlns:a16="http://schemas.microsoft.com/office/drawing/2014/main" id="{00000000-0008-0000-1F00-000086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1" name="TextBox 5">
          <a:extLst>
            <a:ext uri="{FF2B5EF4-FFF2-40B4-BE49-F238E27FC236}">
              <a16:creationId xmlns:a16="http://schemas.microsoft.com/office/drawing/2014/main" id="{00000000-0008-0000-1F00-000087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2" name="TextBox 5">
          <a:extLst>
            <a:ext uri="{FF2B5EF4-FFF2-40B4-BE49-F238E27FC236}">
              <a16:creationId xmlns:a16="http://schemas.microsoft.com/office/drawing/2014/main" id="{00000000-0008-0000-1F00-000088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3" name="TextBox 5">
          <a:extLst>
            <a:ext uri="{FF2B5EF4-FFF2-40B4-BE49-F238E27FC236}">
              <a16:creationId xmlns:a16="http://schemas.microsoft.com/office/drawing/2014/main" id="{00000000-0008-0000-1F00-000089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4" name="TextBox 5">
          <a:extLst>
            <a:ext uri="{FF2B5EF4-FFF2-40B4-BE49-F238E27FC236}">
              <a16:creationId xmlns:a16="http://schemas.microsoft.com/office/drawing/2014/main" id="{00000000-0008-0000-1F00-00008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5" name="TextBox 5">
          <a:extLst>
            <a:ext uri="{FF2B5EF4-FFF2-40B4-BE49-F238E27FC236}">
              <a16:creationId xmlns:a16="http://schemas.microsoft.com/office/drawing/2014/main" id="{00000000-0008-0000-1F00-00008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96" name="TextBox 5">
          <a:extLst>
            <a:ext uri="{FF2B5EF4-FFF2-40B4-BE49-F238E27FC236}">
              <a16:creationId xmlns:a16="http://schemas.microsoft.com/office/drawing/2014/main" id="{00000000-0008-0000-1F00-00008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7" name="TextBox 5">
          <a:extLst>
            <a:ext uri="{FF2B5EF4-FFF2-40B4-BE49-F238E27FC236}">
              <a16:creationId xmlns:a16="http://schemas.microsoft.com/office/drawing/2014/main" id="{00000000-0008-0000-1F00-00008D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8" name="TextBox 5">
          <a:extLst>
            <a:ext uri="{FF2B5EF4-FFF2-40B4-BE49-F238E27FC236}">
              <a16:creationId xmlns:a16="http://schemas.microsoft.com/office/drawing/2014/main" id="{00000000-0008-0000-1F00-00008E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9" name="TextBox 5">
          <a:extLst>
            <a:ext uri="{FF2B5EF4-FFF2-40B4-BE49-F238E27FC236}">
              <a16:creationId xmlns:a16="http://schemas.microsoft.com/office/drawing/2014/main" id="{00000000-0008-0000-1F00-00008F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0" name="TextBox 5">
          <a:extLst>
            <a:ext uri="{FF2B5EF4-FFF2-40B4-BE49-F238E27FC236}">
              <a16:creationId xmlns:a16="http://schemas.microsoft.com/office/drawing/2014/main" id="{00000000-0008-0000-1F00-000090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01" name="TextBox 5">
          <a:extLst>
            <a:ext uri="{FF2B5EF4-FFF2-40B4-BE49-F238E27FC236}">
              <a16:creationId xmlns:a16="http://schemas.microsoft.com/office/drawing/2014/main" id="{00000000-0008-0000-1F00-000091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2" name="TextBox 5">
          <a:extLst>
            <a:ext uri="{FF2B5EF4-FFF2-40B4-BE49-F238E27FC236}">
              <a16:creationId xmlns:a16="http://schemas.microsoft.com/office/drawing/2014/main" id="{00000000-0008-0000-1F00-000092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3" name="TextBox 5">
          <a:extLst>
            <a:ext uri="{FF2B5EF4-FFF2-40B4-BE49-F238E27FC236}">
              <a16:creationId xmlns:a16="http://schemas.microsoft.com/office/drawing/2014/main" id="{00000000-0008-0000-1F00-000093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4" name="TextBox 5">
          <a:extLst>
            <a:ext uri="{FF2B5EF4-FFF2-40B4-BE49-F238E27FC236}">
              <a16:creationId xmlns:a16="http://schemas.microsoft.com/office/drawing/2014/main" id="{00000000-0008-0000-1F00-000094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5" name="TextBox 5">
          <a:extLst>
            <a:ext uri="{FF2B5EF4-FFF2-40B4-BE49-F238E27FC236}">
              <a16:creationId xmlns:a16="http://schemas.microsoft.com/office/drawing/2014/main" id="{00000000-0008-0000-1F00-000095010000}"/>
            </a:ext>
          </a:extLst>
        </xdr:cNvPr>
        <xdr:cNvSpPr txBox="1"/>
      </xdr:nvSpPr>
      <xdr:spPr>
        <a:xfrm>
          <a:off x="0" y="20383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6" name="TextBox 5">
          <a:extLst>
            <a:ext uri="{FF2B5EF4-FFF2-40B4-BE49-F238E27FC236}">
              <a16:creationId xmlns:a16="http://schemas.microsoft.com/office/drawing/2014/main" id="{00000000-0008-0000-1F00-000096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7" name="TextBox 5">
          <a:extLst>
            <a:ext uri="{FF2B5EF4-FFF2-40B4-BE49-F238E27FC236}">
              <a16:creationId xmlns:a16="http://schemas.microsoft.com/office/drawing/2014/main" id="{00000000-0008-0000-1F00-000097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8" name="TextBox 5">
          <a:extLst>
            <a:ext uri="{FF2B5EF4-FFF2-40B4-BE49-F238E27FC236}">
              <a16:creationId xmlns:a16="http://schemas.microsoft.com/office/drawing/2014/main" id="{00000000-0008-0000-1F00-000098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9" name="TextBox 5">
          <a:extLst>
            <a:ext uri="{FF2B5EF4-FFF2-40B4-BE49-F238E27FC236}">
              <a16:creationId xmlns:a16="http://schemas.microsoft.com/office/drawing/2014/main" id="{00000000-0008-0000-1F00-000099010000}"/>
            </a:ext>
          </a:extLst>
        </xdr:cNvPr>
        <xdr:cNvSpPr txBox="1"/>
      </xdr:nvSpPr>
      <xdr:spPr>
        <a:xfrm>
          <a:off x="0" y="18954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00000000-0008-0000-1F00-00009B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00000000-0008-0000-1F00-00009C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3" name="TextBox 5">
          <a:extLst>
            <a:ext uri="{FF2B5EF4-FFF2-40B4-BE49-F238E27FC236}">
              <a16:creationId xmlns:a16="http://schemas.microsoft.com/office/drawing/2014/main" id="{00000000-0008-0000-1F00-00009D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4" name="TextBox 5">
          <a:extLst>
            <a:ext uri="{FF2B5EF4-FFF2-40B4-BE49-F238E27FC236}">
              <a16:creationId xmlns:a16="http://schemas.microsoft.com/office/drawing/2014/main" id="{00000000-0008-0000-1F00-00009E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5" name="TextBox 5">
          <a:extLst>
            <a:ext uri="{FF2B5EF4-FFF2-40B4-BE49-F238E27FC236}">
              <a16:creationId xmlns:a16="http://schemas.microsoft.com/office/drawing/2014/main" id="{00000000-0008-0000-1F00-00009F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6" name="TextBox 5">
          <a:extLst>
            <a:ext uri="{FF2B5EF4-FFF2-40B4-BE49-F238E27FC236}">
              <a16:creationId xmlns:a16="http://schemas.microsoft.com/office/drawing/2014/main" id="{00000000-0008-0000-1F00-0000A0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7" name="TextBox 5">
          <a:extLst>
            <a:ext uri="{FF2B5EF4-FFF2-40B4-BE49-F238E27FC236}">
              <a16:creationId xmlns:a16="http://schemas.microsoft.com/office/drawing/2014/main" id="{00000000-0008-0000-1F00-0000A1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8" name="TextBox 5">
          <a:extLst>
            <a:ext uri="{FF2B5EF4-FFF2-40B4-BE49-F238E27FC236}">
              <a16:creationId xmlns:a16="http://schemas.microsoft.com/office/drawing/2014/main" id="{00000000-0008-0000-1F00-0000A2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19" name="Text Box 4">
          <a:extLst>
            <a:ext uri="{FF2B5EF4-FFF2-40B4-BE49-F238E27FC236}">
              <a16:creationId xmlns:a16="http://schemas.microsoft.com/office/drawing/2014/main" id="{00000000-0008-0000-1F00-0000A3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00000000-0008-0000-1F00-0000A4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1" name="TextBox 5">
          <a:extLst>
            <a:ext uri="{FF2B5EF4-FFF2-40B4-BE49-F238E27FC236}">
              <a16:creationId xmlns:a16="http://schemas.microsoft.com/office/drawing/2014/main" id="{00000000-0008-0000-1F00-0000A5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2" name="TextBox 5">
          <a:extLst>
            <a:ext uri="{FF2B5EF4-FFF2-40B4-BE49-F238E27FC236}">
              <a16:creationId xmlns:a16="http://schemas.microsoft.com/office/drawing/2014/main" id="{00000000-0008-0000-1F00-0000A6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3" name="TextBox 5">
          <a:extLst>
            <a:ext uri="{FF2B5EF4-FFF2-40B4-BE49-F238E27FC236}">
              <a16:creationId xmlns:a16="http://schemas.microsoft.com/office/drawing/2014/main" id="{00000000-0008-0000-1F00-0000A7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4" name="TextBox 5">
          <a:extLst>
            <a:ext uri="{FF2B5EF4-FFF2-40B4-BE49-F238E27FC236}">
              <a16:creationId xmlns:a16="http://schemas.microsoft.com/office/drawing/2014/main" id="{00000000-0008-0000-1F00-0000A8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25" name="TextBox 5">
          <a:extLst>
            <a:ext uri="{FF2B5EF4-FFF2-40B4-BE49-F238E27FC236}">
              <a16:creationId xmlns:a16="http://schemas.microsoft.com/office/drawing/2014/main" id="{00000000-0008-0000-1F00-0000A9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6" name="TextBox 5">
          <a:extLst>
            <a:ext uri="{FF2B5EF4-FFF2-40B4-BE49-F238E27FC236}">
              <a16:creationId xmlns:a16="http://schemas.microsoft.com/office/drawing/2014/main" id="{00000000-0008-0000-1F00-0000A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7" name="TextBox 5">
          <a:extLst>
            <a:ext uri="{FF2B5EF4-FFF2-40B4-BE49-F238E27FC236}">
              <a16:creationId xmlns:a16="http://schemas.microsoft.com/office/drawing/2014/main" id="{00000000-0008-0000-1F00-0000A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8" name="TextBox 5">
          <a:extLst>
            <a:ext uri="{FF2B5EF4-FFF2-40B4-BE49-F238E27FC236}">
              <a16:creationId xmlns:a16="http://schemas.microsoft.com/office/drawing/2014/main" id="{00000000-0008-0000-1F00-0000A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9" name="TextBox 5">
          <a:extLst>
            <a:ext uri="{FF2B5EF4-FFF2-40B4-BE49-F238E27FC236}">
              <a16:creationId xmlns:a16="http://schemas.microsoft.com/office/drawing/2014/main" id="{00000000-0008-0000-1F00-0000A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30" name="TextBox 5">
          <a:extLst>
            <a:ext uri="{FF2B5EF4-FFF2-40B4-BE49-F238E27FC236}">
              <a16:creationId xmlns:a16="http://schemas.microsoft.com/office/drawing/2014/main" id="{00000000-0008-0000-1F00-0000AE010000}"/>
            </a:ext>
          </a:extLst>
        </xdr:cNvPr>
        <xdr:cNvSpPr txBox="1"/>
      </xdr:nvSpPr>
      <xdr:spPr>
        <a:xfrm>
          <a:off x="0" y="23241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1" name="TextBox 5">
          <a:extLst>
            <a:ext uri="{FF2B5EF4-FFF2-40B4-BE49-F238E27FC236}">
              <a16:creationId xmlns:a16="http://schemas.microsoft.com/office/drawing/2014/main" id="{00000000-0008-0000-1F00-0000AF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2" name="TextBox 5">
          <a:extLst>
            <a:ext uri="{FF2B5EF4-FFF2-40B4-BE49-F238E27FC236}">
              <a16:creationId xmlns:a16="http://schemas.microsoft.com/office/drawing/2014/main" id="{00000000-0008-0000-1F00-0000B0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3" name="TextBox 5">
          <a:extLst>
            <a:ext uri="{FF2B5EF4-FFF2-40B4-BE49-F238E27FC236}">
              <a16:creationId xmlns:a16="http://schemas.microsoft.com/office/drawing/2014/main" id="{00000000-0008-0000-1F00-0000B1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4" name="TextBox 5">
          <a:extLst>
            <a:ext uri="{FF2B5EF4-FFF2-40B4-BE49-F238E27FC236}">
              <a16:creationId xmlns:a16="http://schemas.microsoft.com/office/drawing/2014/main" id="{00000000-0008-0000-1F00-0000B2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5" name="TextBox 5">
          <a:extLst>
            <a:ext uri="{FF2B5EF4-FFF2-40B4-BE49-F238E27FC236}">
              <a16:creationId xmlns:a16="http://schemas.microsoft.com/office/drawing/2014/main" id="{00000000-0008-0000-1F00-0000B3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6" name="TextBox 5">
          <a:extLst>
            <a:ext uri="{FF2B5EF4-FFF2-40B4-BE49-F238E27FC236}">
              <a16:creationId xmlns:a16="http://schemas.microsoft.com/office/drawing/2014/main" id="{00000000-0008-0000-1F00-0000B4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1F00-0000B5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00000000-0008-0000-1F00-0000B6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9" name="TextBox 5">
          <a:extLst>
            <a:ext uri="{FF2B5EF4-FFF2-40B4-BE49-F238E27FC236}">
              <a16:creationId xmlns:a16="http://schemas.microsoft.com/office/drawing/2014/main" id="{00000000-0008-0000-1F00-0000B7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0" name="TextBox 5">
          <a:extLst>
            <a:ext uri="{FF2B5EF4-FFF2-40B4-BE49-F238E27FC236}">
              <a16:creationId xmlns:a16="http://schemas.microsoft.com/office/drawing/2014/main" id="{00000000-0008-0000-1F00-0000B8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1" name="TextBox 5">
          <a:extLst>
            <a:ext uri="{FF2B5EF4-FFF2-40B4-BE49-F238E27FC236}">
              <a16:creationId xmlns:a16="http://schemas.microsoft.com/office/drawing/2014/main" id="{00000000-0008-0000-1F00-0000B9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2" name="TextBox 5">
          <a:extLst>
            <a:ext uri="{FF2B5EF4-FFF2-40B4-BE49-F238E27FC236}">
              <a16:creationId xmlns:a16="http://schemas.microsoft.com/office/drawing/2014/main" id="{00000000-0008-0000-1F00-0000BA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3" name="TextBox 5">
          <a:extLst>
            <a:ext uri="{FF2B5EF4-FFF2-40B4-BE49-F238E27FC236}">
              <a16:creationId xmlns:a16="http://schemas.microsoft.com/office/drawing/2014/main" id="{00000000-0008-0000-1F00-0000BB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4" name="TextBox 5">
          <a:extLst>
            <a:ext uri="{FF2B5EF4-FFF2-40B4-BE49-F238E27FC236}">
              <a16:creationId xmlns:a16="http://schemas.microsoft.com/office/drawing/2014/main" id="{00000000-0008-0000-1F00-0000BC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5" name="TextBox 5">
          <a:extLst>
            <a:ext uri="{FF2B5EF4-FFF2-40B4-BE49-F238E27FC236}">
              <a16:creationId xmlns:a16="http://schemas.microsoft.com/office/drawing/2014/main" id="{00000000-0008-0000-1F00-0000BD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6" name="TextBox 5">
          <a:extLst>
            <a:ext uri="{FF2B5EF4-FFF2-40B4-BE49-F238E27FC236}">
              <a16:creationId xmlns:a16="http://schemas.microsoft.com/office/drawing/2014/main" id="{00000000-0008-0000-1F00-0000BE010000}"/>
            </a:ext>
          </a:extLst>
        </xdr:cNvPr>
        <xdr:cNvSpPr txBox="1"/>
      </xdr:nvSpPr>
      <xdr:spPr>
        <a:xfrm>
          <a:off x="0" y="21812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info-tour@bfs.admin.ch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bfs.admin.ch/bfs/de/home/statistiken/tourismus/reiseverhalten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bfs.admin.ch/bfs/de/home/statistiken/tourismus/reiseverhalten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info.vgr-cn@bfs.admin.ch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info.vgr-cn@bfs.admin.ch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info.vgr-cn@bfs.admin.ch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s://www.bfs.admin.ch/bfs/de/home/statistiken/volkswirtschaft/volkswirtschaftliche-gesamtrechnung/bruttoinlandproduk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seco.admin.ch/seco/de/home/wirtschaftslage---wirtschaftspolitik/Wirtschaftslage/Konsumentenstimmung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ww.bfs.admin.ch/bfs/de/home/statistiken/volkswirtschaft/volkswirtschaftliche-gesamtrechnung/bruttoinlandproduk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4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de/home/statistiken/preise/landesindex-konsumentenpreise.html" TargetMode="External"/><Relationship Id="rId4" Type="http://schemas.openxmlformats.org/officeDocument/2006/relationships/drawing" Target="../drawings/drawing5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de/home/statistiken/preise/harmonisierte-verbraucherpreise.html" TargetMode="External"/><Relationship Id="rId4" Type="http://schemas.openxmlformats.org/officeDocument/2006/relationships/drawing" Target="../drawings/drawing6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LIK@bfs.admin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bfs/de/home/statistiken/tourismus/beherbergung.html" TargetMode="External"/><Relationship Id="rId1" Type="http://schemas.openxmlformats.org/officeDocument/2006/relationships/hyperlink" Target="mailto:info-tour@bfs.admin.ch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bfs/de/home/statistiken/tourismus/beherbergung.html" TargetMode="External"/><Relationship Id="rId1" Type="http://schemas.openxmlformats.org/officeDocument/2006/relationships/hyperlink" Target="mailto:info-tour@bfs.admin.ch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de/home/statistiken/tourismus/beherberg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zoomScaleNormal="100" workbookViewId="0"/>
  </sheetViews>
  <sheetFormatPr baseColWidth="10" defaultRowHeight="12.75"/>
  <cols>
    <col min="2" max="2" width="111.7109375" customWidth="1"/>
  </cols>
  <sheetData>
    <row r="1" spans="1:11" ht="15">
      <c r="A1" s="190" t="s">
        <v>493</v>
      </c>
      <c r="B1" s="54"/>
      <c r="C1" s="145"/>
      <c r="D1" s="145"/>
      <c r="E1" s="145"/>
      <c r="F1" s="145"/>
      <c r="G1" s="62"/>
      <c r="H1" s="54"/>
      <c r="I1" s="54"/>
    </row>
    <row r="2" spans="1:11" ht="14.25">
      <c r="A2" s="62" t="s">
        <v>305</v>
      </c>
      <c r="B2" s="57"/>
      <c r="C2" s="3"/>
      <c r="D2" s="3"/>
      <c r="E2" s="3"/>
      <c r="F2" s="3"/>
      <c r="G2" s="57"/>
      <c r="H2" s="54"/>
      <c r="I2" s="54"/>
    </row>
    <row r="3" spans="1:11" ht="15">
      <c r="A3" s="206"/>
      <c r="B3" s="207" t="s">
        <v>306</v>
      </c>
      <c r="C3" s="205"/>
      <c r="D3" s="205"/>
      <c r="E3" s="205"/>
      <c r="F3" s="57"/>
      <c r="G3" s="57"/>
      <c r="H3" s="54"/>
      <c r="I3" s="54"/>
    </row>
    <row r="4" spans="1:11" s="189" customFormat="1">
      <c r="A4" s="194" t="s">
        <v>316</v>
      </c>
      <c r="B4" s="210" t="str">
        <f>'T2.1.1'!$A$1</f>
        <v>Logiernächte in der Beherbergung</v>
      </c>
      <c r="C4" s="282"/>
      <c r="D4" s="282"/>
      <c r="E4" s="188"/>
      <c r="F4" s="62"/>
      <c r="G4" s="62"/>
      <c r="H4" s="62"/>
      <c r="I4" s="191"/>
      <c r="J4" s="62"/>
      <c r="K4" s="62"/>
    </row>
    <row r="5" spans="1:11" s="189" customFormat="1">
      <c r="A5" s="194" t="s">
        <v>308</v>
      </c>
      <c r="B5" s="210" t="str">
        <f>'T2.1.2'!$A$1</f>
        <v>Logiernächte in der Beherbergung, der Hotellerie und Parahotellerie nach Gästeherkunft, 2022</v>
      </c>
      <c r="C5" s="282"/>
      <c r="D5" s="282"/>
      <c r="E5" s="188"/>
      <c r="F5" s="62"/>
      <c r="G5" s="62"/>
      <c r="H5" s="62"/>
      <c r="I5" s="62"/>
      <c r="J5" s="62"/>
      <c r="K5" s="62"/>
    </row>
    <row r="6" spans="1:11" s="189" customFormat="1">
      <c r="A6" s="194" t="s">
        <v>25</v>
      </c>
      <c r="B6" s="210" t="str">
        <f>'T2.1.3'!$A$1</f>
        <v>Aufschlüsselung der Logiernächte in der Beherbergung nach Monaten, 2022</v>
      </c>
      <c r="C6" s="188"/>
      <c r="D6" s="282"/>
      <c r="E6" s="188"/>
      <c r="F6" s="62"/>
      <c r="G6" s="62"/>
      <c r="H6" s="62"/>
      <c r="I6" s="62"/>
      <c r="J6" s="209"/>
      <c r="K6" s="62"/>
    </row>
    <row r="7" spans="1:11" s="189" customFormat="1">
      <c r="A7" s="194" t="s">
        <v>365</v>
      </c>
      <c r="B7" s="210" t="str">
        <f>'T2.1.4'!$A$1</f>
        <v>Entwicklung der Logiernächte in der Beherbergung nach Land, 2021–2022</v>
      </c>
      <c r="C7" s="188"/>
      <c r="D7" s="282"/>
      <c r="E7" s="188"/>
      <c r="F7" s="62"/>
      <c r="G7" s="62"/>
      <c r="H7" s="62"/>
      <c r="I7" s="62"/>
      <c r="J7" s="62"/>
      <c r="K7" s="62"/>
    </row>
    <row r="8" spans="1:11" s="189" customFormat="1">
      <c r="A8" s="195" t="s">
        <v>366</v>
      </c>
      <c r="B8" s="210" t="str">
        <f>'T2.2.1'!$A$1</f>
        <v>Angebot in der Hotellerie im Jahr 2022</v>
      </c>
      <c r="C8" s="188"/>
      <c r="D8" s="282"/>
      <c r="E8" s="188"/>
      <c r="F8" s="62"/>
      <c r="G8" s="62"/>
      <c r="H8" s="62"/>
      <c r="I8" s="62"/>
      <c r="J8" s="62"/>
      <c r="K8" s="62"/>
    </row>
    <row r="9" spans="1:11" s="189" customFormat="1">
      <c r="A9" s="194" t="s">
        <v>367</v>
      </c>
      <c r="B9" s="210" t="str">
        <f>'T2.2.2'!$A$1</f>
        <v>Angebot in der Hotellerie 2013–2022 und 2021–2022</v>
      </c>
      <c r="C9" s="188"/>
      <c r="D9" s="282"/>
      <c r="E9" s="188"/>
      <c r="F9" s="62"/>
      <c r="G9" s="62"/>
      <c r="H9" s="62"/>
      <c r="I9" s="62"/>
      <c r="J9" s="62"/>
      <c r="K9" s="62"/>
    </row>
    <row r="10" spans="1:11" s="189" customFormat="1">
      <c r="A10" s="194" t="s">
        <v>415</v>
      </c>
      <c r="B10" s="603" t="s">
        <v>469</v>
      </c>
      <c r="C10" s="188"/>
      <c r="D10" s="282"/>
      <c r="E10" s="188"/>
      <c r="F10" s="62"/>
      <c r="G10" s="62"/>
      <c r="H10" s="62"/>
      <c r="I10" s="62"/>
      <c r="J10" s="62"/>
      <c r="K10" s="62"/>
    </row>
    <row r="11" spans="1:11" s="189" customFormat="1">
      <c r="A11" s="194" t="s">
        <v>414</v>
      </c>
      <c r="B11" s="604" t="s">
        <v>471</v>
      </c>
      <c r="C11" s="188"/>
      <c r="D11" s="282"/>
      <c r="E11" s="188"/>
      <c r="F11" s="62"/>
      <c r="G11" s="62"/>
      <c r="H11" s="62"/>
      <c r="I11" s="62"/>
      <c r="J11" s="62"/>
      <c r="K11" s="62"/>
    </row>
    <row r="12" spans="1:11" s="189" customFormat="1">
      <c r="A12" s="196" t="s">
        <v>368</v>
      </c>
      <c r="B12" s="503" t="str">
        <f>'T2.2.4a'!$A$1</f>
        <v>Entwicklung der Logiernächte der inländischen und ausländischen Gäste in der Hotellerie, 2013-2022</v>
      </c>
      <c r="C12" s="188"/>
      <c r="D12" s="282"/>
      <c r="E12" s="188"/>
      <c r="F12" s="62"/>
      <c r="G12" s="62"/>
      <c r="H12" s="62"/>
      <c r="I12" s="62"/>
      <c r="J12" s="62"/>
      <c r="K12" s="62"/>
    </row>
    <row r="13" spans="1:11" s="189" customFormat="1">
      <c r="A13" s="196" t="s">
        <v>369</v>
      </c>
      <c r="B13" s="503" t="str">
        <f>'T2.2.4b'!$A$1</f>
        <v>Monatliche Entwicklung in % der inländischen und ausländischen Gäste in der Hotellerie, 2021-2022</v>
      </c>
      <c r="C13" s="188"/>
      <c r="D13" s="282"/>
      <c r="E13" s="188"/>
      <c r="F13" s="62"/>
      <c r="G13" s="62"/>
      <c r="H13" s="62"/>
      <c r="I13" s="62"/>
      <c r="J13" s="62"/>
      <c r="K13" s="62"/>
    </row>
    <row r="14" spans="1:11" s="189" customFormat="1">
      <c r="A14" s="196" t="s">
        <v>370</v>
      </c>
      <c r="B14" s="503" t="str">
        <f>'T2.2.5a-f'!$A$1</f>
        <v>Entwicklung der Logiernächte der Gäste aus Europa, Asien, Amerika, Afrika und Ozeanien in der Hotellerie, 2013-2022</v>
      </c>
      <c r="C14" s="188"/>
      <c r="D14" s="282"/>
      <c r="E14" s="188"/>
      <c r="F14" s="62"/>
      <c r="G14" s="62"/>
      <c r="H14" s="62"/>
      <c r="I14" s="62"/>
      <c r="J14" s="62"/>
      <c r="K14" s="62"/>
    </row>
    <row r="15" spans="1:11" s="189" customFormat="1">
      <c r="A15" s="196" t="s">
        <v>371</v>
      </c>
      <c r="B15" s="503" t="str">
        <f>'T2.2.6'!$A$1</f>
        <v>Logiernächte in der Hotellerie nach Tourismusregion, 2018-2022</v>
      </c>
      <c r="C15" s="188"/>
      <c r="D15" s="282"/>
      <c r="E15" s="188"/>
      <c r="F15" s="62"/>
      <c r="G15" s="62"/>
      <c r="H15" s="62"/>
      <c r="I15" s="62"/>
      <c r="J15" s="62"/>
      <c r="K15" s="62"/>
    </row>
    <row r="16" spans="1:11" s="189" customFormat="1">
      <c r="A16" s="196" t="s">
        <v>401</v>
      </c>
      <c r="B16" s="600" t="str">
        <f>'T2.2.7a'!$A$1</f>
        <v>Entwicklung der Aufenthaltsdauer in der Hotellerie, 2013 - 2022</v>
      </c>
      <c r="C16" s="188"/>
      <c r="D16" s="282"/>
      <c r="E16" s="188"/>
      <c r="F16" s="62"/>
      <c r="G16" s="62"/>
      <c r="H16" s="62"/>
      <c r="I16" s="62"/>
      <c r="J16" s="62"/>
      <c r="K16" s="62"/>
    </row>
    <row r="17" spans="1:11" s="189" customFormat="1">
      <c r="A17" s="196" t="s">
        <v>402</v>
      </c>
      <c r="B17" s="600" t="str">
        <f>'T2.2.7b'!$A$1</f>
        <v>Aufenthaltsdauer in der Hotellerie, 2013 – 2022</v>
      </c>
      <c r="C17" s="188"/>
      <c r="D17" s="282"/>
      <c r="E17" s="188"/>
      <c r="F17" s="62"/>
      <c r="G17" s="62"/>
      <c r="H17" s="62"/>
      <c r="I17" s="62"/>
      <c r="J17" s="62"/>
      <c r="K17" s="62"/>
    </row>
    <row r="18" spans="1:11" s="189" customFormat="1">
      <c r="A18" s="196" t="s">
        <v>372</v>
      </c>
      <c r="B18" s="503" t="str">
        <f>'T2.2.8'!$A$1</f>
        <v>Nettozimmerauslastung in der Hotellerie, 2018–2022</v>
      </c>
      <c r="C18" s="188"/>
      <c r="D18" s="282"/>
      <c r="E18" s="188"/>
      <c r="F18" s="62"/>
      <c r="G18" s="62"/>
      <c r="H18" s="62"/>
      <c r="I18" s="62"/>
      <c r="J18" s="62"/>
      <c r="K18" s="62"/>
    </row>
    <row r="19" spans="1:11" s="189" customFormat="1">
      <c r="A19" s="197" t="s">
        <v>373</v>
      </c>
      <c r="B19" s="503" t="str">
        <f>'T2.2.9'!$A$1</f>
        <v>Entwicklung der Logiernächte in Hotels und ähnliche Betrieben nach Land, 2021 – 2022</v>
      </c>
      <c r="C19" s="188"/>
      <c r="D19" s="282"/>
      <c r="E19" s="188"/>
      <c r="F19" s="62"/>
      <c r="G19" s="62"/>
      <c r="H19" s="62"/>
      <c r="I19" s="62"/>
      <c r="J19" s="62"/>
      <c r="K19" s="62"/>
    </row>
    <row r="20" spans="1:11" s="189" customFormat="1">
      <c r="A20" s="194" t="s">
        <v>14</v>
      </c>
      <c r="B20" s="210" t="str">
        <f>'T2.3.1'!$A$1</f>
        <v>Parahotellerie: Angebot nach Grossregion und nach Beherbergungstyp, 2022</v>
      </c>
      <c r="C20" s="188"/>
      <c r="D20" s="282"/>
      <c r="E20" s="188"/>
      <c r="F20" s="62"/>
      <c r="G20" s="62"/>
      <c r="H20" s="62"/>
      <c r="I20" s="62"/>
      <c r="J20" s="62"/>
      <c r="K20" s="62"/>
    </row>
    <row r="21" spans="1:11" s="189" customFormat="1">
      <c r="A21" s="194" t="s">
        <v>27</v>
      </c>
      <c r="B21" s="210" t="str">
        <f>'T2.3.2.1'!$A$1</f>
        <v>Parahotellerie: Nachfrage nach Herkunftsland der Gäste und nach Beherbergungstyp, 2020– 2022</v>
      </c>
      <c r="C21" s="188"/>
      <c r="D21" s="282"/>
      <c r="E21" s="188"/>
      <c r="F21" s="62"/>
      <c r="G21" s="62"/>
      <c r="H21" s="62"/>
      <c r="I21" s="62"/>
      <c r="J21" s="62"/>
      <c r="K21" s="62"/>
    </row>
    <row r="22" spans="1:11" s="189" customFormat="1">
      <c r="A22" s="198" t="s">
        <v>15</v>
      </c>
      <c r="B22" s="210" t="str">
        <f>'T2.3.2.2'!$A$1</f>
        <v>Parahotellerie: Nachfrage nach Grossregion und nach Beherbergungstyp, 2020 – 2022</v>
      </c>
      <c r="C22" s="192"/>
      <c r="D22" s="282"/>
      <c r="E22" s="192"/>
      <c r="F22" s="193"/>
      <c r="G22" s="192"/>
      <c r="H22" s="62"/>
      <c r="I22" s="62"/>
      <c r="J22" s="62"/>
      <c r="K22" s="62"/>
    </row>
    <row r="23" spans="1:11" s="189" customFormat="1">
      <c r="A23" s="199" t="s">
        <v>16</v>
      </c>
      <c r="B23" s="210" t="str">
        <f>'T2.3.3'!$A$1</f>
        <v>Parahotellerie: Monatliche Aufschlüsselung der Logiernächte nach Beherbergungstyp, 2020–2022</v>
      </c>
      <c r="C23" s="188"/>
      <c r="D23" s="282"/>
      <c r="E23" s="188"/>
      <c r="F23" s="62"/>
      <c r="G23" s="62"/>
      <c r="H23" s="62"/>
      <c r="I23" s="62"/>
      <c r="J23" s="62"/>
      <c r="K23" s="62"/>
    </row>
    <row r="24" spans="1:11" s="189" customFormat="1">
      <c r="A24" s="200" t="s">
        <v>28</v>
      </c>
      <c r="B24" s="210" t="str">
        <f>'T2.3.4'!$A$1</f>
        <v>Parahotellerie: Aufenthaltsdauer nach Grossregion und nach Beherbergungstyp, 2020 – 2022</v>
      </c>
      <c r="C24" s="188"/>
      <c r="D24" s="282"/>
      <c r="E24" s="188"/>
      <c r="F24" s="62"/>
      <c r="G24" s="62"/>
      <c r="H24" s="62"/>
      <c r="I24" s="62"/>
      <c r="J24" s="62"/>
      <c r="K24" s="62"/>
    </row>
    <row r="25" spans="1:11" s="189" customFormat="1">
      <c r="A25" s="201" t="s">
        <v>374</v>
      </c>
      <c r="B25" s="210" t="str">
        <f>'T2.3.5'!$A$1</f>
        <v>Entwicklung der Logiernächte in der Parahotellerie nach Land, 2021 – 2022</v>
      </c>
      <c r="C25" s="188"/>
      <c r="D25" s="282"/>
      <c r="E25" s="188"/>
      <c r="F25" s="62"/>
      <c r="G25" s="62"/>
      <c r="H25" s="62"/>
      <c r="I25" s="62"/>
      <c r="J25" s="62"/>
      <c r="K25" s="62"/>
    </row>
    <row r="26" spans="1:11" s="189" customFormat="1" ht="15">
      <c r="A26" s="206"/>
      <c r="B26" s="207" t="s">
        <v>459</v>
      </c>
      <c r="C26" s="203"/>
      <c r="D26" s="203"/>
      <c r="E26" s="203"/>
      <c r="F26" s="204"/>
      <c r="G26" s="204"/>
      <c r="H26" s="204"/>
      <c r="I26" s="204"/>
      <c r="J26" s="62"/>
      <c r="K26" s="62"/>
    </row>
    <row r="27" spans="1:11" s="189" customFormat="1">
      <c r="A27" s="201" t="s">
        <v>29</v>
      </c>
      <c r="B27" s="210" t="str">
        <f>'T3.1'!$A$1</f>
        <v xml:space="preserve">Reisen mit Übernachtungen </v>
      </c>
      <c r="C27" s="188"/>
      <c r="D27" s="188"/>
      <c r="E27" s="188"/>
      <c r="F27" s="62"/>
      <c r="G27" s="62"/>
      <c r="H27" s="62"/>
      <c r="I27" s="62"/>
      <c r="J27" s="62"/>
      <c r="K27" s="62"/>
    </row>
    <row r="28" spans="1:11" s="189" customFormat="1">
      <c r="A28" s="201" t="s">
        <v>30</v>
      </c>
      <c r="B28" s="210" t="str">
        <f>'T3.2'!$A$1</f>
        <v xml:space="preserve">Tagesreisen </v>
      </c>
      <c r="C28" s="188"/>
      <c r="D28" s="188"/>
      <c r="E28" s="188"/>
      <c r="F28" s="62"/>
      <c r="G28" s="62"/>
      <c r="H28" s="62"/>
      <c r="I28" s="62"/>
      <c r="J28" s="62"/>
      <c r="K28" s="62"/>
    </row>
    <row r="29" spans="1:11" s="189" customFormat="1" ht="15">
      <c r="A29" s="206"/>
      <c r="B29" s="207" t="s">
        <v>307</v>
      </c>
      <c r="C29" s="188"/>
      <c r="D29" s="188"/>
      <c r="E29" s="188"/>
      <c r="F29" s="62"/>
      <c r="G29" s="62"/>
      <c r="H29" s="62"/>
      <c r="I29" s="62"/>
      <c r="J29" s="62"/>
      <c r="K29" s="62"/>
    </row>
    <row r="30" spans="1:11" s="189" customFormat="1">
      <c r="A30" s="201" t="s">
        <v>31</v>
      </c>
      <c r="B30" s="210" t="str">
        <f>'T4.1'!$A$1</f>
        <v>Touristische Bruttowertschöpfung</v>
      </c>
      <c r="C30" s="188"/>
      <c r="D30" s="188"/>
      <c r="E30" s="188"/>
      <c r="F30" s="62"/>
      <c r="G30" s="62"/>
      <c r="H30" s="62"/>
      <c r="I30" s="62"/>
      <c r="J30" s="62"/>
      <c r="K30" s="62"/>
    </row>
    <row r="31" spans="1:11" s="189" customFormat="1">
      <c r="A31" s="201" t="s">
        <v>33</v>
      </c>
      <c r="B31" s="503" t="str">
        <f>'T4.2'!$A$1</f>
        <v>Touristische Ausgaben, nach Produkten</v>
      </c>
      <c r="C31" s="188"/>
      <c r="D31" s="188"/>
      <c r="E31" s="188"/>
      <c r="F31" s="62"/>
      <c r="G31" s="62"/>
      <c r="H31" s="62"/>
      <c r="I31" s="62"/>
      <c r="J31" s="62"/>
      <c r="K31" s="62"/>
    </row>
    <row r="32" spans="1:11" s="189" customFormat="1">
      <c r="A32" s="201" t="s">
        <v>34</v>
      </c>
      <c r="B32" s="210" t="str">
        <f>'T4.3'!$A$1</f>
        <v>Touristische Beschäftigung, nach Produkten</v>
      </c>
      <c r="C32" s="188"/>
      <c r="D32" s="188"/>
      <c r="E32" s="188"/>
      <c r="F32" s="62"/>
      <c r="G32" s="62"/>
      <c r="H32" s="62"/>
      <c r="I32" s="62"/>
      <c r="J32" s="62"/>
      <c r="K32" s="62"/>
    </row>
    <row r="33" spans="1:11" s="189" customFormat="1" ht="15">
      <c r="A33" s="206"/>
      <c r="B33" s="207" t="s">
        <v>307</v>
      </c>
      <c r="C33" s="188"/>
      <c r="D33" s="188"/>
      <c r="E33" s="188"/>
      <c r="F33" s="62"/>
      <c r="G33" s="62"/>
      <c r="H33" s="62"/>
      <c r="I33" s="62"/>
      <c r="J33" s="62"/>
      <c r="K33" s="62"/>
    </row>
    <row r="34" spans="1:11" s="189" customFormat="1">
      <c r="A34" s="202" t="s">
        <v>375</v>
      </c>
      <c r="B34" s="210" t="str">
        <f>'T5.1'!$A$1</f>
        <v xml:space="preserve">Wachstumsrate des Bruttoinlandprodukts, in %
</v>
      </c>
      <c r="C34" s="188"/>
      <c r="D34" s="188"/>
      <c r="E34" s="188"/>
      <c r="F34" s="62"/>
      <c r="G34" s="62"/>
      <c r="H34" s="62"/>
      <c r="I34" s="62"/>
      <c r="J34" s="62"/>
      <c r="K34" s="62"/>
    </row>
    <row r="35" spans="1:11" s="189" customFormat="1">
      <c r="A35" s="202" t="s">
        <v>376</v>
      </c>
      <c r="B35" s="210" t="str">
        <f>'T5.2'!$A$1</f>
        <v>Index der Konsumentenstimmung</v>
      </c>
      <c r="C35" s="188"/>
      <c r="D35" s="188"/>
      <c r="E35" s="188"/>
      <c r="F35" s="62"/>
      <c r="G35" s="62"/>
      <c r="H35" s="62"/>
      <c r="I35" s="62"/>
      <c r="J35" s="62"/>
      <c r="K35" s="62"/>
    </row>
    <row r="36" spans="1:11" s="189" customFormat="1">
      <c r="A36" s="196" t="s">
        <v>377</v>
      </c>
      <c r="B36" s="210" t="str">
        <f>'T5.3'!$A$1</f>
        <v>Konsumausgaben der privaten Haushalte in der Schweiz (Nationale Konsumausgaben)</v>
      </c>
      <c r="C36" s="188"/>
      <c r="D36" s="188"/>
      <c r="E36" s="188"/>
      <c r="F36" s="62"/>
      <c r="G36" s="62"/>
      <c r="H36" s="62"/>
      <c r="I36" s="62"/>
      <c r="J36" s="62"/>
      <c r="K36" s="62"/>
    </row>
    <row r="37" spans="1:11" s="189" customFormat="1">
      <c r="A37" s="196" t="s">
        <v>378</v>
      </c>
      <c r="B37" s="210" t="str">
        <f>'T5.4'!$A$1</f>
        <v>Landesindex der Konsumentenpreise</v>
      </c>
      <c r="C37" s="188"/>
      <c r="D37" s="188"/>
      <c r="E37" s="188"/>
      <c r="F37" s="62"/>
      <c r="G37" s="62"/>
      <c r="H37" s="62"/>
      <c r="I37" s="62"/>
      <c r="J37" s="62"/>
      <c r="K37" s="62"/>
    </row>
    <row r="38" spans="1:11">
      <c r="A38" s="196" t="s">
        <v>379</v>
      </c>
      <c r="B38" s="210" t="str">
        <f>'T5.5'!$A$1</f>
        <v>Harmonisierter Verbraucherpreisindex</v>
      </c>
      <c r="C38" s="188"/>
      <c r="D38" s="188"/>
      <c r="E38" s="188"/>
      <c r="F38" s="62"/>
      <c r="G38" s="62"/>
      <c r="H38" s="62"/>
      <c r="I38" s="62"/>
      <c r="J38" s="62"/>
      <c r="K38" s="62"/>
    </row>
    <row r="39" spans="1:11">
      <c r="A39" s="196" t="s">
        <v>380</v>
      </c>
      <c r="B39" s="210" t="str">
        <f>'T5.6'!$A$1</f>
        <v>Preisniveauindex im Jahr 2022</v>
      </c>
      <c r="C39" s="188"/>
      <c r="D39" s="188"/>
      <c r="E39" s="188"/>
      <c r="F39" s="62"/>
      <c r="G39" s="62"/>
      <c r="H39" s="62"/>
      <c r="I39" s="62"/>
      <c r="J39" s="62"/>
      <c r="K39" s="62"/>
    </row>
    <row r="40" spans="1:11">
      <c r="A40" s="188"/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1:11">
      <c r="A41" s="188"/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1:11">
      <c r="A42" s="188"/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1:11">
      <c r="A43" s="188"/>
      <c r="B43" s="62"/>
      <c r="C43" s="62"/>
      <c r="D43" s="62"/>
      <c r="E43" s="62"/>
      <c r="F43" s="62"/>
      <c r="G43" s="62"/>
      <c r="H43" s="62"/>
      <c r="I43" s="62"/>
      <c r="J43" s="62"/>
      <c r="K43" s="62"/>
    </row>
    <row r="44" spans="1:11">
      <c r="A44" s="188"/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spans="1:11">
      <c r="A45" s="188"/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spans="1:11">
      <c r="A46" s="188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spans="1:11">
      <c r="A47" s="188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spans="1:11">
      <c r="A48" s="188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1">
      <c r="A49" s="188"/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1:1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spans="1:11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</row>
    <row r="53" spans="1:11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1:11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</row>
  </sheetData>
  <hyperlinks>
    <hyperlink ref="B4" location="T2.1.1!A1" display="T2.1.1!A1" xr:uid="{00000000-0004-0000-0000-000000000000}"/>
    <hyperlink ref="B5" location="T2.1.2!A1" display="T2.1.2!A1" xr:uid="{00000000-0004-0000-0000-000001000000}"/>
    <hyperlink ref="B6" location="T2.1.3!A1" display="T2.1.3!A1" xr:uid="{00000000-0004-0000-0000-000002000000}"/>
    <hyperlink ref="B7" location="T2.1.4!A1" display="T2.1.4!A1" xr:uid="{00000000-0004-0000-0000-000003000000}"/>
    <hyperlink ref="B8" location="T2.2.1!A1" display="T2.2.1!A1" xr:uid="{00000000-0004-0000-0000-000004000000}"/>
    <hyperlink ref="B9" location="T2.2.2!A1" display="T2.2.2!A1" xr:uid="{00000000-0004-0000-0000-000005000000}"/>
    <hyperlink ref="B20" location="T2.3.1!A1" display="T2.3.1!A1" xr:uid="{00000000-0004-0000-0000-000006000000}"/>
    <hyperlink ref="B21" location="T2.3.2.1!A1" display="T2.3.2.1!A1" xr:uid="{00000000-0004-0000-0000-000007000000}"/>
    <hyperlink ref="B22" location="T2.3.2.2!A1" display="T2.3.2.2!A1" xr:uid="{00000000-0004-0000-0000-000008000000}"/>
    <hyperlink ref="B23" location="T2.3.3!A1" display="T2.3.3!A1" xr:uid="{00000000-0004-0000-0000-000009000000}"/>
    <hyperlink ref="B24" location="T2.3.4!A1" display="T2.3.4!A1" xr:uid="{00000000-0004-0000-0000-00000A000000}"/>
    <hyperlink ref="B25" location="T2.3.5!A1" display="T2.3.5!A1" xr:uid="{00000000-0004-0000-0000-00000B000000}"/>
    <hyperlink ref="B27" location="T3.1!A1" display="T3.1!A1" xr:uid="{00000000-0004-0000-0000-00000C000000}"/>
    <hyperlink ref="B28" location="T3.2!A1" display="T3.2!A1" xr:uid="{00000000-0004-0000-0000-00000D000000}"/>
    <hyperlink ref="B30" location="T4.1!A1" display="T4.1!A1" xr:uid="{00000000-0004-0000-0000-00000E000000}"/>
    <hyperlink ref="B32" location="T4.3!A1" display="T4.3!A1" xr:uid="{00000000-0004-0000-0000-00000F000000}"/>
    <hyperlink ref="B34" location="T5.1!A1" display="T5.1!A1" xr:uid="{00000000-0004-0000-0000-000010000000}"/>
    <hyperlink ref="B35" location="T5.2!A1" display="T5.2!A1" xr:uid="{00000000-0004-0000-0000-000011000000}"/>
    <hyperlink ref="B36" location="T5.3!A1" display="T5.3!A1" xr:uid="{00000000-0004-0000-0000-000012000000}"/>
    <hyperlink ref="B37" location="T5.4!A1" display="T5.4!A1" xr:uid="{00000000-0004-0000-0000-000013000000}"/>
    <hyperlink ref="B38" location="T5.5!A1" display="T5.5!A1" xr:uid="{00000000-0004-0000-0000-000014000000}"/>
    <hyperlink ref="B39" location="T5.6!A1" display="T5.6!A1" xr:uid="{00000000-0004-0000-0000-000015000000}"/>
    <hyperlink ref="B12" location="T2.2.4a!A1" display="T2.2.4a!A1" xr:uid="{00000000-0004-0000-0000-000016000000}"/>
    <hyperlink ref="B13" location="T2.2.4b!A1" display="T2.2.4b!A1" xr:uid="{00000000-0004-0000-0000-000017000000}"/>
    <hyperlink ref="B10" location="T2.2.3a!A1" display="Nachfrage in der Hotellerie 2011-2020" xr:uid="{00000000-0004-0000-0000-000018000000}"/>
    <hyperlink ref="B14" location="'T2.2.5a-f'!A1" display="'T2.2.5a-f'!A1" xr:uid="{00000000-0004-0000-0000-000019000000}"/>
    <hyperlink ref="B15" location="T2.2.6!A1" display="T2.2.6!A1" xr:uid="{00000000-0004-0000-0000-00001A000000}"/>
    <hyperlink ref="B17" location="T2.2.7b!A1" display="T2.2.7b!A1" xr:uid="{00000000-0004-0000-0000-00001B000000}"/>
    <hyperlink ref="B18" location="T2.2.8!A1" display="T2.2.8!A1" xr:uid="{00000000-0004-0000-0000-00001C000000}"/>
    <hyperlink ref="B19" location="T2.2.9!A1" display="T2.2.9!A1" xr:uid="{00000000-0004-0000-0000-00001D000000}"/>
    <hyperlink ref="B31" location="T4.2!A1" display="T4.2!A1" xr:uid="{00000000-0004-0000-0000-00001E000000}"/>
    <hyperlink ref="B16" location="T2.2.7a!A1" display="T2.2.7a!A1" xr:uid="{92DE897A-C664-4E0C-8860-B9106C9FB7A2}"/>
    <hyperlink ref="B11" location="T2.2.3b!A1" display="Hotels und Kurbetriebe: Logiernächte 2020-2021" xr:uid="{ACDD1BF6-A046-4DB8-ABDC-FD0900E04F0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showGridLines="0" tabSelected="1" zoomScaleNormal="100" workbookViewId="0"/>
  </sheetViews>
  <sheetFormatPr baseColWidth="10" defaultColWidth="11.42578125" defaultRowHeight="12.75"/>
  <cols>
    <col min="1" max="1" width="13.42578125" customWidth="1"/>
    <col min="2" max="2" width="18.7109375" customWidth="1"/>
    <col min="3" max="4" width="20.5703125" customWidth="1"/>
    <col min="5" max="5" width="25" customWidth="1"/>
  </cols>
  <sheetData>
    <row r="1" spans="1:6" s="55" customFormat="1" ht="12.75" customHeight="1">
      <c r="A1" s="75" t="s">
        <v>428</v>
      </c>
      <c r="F1" s="130" t="s">
        <v>333</v>
      </c>
    </row>
    <row r="2" spans="1:6" s="3" customFormat="1" ht="12.75" customHeight="1">
      <c r="A2" s="123"/>
    </row>
    <row r="3" spans="1:6" s="3" customFormat="1" ht="12.75" customHeight="1">
      <c r="A3" s="493" t="s">
        <v>115</v>
      </c>
      <c r="B3" s="494" t="s">
        <v>334</v>
      </c>
      <c r="C3" s="494" t="s">
        <v>335</v>
      </c>
      <c r="D3" s="494" t="s">
        <v>336</v>
      </c>
      <c r="E3" s="494" t="s">
        <v>381</v>
      </c>
    </row>
    <row r="4" spans="1:6" s="3" customFormat="1" ht="12.75" customHeight="1">
      <c r="A4" s="660">
        <v>2013</v>
      </c>
      <c r="B4" s="661">
        <v>19734657</v>
      </c>
      <c r="C4" s="661">
        <v>15889226</v>
      </c>
      <c r="D4" s="661">
        <v>35623883</v>
      </c>
      <c r="E4" s="656">
        <v>2.466787279729409</v>
      </c>
    </row>
    <row r="5" spans="1:6" s="3" customFormat="1" ht="12.75" customHeight="1">
      <c r="A5" s="660">
        <v>2014</v>
      </c>
      <c r="B5" s="661">
        <v>19907377</v>
      </c>
      <c r="C5" s="661">
        <v>16026135</v>
      </c>
      <c r="D5" s="661">
        <v>35933512</v>
      </c>
      <c r="E5" s="656">
        <v>0.8691612871061809</v>
      </c>
    </row>
    <row r="6" spans="1:6" s="3" customFormat="1" ht="12.75" customHeight="1">
      <c r="A6" s="660">
        <v>2015</v>
      </c>
      <c r="B6" s="661">
        <v>19576295</v>
      </c>
      <c r="C6" s="661">
        <v>16052181</v>
      </c>
      <c r="D6" s="661">
        <v>35628476</v>
      </c>
      <c r="E6" s="656">
        <v>-0.84889002778242206</v>
      </c>
    </row>
    <row r="7" spans="1:6" s="3" customFormat="1" ht="12.75" customHeight="1">
      <c r="A7" s="660">
        <v>2016</v>
      </c>
      <c r="B7" s="661">
        <v>19288015</v>
      </c>
      <c r="C7" s="661">
        <v>16244561</v>
      </c>
      <c r="D7" s="661">
        <v>35532576</v>
      </c>
      <c r="E7" s="656">
        <v>-0.26916671933988978</v>
      </c>
    </row>
    <row r="8" spans="1:6" s="3" customFormat="1" ht="12.75" customHeight="1">
      <c r="A8" s="660">
        <v>2017</v>
      </c>
      <c r="B8" s="661">
        <v>20472865</v>
      </c>
      <c r="C8" s="661">
        <v>16919875</v>
      </c>
      <c r="D8" s="661">
        <v>37392740</v>
      </c>
      <c r="E8" s="656">
        <v>5.2350946916992447</v>
      </c>
    </row>
    <row r="9" spans="1:6" s="3" customFormat="1" ht="12.75" customHeight="1">
      <c r="A9" s="660">
        <v>2018</v>
      </c>
      <c r="B9" s="661">
        <v>21393736</v>
      </c>
      <c r="C9" s="661">
        <v>17413041</v>
      </c>
      <c r="D9" s="661">
        <v>38806777</v>
      </c>
      <c r="E9" s="656">
        <v>3.7815816653179199</v>
      </c>
    </row>
    <row r="10" spans="1:6" s="3" customFormat="1" ht="12.75" customHeight="1">
      <c r="A10" s="660">
        <v>2019</v>
      </c>
      <c r="B10" s="661">
        <v>21639611</v>
      </c>
      <c r="C10" s="661">
        <v>17922428</v>
      </c>
      <c r="D10" s="661">
        <v>39562039</v>
      </c>
      <c r="E10" s="656">
        <v>1.9462116114409604</v>
      </c>
    </row>
    <row r="11" spans="1:6" s="3" customFormat="1" ht="12.75" customHeight="1">
      <c r="A11" s="660">
        <v>2020</v>
      </c>
      <c r="B11" s="661">
        <v>7341347</v>
      </c>
      <c r="C11" s="661">
        <v>16389391</v>
      </c>
      <c r="D11" s="661">
        <v>23730738</v>
      </c>
      <c r="E11" s="656">
        <v>-40.016392987226972</v>
      </c>
    </row>
    <row r="12" spans="1:6" s="3" customFormat="1" ht="12.75" customHeight="1">
      <c r="A12" s="660">
        <v>2021</v>
      </c>
      <c r="B12" s="637">
        <v>8598184</v>
      </c>
      <c r="C12" s="637">
        <v>20960665</v>
      </c>
      <c r="D12" s="637">
        <v>29558849</v>
      </c>
      <c r="E12" s="656">
        <v>24.559333131569698</v>
      </c>
    </row>
    <row r="13" spans="1:6" s="3" customFormat="1" ht="12.75" customHeight="1">
      <c r="A13" s="535">
        <v>2022</v>
      </c>
      <c r="B13" s="509">
        <v>17178922</v>
      </c>
      <c r="C13" s="509">
        <v>21062223</v>
      </c>
      <c r="D13" s="509">
        <v>38241145</v>
      </c>
      <c r="E13" s="534">
        <v>29.372916381148674</v>
      </c>
    </row>
    <row r="14" spans="1:6" s="3" customFormat="1" ht="12.75" customHeight="1">
      <c r="A14" s="123"/>
    </row>
    <row r="15" spans="1:6" s="3" customFormat="1" ht="12.75" customHeight="1">
      <c r="A15" s="215" t="s">
        <v>45</v>
      </c>
    </row>
    <row r="16" spans="1:6" s="3" customFormat="1" ht="12.75" customHeight="1">
      <c r="A16" s="58" t="s">
        <v>98</v>
      </c>
      <c r="F16" s="55"/>
    </row>
    <row r="17" spans="1:1" s="3" customFormat="1" ht="12.75" customHeight="1">
      <c r="A17" s="58" t="s">
        <v>421</v>
      </c>
    </row>
    <row r="18" spans="1:1" s="3" customFormat="1" ht="12.75" customHeight="1">
      <c r="A18" s="57"/>
    </row>
    <row r="19" spans="1:1" s="3" customFormat="1" ht="12.75" customHeight="1">
      <c r="A19" s="3" t="s">
        <v>71</v>
      </c>
    </row>
    <row r="20" spans="1:1" s="3" customFormat="1" ht="12.75" customHeight="1">
      <c r="A20" s="216" t="s">
        <v>51</v>
      </c>
    </row>
    <row r="21" spans="1:1" ht="12.75" customHeight="1"/>
    <row r="22" spans="1:1" ht="12.75" customHeight="1"/>
  </sheetData>
  <hyperlinks>
    <hyperlink ref="A15" r:id="rId1" xr:uid="{00000000-0004-0000-0800-000000000000}"/>
    <hyperlink ref="A20" r:id="rId2" display=" info-tour@bfs.admin.ch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showGridLines="0" zoomScaleNormal="100" workbookViewId="0">
      <selection activeCell="G23" sqref="G23"/>
    </sheetView>
  </sheetViews>
  <sheetFormatPr baseColWidth="10" defaultColWidth="11.42578125" defaultRowHeight="12.75"/>
  <cols>
    <col min="1" max="1" width="13.42578125" customWidth="1"/>
    <col min="2" max="2" width="18.7109375" customWidth="1"/>
    <col min="3" max="4" width="20.5703125" customWidth="1"/>
    <col min="5" max="5" width="25" customWidth="1"/>
    <col min="6" max="6" width="22.28515625" customWidth="1"/>
    <col min="7" max="7" width="23.28515625" customWidth="1"/>
  </cols>
  <sheetData>
    <row r="1" spans="1:7" s="55" customFormat="1" ht="12.75" customHeight="1">
      <c r="A1" s="75" t="s">
        <v>472</v>
      </c>
      <c r="F1" s="130"/>
      <c r="G1" s="130" t="s">
        <v>337</v>
      </c>
    </row>
    <row r="2" spans="1:7" s="3" customFormat="1" ht="12.75" customHeight="1">
      <c r="A2" s="123"/>
    </row>
    <row r="3" spans="1:7" s="3" customFormat="1" ht="25.15" customHeight="1">
      <c r="A3" s="493"/>
      <c r="B3" s="494" t="s">
        <v>388</v>
      </c>
      <c r="C3" s="494" t="s">
        <v>389</v>
      </c>
      <c r="D3" s="494" t="s">
        <v>429</v>
      </c>
      <c r="E3" s="494" t="s">
        <v>430</v>
      </c>
      <c r="F3" s="495" t="s">
        <v>431</v>
      </c>
      <c r="G3" s="495" t="s">
        <v>432</v>
      </c>
    </row>
    <row r="4" spans="1:7" s="3" customFormat="1" ht="12.75" customHeight="1">
      <c r="A4" s="136" t="s">
        <v>196</v>
      </c>
      <c r="B4" s="662">
        <v>969875</v>
      </c>
      <c r="C4" s="662">
        <v>303315</v>
      </c>
      <c r="D4" s="662">
        <v>1385583</v>
      </c>
      <c r="E4" s="662">
        <v>819401</v>
      </c>
      <c r="F4" s="663">
        <f>((D4-B4)/B4)*100</f>
        <v>42.862018301327495</v>
      </c>
      <c r="G4" s="663">
        <f>((E4-C4)/C4)*100</f>
        <v>170.14852546033001</v>
      </c>
    </row>
    <row r="5" spans="1:7" s="3" customFormat="1" ht="12.75" customHeight="1">
      <c r="A5" s="136" t="s">
        <v>339</v>
      </c>
      <c r="B5" s="662">
        <v>1686398</v>
      </c>
      <c r="C5" s="662">
        <v>329037</v>
      </c>
      <c r="D5" s="662">
        <v>1859026</v>
      </c>
      <c r="E5" s="662">
        <v>1033671</v>
      </c>
      <c r="F5" s="663">
        <f t="shared" ref="F5:G16" si="0">((D5-B5)/B5)*100</f>
        <v>10.236492215953767</v>
      </c>
      <c r="G5" s="663">
        <f t="shared" si="0"/>
        <v>214.15038430328502</v>
      </c>
    </row>
    <row r="6" spans="1:7" s="3" customFormat="1" ht="12.75" customHeight="1">
      <c r="A6" s="136" t="s">
        <v>340</v>
      </c>
      <c r="B6" s="662">
        <v>1473910</v>
      </c>
      <c r="C6" s="662">
        <v>404559</v>
      </c>
      <c r="D6" s="662">
        <v>1818422</v>
      </c>
      <c r="E6" s="662">
        <v>1235538</v>
      </c>
      <c r="F6" s="663">
        <f t="shared" si="0"/>
        <v>23.37401876641043</v>
      </c>
      <c r="G6" s="663">
        <f t="shared" si="0"/>
        <v>205.40366176503304</v>
      </c>
    </row>
    <row r="7" spans="1:7" s="3" customFormat="1" ht="12.75" customHeight="1">
      <c r="A7" s="136" t="s">
        <v>197</v>
      </c>
      <c r="B7" s="662">
        <v>1678678</v>
      </c>
      <c r="C7" s="662">
        <v>319501</v>
      </c>
      <c r="D7" s="662">
        <v>1505484</v>
      </c>
      <c r="E7" s="662">
        <v>1018377</v>
      </c>
      <c r="F7" s="663">
        <f t="shared" si="0"/>
        <v>-10.317285387668154</v>
      </c>
      <c r="G7" s="663">
        <f t="shared" si="0"/>
        <v>218.73984744961678</v>
      </c>
    </row>
    <row r="8" spans="1:7" s="3" customFormat="1" ht="12.75" customHeight="1">
      <c r="A8" s="136" t="s">
        <v>338</v>
      </c>
      <c r="B8" s="662">
        <v>1672506</v>
      </c>
      <c r="C8" s="662">
        <v>355378</v>
      </c>
      <c r="D8" s="662">
        <v>1536542</v>
      </c>
      <c r="E8" s="662">
        <v>1283543</v>
      </c>
      <c r="F8" s="663">
        <f t="shared" si="0"/>
        <v>-8.1293579813764492</v>
      </c>
      <c r="G8" s="663">
        <f t="shared" si="0"/>
        <v>261.17683143019542</v>
      </c>
    </row>
    <row r="9" spans="1:7" s="3" customFormat="1" ht="12.75" customHeight="1">
      <c r="A9" s="136" t="s">
        <v>341</v>
      </c>
      <c r="B9" s="662">
        <v>1789440</v>
      </c>
      <c r="C9" s="662">
        <v>493509</v>
      </c>
      <c r="D9" s="662">
        <v>1895620</v>
      </c>
      <c r="E9" s="662">
        <v>1712883</v>
      </c>
      <c r="F9" s="663">
        <f t="shared" si="0"/>
        <v>5.9336999284692418</v>
      </c>
      <c r="G9" s="663">
        <f t="shared" si="0"/>
        <v>247.08242402874112</v>
      </c>
    </row>
    <row r="10" spans="1:7" s="3" customFormat="1" ht="12.75" customHeight="1">
      <c r="A10" s="136" t="s">
        <v>198</v>
      </c>
      <c r="B10" s="662">
        <v>2567003</v>
      </c>
      <c r="C10" s="662">
        <v>1081284</v>
      </c>
      <c r="D10" s="662">
        <v>2337191</v>
      </c>
      <c r="E10" s="662">
        <v>2177980</v>
      </c>
      <c r="F10" s="663">
        <f t="shared" si="0"/>
        <v>-8.9525411540228035</v>
      </c>
      <c r="G10" s="663">
        <f t="shared" si="0"/>
        <v>101.42534246321966</v>
      </c>
    </row>
    <row r="11" spans="1:7" s="3" customFormat="1" ht="12.75" customHeight="1">
      <c r="A11" s="136" t="s">
        <v>342</v>
      </c>
      <c r="B11" s="662">
        <v>2575058</v>
      </c>
      <c r="C11" s="662">
        <v>1601530</v>
      </c>
      <c r="D11" s="662">
        <v>2231727</v>
      </c>
      <c r="E11" s="662">
        <v>2282612</v>
      </c>
      <c r="F11" s="663">
        <f t="shared" si="0"/>
        <v>-13.332942403627413</v>
      </c>
      <c r="G11" s="663">
        <f t="shared" si="0"/>
        <v>42.526958595842721</v>
      </c>
    </row>
    <row r="12" spans="1:7" s="3" customFormat="1" ht="12.75" customHeight="1">
      <c r="A12" s="136" t="s">
        <v>343</v>
      </c>
      <c r="B12" s="662">
        <v>2107919</v>
      </c>
      <c r="C12" s="662">
        <v>1190788</v>
      </c>
      <c r="D12" s="662">
        <v>2019546</v>
      </c>
      <c r="E12" s="662">
        <v>1759802</v>
      </c>
      <c r="F12" s="663">
        <f t="shared" si="0"/>
        <v>-4.1924286464517841</v>
      </c>
      <c r="G12" s="663">
        <f t="shared" si="0"/>
        <v>47.784660241789474</v>
      </c>
    </row>
    <row r="13" spans="1:7" s="3" customFormat="1" ht="12.75" customHeight="1">
      <c r="A13" s="136" t="s">
        <v>199</v>
      </c>
      <c r="B13" s="662">
        <v>1962447</v>
      </c>
      <c r="C13" s="662">
        <v>931460</v>
      </c>
      <c r="D13" s="662">
        <v>1875022</v>
      </c>
      <c r="E13" s="662">
        <v>1363596</v>
      </c>
      <c r="F13" s="663">
        <f t="shared" si="0"/>
        <v>-4.4548973806681147</v>
      </c>
      <c r="G13" s="663">
        <f t="shared" si="0"/>
        <v>46.39340390354927</v>
      </c>
    </row>
    <row r="14" spans="1:7" s="3" customFormat="1" ht="12.75" customHeight="1">
      <c r="A14" s="136" t="s">
        <v>344</v>
      </c>
      <c r="B14" s="662">
        <v>1052010</v>
      </c>
      <c r="C14" s="662">
        <v>693926</v>
      </c>
      <c r="D14" s="662">
        <v>1131426</v>
      </c>
      <c r="E14" s="662">
        <v>979138</v>
      </c>
      <c r="F14" s="663">
        <f t="shared" si="0"/>
        <v>7.5489776713149119</v>
      </c>
      <c r="G14" s="663">
        <f t="shared" si="0"/>
        <v>41.101212521219843</v>
      </c>
    </row>
    <row r="15" spans="1:7" s="3" customFormat="1" ht="12.75" customHeight="1">
      <c r="A15" s="136" t="s">
        <v>345</v>
      </c>
      <c r="B15" s="662">
        <v>1425421</v>
      </c>
      <c r="C15" s="662">
        <v>893897</v>
      </c>
      <c r="D15" s="662">
        <v>1466634</v>
      </c>
      <c r="E15" s="662">
        <v>1512381</v>
      </c>
      <c r="F15" s="663">
        <f t="shared" si="0"/>
        <v>2.8912861533539913</v>
      </c>
      <c r="G15" s="663">
        <f t="shared" si="0"/>
        <v>69.189626992819086</v>
      </c>
    </row>
    <row r="16" spans="1:7" s="3" customFormat="1" ht="12.75" customHeight="1">
      <c r="A16" s="598" t="s">
        <v>0</v>
      </c>
      <c r="B16" s="664">
        <v>20960665</v>
      </c>
      <c r="C16" s="664">
        <v>8598184</v>
      </c>
      <c r="D16" s="664">
        <v>21062223</v>
      </c>
      <c r="E16" s="664">
        <v>17178922</v>
      </c>
      <c r="F16" s="599">
        <f t="shared" si="0"/>
        <v>0.48451707042691633</v>
      </c>
      <c r="G16" s="599">
        <f t="shared" si="0"/>
        <v>99.797096689254388</v>
      </c>
    </row>
    <row r="17" spans="1:1" s="3" customFormat="1" ht="12.75" customHeight="1">
      <c r="A17" s="58"/>
    </row>
    <row r="18" spans="1:1" s="3" customFormat="1" ht="12.75" customHeight="1">
      <c r="A18" s="215" t="s">
        <v>45</v>
      </c>
    </row>
    <row r="19" spans="1:1" s="3" customFormat="1" ht="12.75" customHeight="1">
      <c r="A19" s="58" t="s">
        <v>98</v>
      </c>
    </row>
    <row r="20" spans="1:1" s="3" customFormat="1" ht="12.75" customHeight="1">
      <c r="A20" s="58" t="s">
        <v>421</v>
      </c>
    </row>
    <row r="21" spans="1:1" s="3" customFormat="1" ht="12.75" customHeight="1">
      <c r="A21" s="57"/>
    </row>
    <row r="22" spans="1:1" s="3" customFormat="1" ht="11.25">
      <c r="A22" s="3" t="s">
        <v>71</v>
      </c>
    </row>
    <row r="23" spans="1:1" s="3" customFormat="1" ht="11.25">
      <c r="A23" s="216" t="s">
        <v>51</v>
      </c>
    </row>
  </sheetData>
  <hyperlinks>
    <hyperlink ref="A18" r:id="rId1" xr:uid="{00000000-0004-0000-0900-000000000000}"/>
    <hyperlink ref="A23" r:id="rId2" display=" info-tour@bfs.admin.ch" xr:uid="{00000000-0004-0000-09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6"/>
  <sheetViews>
    <sheetView showGridLines="0" topLeftCell="A8" zoomScaleNormal="100" workbookViewId="0">
      <selection activeCell="Z76" sqref="Z76"/>
    </sheetView>
  </sheetViews>
  <sheetFormatPr baseColWidth="10" defaultColWidth="11.42578125" defaultRowHeight="12.75"/>
  <cols>
    <col min="1" max="1" width="22" style="4" customWidth="1"/>
    <col min="2" max="21" width="12.7109375" style="4" customWidth="1"/>
    <col min="22" max="22" width="13.7109375" style="4" customWidth="1"/>
    <col min="23" max="23" width="11.42578125" style="4"/>
    <col min="24" max="24" width="10.42578125" style="4" customWidth="1"/>
    <col min="25" max="25" width="13.5703125" style="4" bestFit="1" customWidth="1"/>
    <col min="26" max="16384" width="11.42578125" style="4"/>
  </cols>
  <sheetData>
    <row r="1" spans="1:23" s="55" customFormat="1" ht="12.75" customHeight="1">
      <c r="A1" s="508" t="s">
        <v>434</v>
      </c>
      <c r="T1" s="130" t="s">
        <v>347</v>
      </c>
    </row>
    <row r="2" spans="1:23" s="138" customFormat="1" ht="12.75" customHeight="1">
      <c r="S2" s="139"/>
    </row>
    <row r="3" spans="1:23" s="3" customFormat="1" ht="11.25">
      <c r="A3" s="963"/>
      <c r="B3" s="961" t="s">
        <v>49</v>
      </c>
      <c r="C3" s="961"/>
      <c r="D3" s="961"/>
      <c r="E3" s="961"/>
      <c r="F3" s="961"/>
      <c r="G3" s="961"/>
      <c r="H3" s="961"/>
      <c r="I3" s="961"/>
      <c r="J3" s="961"/>
      <c r="K3" s="961"/>
      <c r="L3" s="961" t="s">
        <v>116</v>
      </c>
      <c r="M3" s="961"/>
      <c r="N3" s="961"/>
      <c r="O3" s="961"/>
      <c r="P3" s="961"/>
      <c r="Q3" s="961"/>
      <c r="R3" s="961"/>
      <c r="S3" s="961"/>
      <c r="T3" s="962"/>
      <c r="U3" s="34"/>
      <c r="V3" s="34"/>
    </row>
    <row r="4" spans="1:23" s="3" customFormat="1" ht="11.25">
      <c r="A4" s="964"/>
      <c r="B4" s="665">
        <v>2013</v>
      </c>
      <c r="C4" s="666">
        <v>2014</v>
      </c>
      <c r="D4" s="666">
        <v>2015</v>
      </c>
      <c r="E4" s="666">
        <v>2016</v>
      </c>
      <c r="F4" s="666">
        <v>2017</v>
      </c>
      <c r="G4" s="666">
        <v>2018</v>
      </c>
      <c r="H4" s="666">
        <v>2019</v>
      </c>
      <c r="I4" s="666">
        <v>2020</v>
      </c>
      <c r="J4" s="666">
        <v>2021</v>
      </c>
      <c r="K4" s="666">
        <v>2022</v>
      </c>
      <c r="L4" s="667" t="s">
        <v>1</v>
      </c>
      <c r="M4" s="667" t="s">
        <v>2</v>
      </c>
      <c r="N4" s="667" t="s">
        <v>5</v>
      </c>
      <c r="O4" s="667" t="s">
        <v>4</v>
      </c>
      <c r="P4" s="667" t="s">
        <v>7</v>
      </c>
      <c r="Q4" s="668" t="s">
        <v>331</v>
      </c>
      <c r="R4" s="667" t="s">
        <v>346</v>
      </c>
      <c r="S4" s="668" t="s">
        <v>390</v>
      </c>
      <c r="T4" s="668" t="s">
        <v>433</v>
      </c>
    </row>
    <row r="5" spans="1:23" s="3" customFormat="1" ht="11.25">
      <c r="A5" s="316" t="s">
        <v>0</v>
      </c>
      <c r="B5" s="643">
        <v>35623883</v>
      </c>
      <c r="C5" s="643">
        <v>35933512</v>
      </c>
      <c r="D5" s="643">
        <v>35628476</v>
      </c>
      <c r="E5" s="643">
        <v>35532576</v>
      </c>
      <c r="F5" s="643">
        <v>37392740</v>
      </c>
      <c r="G5" s="643">
        <v>38806777</v>
      </c>
      <c r="H5" s="643">
        <v>39562039</v>
      </c>
      <c r="I5" s="643">
        <v>23730738</v>
      </c>
      <c r="J5" s="643">
        <v>29558849</v>
      </c>
      <c r="K5" s="643">
        <v>38241145</v>
      </c>
      <c r="L5" s="669">
        <f t="shared" ref="L5:T20" si="0">((C5-B5)/B5)*100</f>
        <v>0.8691612871061809</v>
      </c>
      <c r="M5" s="669">
        <f t="shared" si="0"/>
        <v>-0.84889002778242206</v>
      </c>
      <c r="N5" s="669">
        <f t="shared" si="0"/>
        <v>-0.26916671933988978</v>
      </c>
      <c r="O5" s="669">
        <f t="shared" si="0"/>
        <v>5.2350946916992447</v>
      </c>
      <c r="P5" s="669">
        <f t="shared" si="0"/>
        <v>3.7815816653179199</v>
      </c>
      <c r="Q5" s="669">
        <f t="shared" si="0"/>
        <v>1.9462116114409604</v>
      </c>
      <c r="R5" s="669">
        <f t="shared" si="0"/>
        <v>-40.016392987226972</v>
      </c>
      <c r="S5" s="669">
        <f t="shared" si="0"/>
        <v>24.559333131569698</v>
      </c>
      <c r="T5" s="669">
        <f t="shared" si="0"/>
        <v>29.372916381148674</v>
      </c>
    </row>
    <row r="6" spans="1:23" s="110" customFormat="1" ht="11.25">
      <c r="A6" s="140" t="s">
        <v>39</v>
      </c>
      <c r="B6" s="661">
        <v>15889226</v>
      </c>
      <c r="C6" s="661">
        <v>16026135</v>
      </c>
      <c r="D6" s="661">
        <v>16052181</v>
      </c>
      <c r="E6" s="661">
        <v>16244561</v>
      </c>
      <c r="F6" s="661">
        <v>16919875</v>
      </c>
      <c r="G6" s="661">
        <v>17413041</v>
      </c>
      <c r="H6" s="661">
        <v>17922428</v>
      </c>
      <c r="I6" s="661">
        <v>16389391</v>
      </c>
      <c r="J6" s="661">
        <v>20960665</v>
      </c>
      <c r="K6" s="661">
        <v>21062223</v>
      </c>
      <c r="L6" s="579">
        <f t="shared" si="0"/>
        <v>0.86164675359265452</v>
      </c>
      <c r="M6" s="579">
        <f t="shared" si="0"/>
        <v>0.1625220304209343</v>
      </c>
      <c r="N6" s="579">
        <f t="shared" si="0"/>
        <v>1.1984664264625473</v>
      </c>
      <c r="O6" s="579">
        <f t="shared" si="0"/>
        <v>4.1571698982816461</v>
      </c>
      <c r="P6" s="579">
        <f t="shared" si="0"/>
        <v>2.9147142044489103</v>
      </c>
      <c r="Q6" s="579">
        <f t="shared" si="0"/>
        <v>2.9253190180853537</v>
      </c>
      <c r="R6" s="579">
        <f t="shared" si="0"/>
        <v>-8.5537350184919152</v>
      </c>
      <c r="S6" s="579">
        <f t="shared" si="0"/>
        <v>27.89166479706293</v>
      </c>
      <c r="T6" s="579">
        <f t="shared" si="0"/>
        <v>0.48451707042691633</v>
      </c>
    </row>
    <row r="7" spans="1:23" s="110" customFormat="1" ht="11.25">
      <c r="A7" s="140" t="s">
        <v>40</v>
      </c>
      <c r="B7" s="661">
        <v>19734657</v>
      </c>
      <c r="C7" s="661">
        <v>19907377</v>
      </c>
      <c r="D7" s="661">
        <v>19576295</v>
      </c>
      <c r="E7" s="661">
        <v>19288015</v>
      </c>
      <c r="F7" s="661">
        <v>20472865</v>
      </c>
      <c r="G7" s="661">
        <v>21393736</v>
      </c>
      <c r="H7" s="661">
        <v>21639611</v>
      </c>
      <c r="I7" s="661">
        <v>7341347</v>
      </c>
      <c r="J7" s="661">
        <v>8598184</v>
      </c>
      <c r="K7" s="661">
        <v>17178922</v>
      </c>
      <c r="L7" s="579">
        <f t="shared" si="0"/>
        <v>0.87521156308923931</v>
      </c>
      <c r="M7" s="579">
        <f t="shared" si="0"/>
        <v>-1.6631121217024221</v>
      </c>
      <c r="N7" s="579">
        <f t="shared" si="0"/>
        <v>-1.4725973428577777</v>
      </c>
      <c r="O7" s="579">
        <f t="shared" si="0"/>
        <v>6.1429338374114701</v>
      </c>
      <c r="P7" s="579">
        <f t="shared" si="0"/>
        <v>4.4980074845411231</v>
      </c>
      <c r="Q7" s="579">
        <f t="shared" si="0"/>
        <v>1.1492850056670794</v>
      </c>
      <c r="R7" s="579">
        <f t="shared" si="0"/>
        <v>-66.074496440809412</v>
      </c>
      <c r="S7" s="579">
        <f t="shared" si="0"/>
        <v>17.119978118457009</v>
      </c>
      <c r="T7" s="579">
        <f t="shared" si="0"/>
        <v>99.797096689254388</v>
      </c>
    </row>
    <row r="8" spans="1:23" s="110" customFormat="1" ht="11.25">
      <c r="A8" s="149" t="s">
        <v>46</v>
      </c>
      <c r="B8" s="639">
        <v>13257669</v>
      </c>
      <c r="C8" s="639">
        <v>13003781</v>
      </c>
      <c r="D8" s="639">
        <v>11788182</v>
      </c>
      <c r="E8" s="639">
        <v>11616532</v>
      </c>
      <c r="F8" s="639">
        <v>11871346</v>
      </c>
      <c r="G8" s="639">
        <v>12264511</v>
      </c>
      <c r="H8" s="639">
        <v>12238454</v>
      </c>
      <c r="I8" s="670">
        <v>6028024</v>
      </c>
      <c r="J8" s="670">
        <v>6855827</v>
      </c>
      <c r="K8" s="670">
        <v>11077642</v>
      </c>
      <c r="L8" s="671">
        <f t="shared" si="0"/>
        <v>-1.9150274456241136</v>
      </c>
      <c r="M8" s="671">
        <f t="shared" si="0"/>
        <v>-9.3480426961973606</v>
      </c>
      <c r="N8" s="671">
        <f t="shared" si="0"/>
        <v>-1.4561193575056781</v>
      </c>
      <c r="O8" s="671">
        <f t="shared" si="0"/>
        <v>2.1935462322145716</v>
      </c>
      <c r="P8" s="671">
        <f t="shared" si="0"/>
        <v>3.3118822414914026</v>
      </c>
      <c r="Q8" s="671">
        <f t="shared" si="0"/>
        <v>-0.2124585317751356</v>
      </c>
      <c r="R8" s="671">
        <f t="shared" si="0"/>
        <v>-50.745216675243455</v>
      </c>
      <c r="S8" s="671">
        <f t="shared" si="0"/>
        <v>13.732576379921513</v>
      </c>
      <c r="T8" s="671">
        <f t="shared" si="0"/>
        <v>61.579952352940062</v>
      </c>
    </row>
    <row r="9" spans="1:23" s="3" customFormat="1" ht="11.25">
      <c r="A9" s="147" t="s">
        <v>65</v>
      </c>
      <c r="B9" s="672">
        <v>4573496</v>
      </c>
      <c r="C9" s="672">
        <v>4394457</v>
      </c>
      <c r="D9" s="672">
        <v>3853180</v>
      </c>
      <c r="E9" s="672">
        <v>3703753</v>
      </c>
      <c r="F9" s="672">
        <v>3745134</v>
      </c>
      <c r="G9" s="672">
        <v>3891896</v>
      </c>
      <c r="H9" s="672">
        <v>3925653</v>
      </c>
      <c r="I9" s="672">
        <v>2227431</v>
      </c>
      <c r="J9" s="672">
        <v>2595965</v>
      </c>
      <c r="K9" s="672">
        <v>3617513</v>
      </c>
      <c r="L9" s="673">
        <f t="shared" si="0"/>
        <v>-3.9147076984433786</v>
      </c>
      <c r="M9" s="673">
        <f t="shared" si="0"/>
        <v>-12.31726695698695</v>
      </c>
      <c r="N9" s="673">
        <f t="shared" si="0"/>
        <v>-3.8780176373800344</v>
      </c>
      <c r="O9" s="673">
        <f t="shared" si="0"/>
        <v>1.1172721291079615</v>
      </c>
      <c r="P9" s="673">
        <f t="shared" si="0"/>
        <v>3.9187382881360184</v>
      </c>
      <c r="Q9" s="673">
        <f t="shared" si="0"/>
        <v>0.86736644555764075</v>
      </c>
      <c r="R9" s="673">
        <f t="shared" si="0"/>
        <v>-43.259605472006825</v>
      </c>
      <c r="S9" s="673">
        <f t="shared" si="0"/>
        <v>16.545248764159247</v>
      </c>
      <c r="T9" s="673">
        <f t="shared" si="0"/>
        <v>39.351378003940731</v>
      </c>
    </row>
    <row r="10" spans="1:23" s="3" customFormat="1" ht="11.25">
      <c r="A10" s="147" t="s">
        <v>117</v>
      </c>
      <c r="B10" s="672">
        <v>1640091</v>
      </c>
      <c r="C10" s="672">
        <v>1667437</v>
      </c>
      <c r="D10" s="672">
        <v>1640457</v>
      </c>
      <c r="E10" s="672">
        <v>1633232</v>
      </c>
      <c r="F10" s="672">
        <v>1615669</v>
      </c>
      <c r="G10" s="672">
        <v>1652318</v>
      </c>
      <c r="H10" s="672">
        <v>1641429</v>
      </c>
      <c r="I10" s="672">
        <v>523395</v>
      </c>
      <c r="J10" s="672">
        <v>333874</v>
      </c>
      <c r="K10" s="672">
        <v>1365201</v>
      </c>
      <c r="L10" s="673">
        <f t="shared" si="0"/>
        <v>1.6673465069925997</v>
      </c>
      <c r="M10" s="673">
        <f t="shared" si="0"/>
        <v>-1.6180521363026008</v>
      </c>
      <c r="N10" s="673">
        <f t="shared" si="0"/>
        <v>-0.44042605200867813</v>
      </c>
      <c r="O10" s="673">
        <f t="shared" si="0"/>
        <v>-1.0753524300283119</v>
      </c>
      <c r="P10" s="673">
        <f t="shared" si="0"/>
        <v>2.268348281733449</v>
      </c>
      <c r="Q10" s="673">
        <f t="shared" si="0"/>
        <v>-0.65901357971044316</v>
      </c>
      <c r="R10" s="673">
        <f t="shared" si="0"/>
        <v>-68.113454800664542</v>
      </c>
      <c r="S10" s="673">
        <f t="shared" si="0"/>
        <v>-36.209937045634746</v>
      </c>
      <c r="T10" s="673">
        <f t="shared" si="0"/>
        <v>308.89706895415634</v>
      </c>
    </row>
    <row r="11" spans="1:23" s="3" customFormat="1" ht="11.25">
      <c r="A11" s="147" t="s">
        <v>118</v>
      </c>
      <c r="B11" s="672">
        <v>1350164</v>
      </c>
      <c r="C11" s="672">
        <v>1337882</v>
      </c>
      <c r="D11" s="672">
        <v>1254447</v>
      </c>
      <c r="E11" s="672">
        <v>1244607</v>
      </c>
      <c r="F11" s="672">
        <v>1244402</v>
      </c>
      <c r="G11" s="672">
        <v>1285857</v>
      </c>
      <c r="H11" s="672">
        <v>1277105</v>
      </c>
      <c r="I11" s="672">
        <v>795627</v>
      </c>
      <c r="J11" s="672">
        <v>989005</v>
      </c>
      <c r="K11" s="672">
        <v>1312309</v>
      </c>
      <c r="L11" s="673">
        <f t="shared" si="0"/>
        <v>-0.9096672700501568</v>
      </c>
      <c r="M11" s="673">
        <f t="shared" si="0"/>
        <v>-6.2363496930222553</v>
      </c>
      <c r="N11" s="673">
        <f t="shared" si="0"/>
        <v>-0.78440938517131464</v>
      </c>
      <c r="O11" s="673">
        <f t="shared" si="0"/>
        <v>-1.6471062753142154E-2</v>
      </c>
      <c r="P11" s="673">
        <f t="shared" si="0"/>
        <v>3.3313189789151738</v>
      </c>
      <c r="Q11" s="673">
        <f t="shared" si="0"/>
        <v>-0.68063556056388852</v>
      </c>
      <c r="R11" s="673">
        <f t="shared" si="0"/>
        <v>-37.700737214246281</v>
      </c>
      <c r="S11" s="673">
        <f t="shared" si="0"/>
        <v>24.305107795487082</v>
      </c>
      <c r="T11" s="673">
        <f t="shared" si="0"/>
        <v>32.689824621715765</v>
      </c>
    </row>
    <row r="12" spans="1:23" s="3" customFormat="1" ht="11.25">
      <c r="A12" s="147" t="s">
        <v>119</v>
      </c>
      <c r="B12" s="672">
        <v>980646</v>
      </c>
      <c r="C12" s="672">
        <v>1014058</v>
      </c>
      <c r="D12" s="672">
        <v>936913</v>
      </c>
      <c r="E12" s="672">
        <v>919827</v>
      </c>
      <c r="F12" s="672">
        <v>927346</v>
      </c>
      <c r="G12" s="672">
        <v>919812</v>
      </c>
      <c r="H12" s="672">
        <v>887679</v>
      </c>
      <c r="I12" s="672">
        <v>446533</v>
      </c>
      <c r="J12" s="672">
        <v>545988</v>
      </c>
      <c r="K12" s="672">
        <v>816394</v>
      </c>
      <c r="L12" s="673">
        <f t="shared" si="0"/>
        <v>3.4071418228392303</v>
      </c>
      <c r="M12" s="673">
        <f t="shared" si="0"/>
        <v>-7.6075530196497638</v>
      </c>
      <c r="N12" s="673">
        <f t="shared" si="0"/>
        <v>-1.8236485137894343</v>
      </c>
      <c r="O12" s="673">
        <f t="shared" si="0"/>
        <v>0.81743632226494756</v>
      </c>
      <c r="P12" s="673">
        <f t="shared" si="0"/>
        <v>-0.81242599849462882</v>
      </c>
      <c r="Q12" s="673">
        <f t="shared" si="0"/>
        <v>-3.4934312663892184</v>
      </c>
      <c r="R12" s="673">
        <f t="shared" si="0"/>
        <v>-49.696568241447643</v>
      </c>
      <c r="S12" s="673">
        <f t="shared" si="0"/>
        <v>22.27270996768436</v>
      </c>
      <c r="T12" s="673">
        <f t="shared" si="0"/>
        <v>49.525996908356959</v>
      </c>
    </row>
    <row r="13" spans="1:23" s="3" customFormat="1" ht="11.25">
      <c r="A13" s="147" t="s">
        <v>120</v>
      </c>
      <c r="B13" s="672">
        <v>709937</v>
      </c>
      <c r="C13" s="672">
        <v>681671</v>
      </c>
      <c r="D13" s="672">
        <v>583831</v>
      </c>
      <c r="E13" s="672">
        <v>584359</v>
      </c>
      <c r="F13" s="672">
        <v>605835</v>
      </c>
      <c r="G13" s="672">
        <v>632963</v>
      </c>
      <c r="H13" s="672">
        <v>648054</v>
      </c>
      <c r="I13" s="672">
        <v>387771</v>
      </c>
      <c r="J13" s="672">
        <v>397070</v>
      </c>
      <c r="K13" s="672">
        <v>710956</v>
      </c>
      <c r="L13" s="673">
        <f t="shared" si="0"/>
        <v>-3.9814800468210558</v>
      </c>
      <c r="M13" s="673">
        <f t="shared" si="0"/>
        <v>-14.35296499337657</v>
      </c>
      <c r="N13" s="673">
        <f t="shared" si="0"/>
        <v>9.0437129922871506E-2</v>
      </c>
      <c r="O13" s="673">
        <f t="shared" si="0"/>
        <v>3.6751380572558991</v>
      </c>
      <c r="P13" s="673">
        <f t="shared" si="0"/>
        <v>4.4777868561572047</v>
      </c>
      <c r="Q13" s="673">
        <f t="shared" si="0"/>
        <v>2.3841835936697722</v>
      </c>
      <c r="R13" s="673">
        <f t="shared" si="0"/>
        <v>-40.163782647742316</v>
      </c>
      <c r="S13" s="673">
        <f t="shared" si="0"/>
        <v>2.3980648372364102</v>
      </c>
      <c r="T13" s="673">
        <f t="shared" si="0"/>
        <v>79.050545243911657</v>
      </c>
    </row>
    <row r="14" spans="1:23" s="3" customFormat="1">
      <c r="A14" s="147" t="s">
        <v>121</v>
      </c>
      <c r="B14" s="672">
        <v>4003335</v>
      </c>
      <c r="C14" s="672">
        <v>3908276</v>
      </c>
      <c r="D14" s="672">
        <v>3519354</v>
      </c>
      <c r="E14" s="672">
        <v>3530754</v>
      </c>
      <c r="F14" s="672">
        <v>3732960</v>
      </c>
      <c r="G14" s="672">
        <v>3881665</v>
      </c>
      <c r="H14" s="672">
        <v>3858534</v>
      </c>
      <c r="I14" s="672">
        <v>1647267</v>
      </c>
      <c r="J14" s="672">
        <v>1993925</v>
      </c>
      <c r="K14" s="672">
        <v>3255269</v>
      </c>
      <c r="L14" s="673">
        <f t="shared" si="0"/>
        <v>-2.3744952645731621</v>
      </c>
      <c r="M14" s="673">
        <f t="shared" si="0"/>
        <v>-9.9512419286662457</v>
      </c>
      <c r="N14" s="673">
        <f t="shared" si="0"/>
        <v>0.32392308361136729</v>
      </c>
      <c r="O14" s="673">
        <f t="shared" si="0"/>
        <v>5.726992024932918</v>
      </c>
      <c r="P14" s="673">
        <f t="shared" si="0"/>
        <v>3.9835679996571089</v>
      </c>
      <c r="Q14" s="673">
        <f t="shared" si="0"/>
        <v>-0.59590407724520278</v>
      </c>
      <c r="R14" s="673">
        <f t="shared" si="0"/>
        <v>-57.308475187726735</v>
      </c>
      <c r="S14" s="673">
        <f t="shared" si="0"/>
        <v>21.044432991130158</v>
      </c>
      <c r="T14" s="673">
        <f t="shared" si="0"/>
        <v>63.259350276464765</v>
      </c>
      <c r="U14" s="15"/>
      <c r="V14" s="15"/>
      <c r="W14" s="15"/>
    </row>
    <row r="15" spans="1:23" s="110" customFormat="1" ht="11.25">
      <c r="A15" s="150" t="s">
        <v>47</v>
      </c>
      <c r="B15" s="639">
        <v>3635911</v>
      </c>
      <c r="C15" s="639">
        <v>3996839</v>
      </c>
      <c r="D15" s="639">
        <v>4741090</v>
      </c>
      <c r="E15" s="639">
        <v>4581444</v>
      </c>
      <c r="F15" s="639">
        <v>5169870</v>
      </c>
      <c r="G15" s="639">
        <v>5416780</v>
      </c>
      <c r="H15" s="639">
        <v>5439082</v>
      </c>
      <c r="I15" s="670">
        <v>586836</v>
      </c>
      <c r="J15" s="670">
        <v>793764</v>
      </c>
      <c r="K15" s="670">
        <v>2641543</v>
      </c>
      <c r="L15" s="671">
        <f t="shared" si="0"/>
        <v>9.9267556329074065</v>
      </c>
      <c r="M15" s="671">
        <f t="shared" si="0"/>
        <v>18.620990237535214</v>
      </c>
      <c r="N15" s="671">
        <f t="shared" si="0"/>
        <v>-3.3672847383196687</v>
      </c>
      <c r="O15" s="671">
        <f t="shared" si="0"/>
        <v>12.843679852902273</v>
      </c>
      <c r="P15" s="671">
        <f t="shared" si="0"/>
        <v>4.7759421416786108</v>
      </c>
      <c r="Q15" s="671">
        <f t="shared" si="0"/>
        <v>0.41172061630710499</v>
      </c>
      <c r="R15" s="671">
        <f t="shared" si="0"/>
        <v>-89.210752843954182</v>
      </c>
      <c r="S15" s="671">
        <f t="shared" si="0"/>
        <v>35.261640390160117</v>
      </c>
      <c r="T15" s="671">
        <f t="shared" si="0"/>
        <v>232.78694926955617</v>
      </c>
    </row>
    <row r="16" spans="1:23" s="3" customFormat="1" ht="11.25">
      <c r="A16" s="147" t="s">
        <v>122</v>
      </c>
      <c r="B16" s="672">
        <v>894316</v>
      </c>
      <c r="C16" s="672">
        <v>1034275</v>
      </c>
      <c r="D16" s="672">
        <v>1378434</v>
      </c>
      <c r="E16" s="672">
        <v>1130925</v>
      </c>
      <c r="F16" s="672">
        <v>1279216</v>
      </c>
      <c r="G16" s="674">
        <v>1359519</v>
      </c>
      <c r="H16" s="674">
        <v>1392034</v>
      </c>
      <c r="I16" s="674">
        <v>119257</v>
      </c>
      <c r="J16" s="674">
        <v>35960</v>
      </c>
      <c r="K16" s="674">
        <v>119398</v>
      </c>
      <c r="L16" s="673">
        <f t="shared" si="0"/>
        <v>15.649837417646559</v>
      </c>
      <c r="M16" s="673">
        <f t="shared" si="0"/>
        <v>33.275386140049797</v>
      </c>
      <c r="N16" s="673">
        <f t="shared" si="0"/>
        <v>-17.955810724343714</v>
      </c>
      <c r="O16" s="673">
        <f t="shared" si="0"/>
        <v>13.112363773017663</v>
      </c>
      <c r="P16" s="673">
        <f t="shared" si="0"/>
        <v>6.2775168540731201</v>
      </c>
      <c r="Q16" s="673">
        <f t="shared" si="0"/>
        <v>2.3916546955209892</v>
      </c>
      <c r="R16" s="673">
        <f t="shared" si="0"/>
        <v>-91.432896035585344</v>
      </c>
      <c r="S16" s="673">
        <f t="shared" si="0"/>
        <v>-69.846633740577062</v>
      </c>
      <c r="T16" s="673">
        <f t="shared" si="0"/>
        <v>232.03003337041156</v>
      </c>
    </row>
    <row r="17" spans="1:26" s="3" customFormat="1" ht="11.25">
      <c r="A17" s="147" t="s">
        <v>123</v>
      </c>
      <c r="B17" s="672">
        <v>623205</v>
      </c>
      <c r="C17" s="672">
        <v>770725</v>
      </c>
      <c r="D17" s="672">
        <v>929799</v>
      </c>
      <c r="E17" s="672">
        <v>959467</v>
      </c>
      <c r="F17" s="672">
        <v>919968</v>
      </c>
      <c r="G17" s="672">
        <v>946259</v>
      </c>
      <c r="H17" s="672">
        <v>863767</v>
      </c>
      <c r="I17" s="672">
        <v>113788</v>
      </c>
      <c r="J17" s="672">
        <v>425405</v>
      </c>
      <c r="K17" s="672">
        <v>820623</v>
      </c>
      <c r="L17" s="673">
        <f t="shared" si="0"/>
        <v>23.671183639412394</v>
      </c>
      <c r="M17" s="673">
        <f t="shared" si="0"/>
        <v>20.639527717408935</v>
      </c>
      <c r="N17" s="673">
        <f t="shared" si="0"/>
        <v>3.1907971507820507</v>
      </c>
      <c r="O17" s="673">
        <f t="shared" si="0"/>
        <v>-4.1167648288059935</v>
      </c>
      <c r="P17" s="673">
        <f t="shared" si="0"/>
        <v>2.8578167936276042</v>
      </c>
      <c r="Q17" s="673">
        <f t="shared" si="0"/>
        <v>-8.7176977973261014</v>
      </c>
      <c r="R17" s="673">
        <f t="shared" si="0"/>
        <v>-86.826540027576883</v>
      </c>
      <c r="S17" s="673">
        <f t="shared" si="0"/>
        <v>273.85752451928147</v>
      </c>
      <c r="T17" s="673">
        <f t="shared" si="0"/>
        <v>92.903938599687351</v>
      </c>
    </row>
    <row r="18" spans="1:26" s="3" customFormat="1" ht="11.25">
      <c r="A18" s="147" t="s">
        <v>124</v>
      </c>
      <c r="B18" s="672">
        <v>491651</v>
      </c>
      <c r="C18" s="672">
        <v>439894</v>
      </c>
      <c r="D18" s="672">
        <v>394784</v>
      </c>
      <c r="E18" s="672">
        <v>361053</v>
      </c>
      <c r="F18" s="672">
        <v>408258</v>
      </c>
      <c r="G18" s="674">
        <v>382585</v>
      </c>
      <c r="H18" s="674">
        <v>389437</v>
      </c>
      <c r="I18" s="674">
        <v>39032</v>
      </c>
      <c r="J18" s="674">
        <v>16122</v>
      </c>
      <c r="K18" s="674">
        <v>83513</v>
      </c>
      <c r="L18" s="673">
        <f t="shared" si="0"/>
        <v>-10.527182900065291</v>
      </c>
      <c r="M18" s="673">
        <f t="shared" si="0"/>
        <v>-10.254743188131686</v>
      </c>
      <c r="N18" s="673">
        <f t="shared" si="0"/>
        <v>-8.5441659236443215</v>
      </c>
      <c r="O18" s="673">
        <f t="shared" si="0"/>
        <v>13.074257795946856</v>
      </c>
      <c r="P18" s="673">
        <f t="shared" si="0"/>
        <v>-6.2884254564515576</v>
      </c>
      <c r="Q18" s="673">
        <f t="shared" si="0"/>
        <v>1.7909745546741247</v>
      </c>
      <c r="R18" s="673">
        <f t="shared" si="0"/>
        <v>-89.977326242755566</v>
      </c>
      <c r="S18" s="673">
        <f t="shared" si="0"/>
        <v>-58.695429391268704</v>
      </c>
      <c r="T18" s="673">
        <f t="shared" si="0"/>
        <v>418.00645081255425</v>
      </c>
    </row>
    <row r="19" spans="1:26" s="3" customFormat="1" ht="11.25">
      <c r="A19" s="147" t="s">
        <v>125</v>
      </c>
      <c r="B19" s="672">
        <v>467967</v>
      </c>
      <c r="C19" s="672">
        <v>485216</v>
      </c>
      <c r="D19" s="672">
        <v>591924</v>
      </c>
      <c r="E19" s="672">
        <v>599062</v>
      </c>
      <c r="F19" s="672">
        <v>739185</v>
      </c>
      <c r="G19" s="674">
        <v>809940</v>
      </c>
      <c r="H19" s="674">
        <v>792607</v>
      </c>
      <c r="I19" s="674">
        <v>54620</v>
      </c>
      <c r="J19" s="674">
        <v>76048</v>
      </c>
      <c r="K19" s="674">
        <v>380135</v>
      </c>
      <c r="L19" s="673">
        <f t="shared" si="0"/>
        <v>3.6859436669679702</v>
      </c>
      <c r="M19" s="673">
        <f t="shared" si="0"/>
        <v>21.991855173778276</v>
      </c>
      <c r="N19" s="673">
        <f t="shared" si="0"/>
        <v>1.2058980544799671</v>
      </c>
      <c r="O19" s="673">
        <f t="shared" si="0"/>
        <v>23.390400325842734</v>
      </c>
      <c r="P19" s="673">
        <f t="shared" si="0"/>
        <v>9.5720286531788386</v>
      </c>
      <c r="Q19" s="673">
        <f t="shared" si="0"/>
        <v>-2.1400350643257524</v>
      </c>
      <c r="R19" s="673">
        <f t="shared" si="0"/>
        <v>-93.108816853749715</v>
      </c>
      <c r="S19" s="673">
        <f t="shared" si="0"/>
        <v>39.231050897107288</v>
      </c>
      <c r="T19" s="673">
        <f t="shared" si="0"/>
        <v>399.86192930780555</v>
      </c>
    </row>
    <row r="20" spans="1:26" s="3" customFormat="1" ht="11.25">
      <c r="A20" s="147" t="s">
        <v>126</v>
      </c>
      <c r="B20" s="672">
        <v>187966</v>
      </c>
      <c r="C20" s="672">
        <v>263189</v>
      </c>
      <c r="D20" s="672">
        <v>317022</v>
      </c>
      <c r="E20" s="672">
        <v>339473</v>
      </c>
      <c r="F20" s="672">
        <v>457212</v>
      </c>
      <c r="G20" s="674">
        <v>456250</v>
      </c>
      <c r="H20" s="674">
        <v>438204</v>
      </c>
      <c r="I20" s="674">
        <v>50245</v>
      </c>
      <c r="J20" s="674">
        <v>14478</v>
      </c>
      <c r="K20" s="674">
        <v>152269</v>
      </c>
      <c r="L20" s="673">
        <f t="shared" si="0"/>
        <v>40.019471606567144</v>
      </c>
      <c r="M20" s="673">
        <f t="shared" si="0"/>
        <v>20.454122322741451</v>
      </c>
      <c r="N20" s="673">
        <f t="shared" si="0"/>
        <v>7.0818429004927106</v>
      </c>
      <c r="O20" s="673">
        <f t="shared" si="0"/>
        <v>34.682876105021606</v>
      </c>
      <c r="P20" s="673">
        <f t="shared" si="0"/>
        <v>-0.21040567614148362</v>
      </c>
      <c r="Q20" s="673">
        <f t="shared" si="0"/>
        <v>-3.9552876712328766</v>
      </c>
      <c r="R20" s="673">
        <f t="shared" si="0"/>
        <v>-88.533879197816546</v>
      </c>
      <c r="S20" s="673">
        <f t="shared" si="0"/>
        <v>-71.185192556473282</v>
      </c>
      <c r="T20" s="673">
        <f t="shared" si="0"/>
        <v>951.72675783948057</v>
      </c>
    </row>
    <row r="21" spans="1:26" s="3" customFormat="1" ht="11.25">
      <c r="A21" s="147" t="s">
        <v>127</v>
      </c>
      <c r="B21" s="672">
        <v>970806</v>
      </c>
      <c r="C21" s="672">
        <v>1003540</v>
      </c>
      <c r="D21" s="672">
        <v>1129127</v>
      </c>
      <c r="E21" s="672">
        <v>1191464</v>
      </c>
      <c r="F21" s="672">
        <v>1366031</v>
      </c>
      <c r="G21" s="674">
        <v>1462227</v>
      </c>
      <c r="H21" s="674">
        <v>1563033</v>
      </c>
      <c r="I21" s="674">
        <v>209894</v>
      </c>
      <c r="J21" s="674">
        <v>225751</v>
      </c>
      <c r="K21" s="674">
        <v>1085605</v>
      </c>
      <c r="L21" s="673">
        <f t="shared" ref="L21:T28" si="1">((C21-B21)/B21)*100</f>
        <v>3.3718374216887823</v>
      </c>
      <c r="M21" s="673">
        <f t="shared" si="1"/>
        <v>12.514399027442852</v>
      </c>
      <c r="N21" s="673">
        <f t="shared" si="1"/>
        <v>5.5208138677048728</v>
      </c>
      <c r="O21" s="673">
        <f t="shared" si="1"/>
        <v>14.651470795592649</v>
      </c>
      <c r="P21" s="673">
        <f t="shared" si="1"/>
        <v>7.0420070993996466</v>
      </c>
      <c r="Q21" s="673">
        <f t="shared" si="1"/>
        <v>6.8940048296194778</v>
      </c>
      <c r="R21" s="673">
        <f t="shared" si="1"/>
        <v>-86.571364776047602</v>
      </c>
      <c r="S21" s="673">
        <f t="shared" si="1"/>
        <v>7.5547657388967764</v>
      </c>
      <c r="T21" s="673">
        <f t="shared" si="1"/>
        <v>380.88602043844764</v>
      </c>
    </row>
    <row r="22" spans="1:26" s="110" customFormat="1">
      <c r="A22" s="150" t="s">
        <v>48</v>
      </c>
      <c r="B22" s="639">
        <v>2238949</v>
      </c>
      <c r="C22" s="639">
        <v>2310768</v>
      </c>
      <c r="D22" s="639">
        <v>2419448</v>
      </c>
      <c r="E22" s="639">
        <v>2487819</v>
      </c>
      <c r="F22" s="639">
        <v>2794990</v>
      </c>
      <c r="G22" s="639">
        <v>3044301</v>
      </c>
      <c r="H22" s="639">
        <v>3278536</v>
      </c>
      <c r="I22" s="670">
        <v>579937</v>
      </c>
      <c r="J22" s="670">
        <v>835998</v>
      </c>
      <c r="K22" s="670">
        <v>3015397</v>
      </c>
      <c r="L22" s="671">
        <f t="shared" si="1"/>
        <v>3.2077104034080275</v>
      </c>
      <c r="M22" s="671">
        <f t="shared" si="1"/>
        <v>4.7031982440470008</v>
      </c>
      <c r="N22" s="671">
        <f t="shared" si="1"/>
        <v>2.8258925176321212</v>
      </c>
      <c r="O22" s="671">
        <f t="shared" si="1"/>
        <v>12.346999520463505</v>
      </c>
      <c r="P22" s="671">
        <f t="shared" si="1"/>
        <v>8.9199245793365982</v>
      </c>
      <c r="Q22" s="671">
        <f t="shared" si="1"/>
        <v>7.6942128915636134</v>
      </c>
      <c r="R22" s="671">
        <f t="shared" si="1"/>
        <v>-82.311098612307447</v>
      </c>
      <c r="S22" s="671">
        <f t="shared" si="1"/>
        <v>44.153244231701031</v>
      </c>
      <c r="T22" s="671">
        <f t="shared" si="1"/>
        <v>260.69428395761713</v>
      </c>
      <c r="U22" s="151"/>
      <c r="V22" s="148"/>
      <c r="W22" s="151"/>
    </row>
    <row r="23" spans="1:26" s="3" customFormat="1" ht="11.25">
      <c r="A23" s="147" t="s">
        <v>128</v>
      </c>
      <c r="B23" s="672">
        <v>1585467</v>
      </c>
      <c r="C23" s="672">
        <v>1644424</v>
      </c>
      <c r="D23" s="672">
        <v>1738838</v>
      </c>
      <c r="E23" s="672">
        <v>1834500</v>
      </c>
      <c r="F23" s="672">
        <v>2046380</v>
      </c>
      <c r="G23" s="674">
        <v>2252701</v>
      </c>
      <c r="H23" s="674">
        <v>2474360</v>
      </c>
      <c r="I23" s="674">
        <v>389197</v>
      </c>
      <c r="J23" s="674">
        <v>610427</v>
      </c>
      <c r="K23" s="674">
        <v>2300006</v>
      </c>
      <c r="L23" s="673">
        <f t="shared" si="1"/>
        <v>3.7185889078738312</v>
      </c>
      <c r="M23" s="673">
        <f t="shared" si="1"/>
        <v>5.7414632722460874</v>
      </c>
      <c r="N23" s="673">
        <f t="shared" si="1"/>
        <v>5.5014900755562053</v>
      </c>
      <c r="O23" s="673">
        <f t="shared" si="1"/>
        <v>11.549741073862089</v>
      </c>
      <c r="P23" s="673">
        <f t="shared" si="1"/>
        <v>10.082242789706701</v>
      </c>
      <c r="Q23" s="673">
        <f t="shared" si="1"/>
        <v>9.8396990989927193</v>
      </c>
      <c r="R23" s="673">
        <f t="shared" si="1"/>
        <v>-84.270801338527946</v>
      </c>
      <c r="S23" s="673">
        <f t="shared" si="1"/>
        <v>56.842678643463337</v>
      </c>
      <c r="T23" s="673">
        <f t="shared" si="1"/>
        <v>276.78641344501472</v>
      </c>
      <c r="V23" s="21"/>
      <c r="W23" s="21"/>
      <c r="X23" s="21"/>
      <c r="Y23" s="21"/>
      <c r="Z23" s="21"/>
    </row>
    <row r="24" spans="1:26" s="3" customFormat="1" ht="11.25">
      <c r="A24" s="147" t="s">
        <v>130</v>
      </c>
      <c r="B24" s="672">
        <v>206378</v>
      </c>
      <c r="C24" s="672">
        <v>222211</v>
      </c>
      <c r="D24" s="672">
        <v>225239</v>
      </c>
      <c r="E24" s="672">
        <v>201340</v>
      </c>
      <c r="F24" s="672">
        <v>244854</v>
      </c>
      <c r="G24" s="674">
        <v>242052</v>
      </c>
      <c r="H24" s="674">
        <v>248573</v>
      </c>
      <c r="I24" s="675">
        <v>75516</v>
      </c>
      <c r="J24" s="675">
        <v>92265</v>
      </c>
      <c r="K24" s="675">
        <v>220758</v>
      </c>
      <c r="L24" s="673">
        <f t="shared" si="1"/>
        <v>7.6718448671854551</v>
      </c>
      <c r="M24" s="673">
        <f t="shared" si="1"/>
        <v>1.3626688147751462</v>
      </c>
      <c r="N24" s="673">
        <f t="shared" si="1"/>
        <v>-10.610507061388127</v>
      </c>
      <c r="O24" s="673">
        <f t="shared" si="1"/>
        <v>21.612198271580411</v>
      </c>
      <c r="P24" s="673">
        <f t="shared" si="1"/>
        <v>-1.1443554117964174</v>
      </c>
      <c r="Q24" s="673">
        <f t="shared" si="1"/>
        <v>2.6940492125658948</v>
      </c>
      <c r="R24" s="673">
        <f t="shared" si="1"/>
        <v>-69.62019205625711</v>
      </c>
      <c r="S24" s="673">
        <f t="shared" si="1"/>
        <v>22.179405688860641</v>
      </c>
      <c r="T24" s="673">
        <f t="shared" si="1"/>
        <v>139.26516013656317</v>
      </c>
      <c r="V24" s="21"/>
      <c r="W24" s="21"/>
    </row>
    <row r="25" spans="1:26" s="3" customFormat="1" ht="11.25">
      <c r="A25" s="147" t="s">
        <v>129</v>
      </c>
      <c r="B25" s="672">
        <v>230189</v>
      </c>
      <c r="C25" s="672">
        <v>230848</v>
      </c>
      <c r="D25" s="672">
        <v>234218</v>
      </c>
      <c r="E25" s="672">
        <v>227173</v>
      </c>
      <c r="F25" s="672">
        <v>247764</v>
      </c>
      <c r="G25" s="674">
        <v>270959</v>
      </c>
      <c r="H25" s="674">
        <v>275205</v>
      </c>
      <c r="I25" s="675">
        <v>53864</v>
      </c>
      <c r="J25" s="675">
        <v>53978</v>
      </c>
      <c r="K25" s="675">
        <v>227658</v>
      </c>
      <c r="L25" s="673">
        <f t="shared" si="1"/>
        <v>0.28628648632210923</v>
      </c>
      <c r="M25" s="673">
        <f t="shared" si="1"/>
        <v>1.4598350429719988</v>
      </c>
      <c r="N25" s="673">
        <f t="shared" si="1"/>
        <v>-3.0078815462517823</v>
      </c>
      <c r="O25" s="673">
        <f t="shared" si="1"/>
        <v>9.0640172907871985</v>
      </c>
      <c r="P25" s="673">
        <f t="shared" si="1"/>
        <v>9.3617313249705365</v>
      </c>
      <c r="Q25" s="673">
        <f t="shared" si="1"/>
        <v>1.5670267457438209</v>
      </c>
      <c r="R25" s="673">
        <f t="shared" si="1"/>
        <v>-80.42768118311804</v>
      </c>
      <c r="S25" s="673">
        <f t="shared" si="1"/>
        <v>0.21164414079904945</v>
      </c>
      <c r="T25" s="673">
        <f t="shared" si="1"/>
        <v>321.76071732928227</v>
      </c>
      <c r="V25" s="21"/>
      <c r="W25" s="21"/>
    </row>
    <row r="26" spans="1:26" s="3" customFormat="1" ht="11.25">
      <c r="A26" s="147" t="s">
        <v>131</v>
      </c>
      <c r="B26" s="672">
        <v>216915</v>
      </c>
      <c r="C26" s="672">
        <v>213285</v>
      </c>
      <c r="D26" s="672">
        <v>221153</v>
      </c>
      <c r="E26" s="672">
        <v>224806</v>
      </c>
      <c r="F26" s="672">
        <v>255992</v>
      </c>
      <c r="G26" s="672">
        <v>278589</v>
      </c>
      <c r="H26" s="672">
        <v>280398</v>
      </c>
      <c r="I26" s="672">
        <v>61360</v>
      </c>
      <c r="J26" s="672">
        <v>79328</v>
      </c>
      <c r="K26" s="672">
        <v>266975</v>
      </c>
      <c r="L26" s="673">
        <f t="shared" si="1"/>
        <v>-1.6734665652444507</v>
      </c>
      <c r="M26" s="673">
        <f t="shared" si="1"/>
        <v>3.6889607801767585</v>
      </c>
      <c r="N26" s="673">
        <f t="shared" si="1"/>
        <v>1.651797624269171</v>
      </c>
      <c r="O26" s="673">
        <f t="shared" si="1"/>
        <v>13.872405540777383</v>
      </c>
      <c r="P26" s="673">
        <f t="shared" si="1"/>
        <v>8.8272289759054967</v>
      </c>
      <c r="Q26" s="673">
        <f t="shared" si="1"/>
        <v>0.64934365678472583</v>
      </c>
      <c r="R26" s="673">
        <f t="shared" si="1"/>
        <v>-78.116819663478338</v>
      </c>
      <c r="S26" s="673">
        <f t="shared" si="1"/>
        <v>29.282920469361144</v>
      </c>
      <c r="T26" s="673">
        <f t="shared" si="1"/>
        <v>236.54573416700285</v>
      </c>
      <c r="V26" s="21"/>
      <c r="W26" s="21"/>
    </row>
    <row r="27" spans="1:26" s="110" customFormat="1" ht="11.25">
      <c r="A27" s="150" t="s">
        <v>132</v>
      </c>
      <c r="B27" s="639">
        <v>293649</v>
      </c>
      <c r="C27" s="639">
        <v>281179</v>
      </c>
      <c r="D27" s="639">
        <v>302201</v>
      </c>
      <c r="E27" s="639">
        <v>278463</v>
      </c>
      <c r="F27" s="639">
        <v>271946</v>
      </c>
      <c r="G27" s="639">
        <v>279595</v>
      </c>
      <c r="H27" s="639">
        <v>285593</v>
      </c>
      <c r="I27" s="670">
        <v>79697</v>
      </c>
      <c r="J27" s="670">
        <v>92081</v>
      </c>
      <c r="K27" s="670">
        <v>232691</v>
      </c>
      <c r="L27" s="671">
        <f t="shared" si="1"/>
        <v>-4.2465664790276829</v>
      </c>
      <c r="M27" s="671">
        <f t="shared" si="1"/>
        <v>7.4763762585399336</v>
      </c>
      <c r="N27" s="671">
        <f t="shared" si="1"/>
        <v>-7.8550368794279306</v>
      </c>
      <c r="O27" s="671">
        <f t="shared" si="1"/>
        <v>-2.3403468324337524</v>
      </c>
      <c r="P27" s="671">
        <f t="shared" si="1"/>
        <v>2.8126907547821998</v>
      </c>
      <c r="Q27" s="671">
        <f t="shared" si="1"/>
        <v>2.1452458019635543</v>
      </c>
      <c r="R27" s="671">
        <f t="shared" si="1"/>
        <v>-72.094203989593581</v>
      </c>
      <c r="S27" s="671">
        <f t="shared" si="1"/>
        <v>15.538853407280072</v>
      </c>
      <c r="T27" s="671">
        <f t="shared" si="1"/>
        <v>152.70251191885404</v>
      </c>
      <c r="V27" s="21"/>
      <c r="W27" s="21"/>
    </row>
    <row r="28" spans="1:26" s="110" customFormat="1" ht="11.25">
      <c r="A28" s="317" t="s">
        <v>133</v>
      </c>
      <c r="B28" s="676">
        <v>308479</v>
      </c>
      <c r="C28" s="676">
        <v>314810</v>
      </c>
      <c r="D28" s="676">
        <v>325374</v>
      </c>
      <c r="E28" s="676">
        <v>323757</v>
      </c>
      <c r="F28" s="676">
        <v>364713</v>
      </c>
      <c r="G28" s="676">
        <v>388549</v>
      </c>
      <c r="H28" s="676">
        <v>397946</v>
      </c>
      <c r="I28" s="677">
        <v>66853</v>
      </c>
      <c r="J28" s="677">
        <v>20514</v>
      </c>
      <c r="K28" s="677">
        <v>211649</v>
      </c>
      <c r="L28" s="678">
        <f t="shared" si="1"/>
        <v>2.0523277111245819</v>
      </c>
      <c r="M28" s="678">
        <f t="shared" si="1"/>
        <v>3.3556748514977288</v>
      </c>
      <c r="N28" s="678">
        <f t="shared" si="1"/>
        <v>-0.49696656770362724</v>
      </c>
      <c r="O28" s="678">
        <f t="shared" si="1"/>
        <v>12.650228412049778</v>
      </c>
      <c r="P28" s="678">
        <f t="shared" si="1"/>
        <v>6.5355498707202653</v>
      </c>
      <c r="Q28" s="678">
        <f t="shared" si="1"/>
        <v>2.4184851846227891</v>
      </c>
      <c r="R28" s="678">
        <f t="shared" si="1"/>
        <v>-83.200484487845088</v>
      </c>
      <c r="S28" s="678">
        <f t="shared" si="1"/>
        <v>-69.314765231178853</v>
      </c>
      <c r="T28" s="678">
        <f t="shared" si="1"/>
        <v>931.72955055084333</v>
      </c>
      <c r="V28" s="21"/>
      <c r="W28" s="21"/>
    </row>
    <row r="29" spans="1:26">
      <c r="A29" s="147"/>
      <c r="V29" s="21"/>
      <c r="W29" s="21"/>
    </row>
    <row r="30" spans="1:26" s="3" customFormat="1" ht="11.25">
      <c r="B30" s="100"/>
      <c r="V30" s="21"/>
      <c r="W30" s="21"/>
    </row>
    <row r="31" spans="1:26" s="145" customFormat="1" ht="12">
      <c r="A31" s="141" t="s">
        <v>435</v>
      </c>
      <c r="B31" s="141"/>
      <c r="C31" s="141"/>
      <c r="D31" s="141"/>
      <c r="E31" s="141"/>
      <c r="F31" s="141"/>
      <c r="G31" s="141"/>
      <c r="H31" s="141"/>
      <c r="I31" s="141"/>
      <c r="J31" s="142"/>
      <c r="K31" s="142"/>
      <c r="L31" s="142"/>
      <c r="M31" s="142"/>
      <c r="N31" s="142"/>
      <c r="O31" s="142"/>
      <c r="P31" s="142"/>
      <c r="Q31" s="142"/>
      <c r="R31" s="143"/>
      <c r="S31" s="143"/>
      <c r="T31" s="144"/>
      <c r="U31" s="144"/>
      <c r="V31" s="21"/>
      <c r="W31" s="21"/>
    </row>
    <row r="32" spans="1:26" s="3" customFormat="1" ht="12">
      <c r="A32" s="145"/>
      <c r="B32" s="63"/>
      <c r="C32" s="63"/>
      <c r="D32" s="63"/>
      <c r="E32" s="63"/>
      <c r="F32" s="63"/>
      <c r="G32" s="63"/>
      <c r="H32" s="63"/>
      <c r="I32" s="63"/>
      <c r="J32" s="17"/>
      <c r="K32" s="17"/>
      <c r="L32" s="17"/>
      <c r="M32" s="17"/>
      <c r="N32" s="17"/>
      <c r="O32" s="17"/>
      <c r="P32" s="17"/>
      <c r="Q32" s="17"/>
      <c r="R32" s="18"/>
      <c r="S32" s="18"/>
      <c r="T32" s="19"/>
      <c r="U32" s="19"/>
      <c r="V32" s="20"/>
    </row>
    <row r="33" spans="1:21" s="3" customFormat="1" ht="11.25">
      <c r="A33" s="315"/>
      <c r="B33" s="318" t="s">
        <v>134</v>
      </c>
      <c r="C33" s="319"/>
      <c r="D33" s="318" t="s">
        <v>135</v>
      </c>
      <c r="E33" s="319"/>
      <c r="F33" s="318" t="s">
        <v>136</v>
      </c>
      <c r="G33" s="319"/>
      <c r="H33" s="318" t="s">
        <v>137</v>
      </c>
      <c r="I33" s="319"/>
      <c r="J33" s="320" t="s">
        <v>138</v>
      </c>
      <c r="K33" s="632"/>
      <c r="L33" s="320" t="s">
        <v>139</v>
      </c>
      <c r="M33" s="632"/>
      <c r="N33" s="320" t="s">
        <v>348</v>
      </c>
      <c r="O33" s="633"/>
      <c r="P33" s="320" t="s">
        <v>391</v>
      </c>
      <c r="Q33" s="632"/>
      <c r="R33" s="320" t="s">
        <v>392</v>
      </c>
      <c r="S33" s="633"/>
      <c r="T33" s="320" t="s">
        <v>436</v>
      </c>
      <c r="U33" s="321"/>
    </row>
    <row r="34" spans="1:21" s="3" customFormat="1" ht="11.25">
      <c r="A34" s="137"/>
      <c r="B34" s="322" t="s">
        <v>140</v>
      </c>
      <c r="C34" s="322" t="s">
        <v>141</v>
      </c>
      <c r="D34" s="322" t="s">
        <v>140</v>
      </c>
      <c r="E34" s="322" t="s">
        <v>141</v>
      </c>
      <c r="F34" s="322" t="s">
        <v>140</v>
      </c>
      <c r="G34" s="322" t="s">
        <v>141</v>
      </c>
      <c r="H34" s="322" t="s">
        <v>140</v>
      </c>
      <c r="I34" s="322" t="s">
        <v>141</v>
      </c>
      <c r="J34" s="322" t="s">
        <v>140</v>
      </c>
      <c r="K34" s="322" t="s">
        <v>141</v>
      </c>
      <c r="L34" s="322" t="s">
        <v>140</v>
      </c>
      <c r="M34" s="322" t="s">
        <v>141</v>
      </c>
      <c r="N34" s="322" t="s">
        <v>140</v>
      </c>
      <c r="O34" s="322" t="s">
        <v>141</v>
      </c>
      <c r="P34" s="322" t="s">
        <v>140</v>
      </c>
      <c r="Q34" s="323" t="s">
        <v>141</v>
      </c>
      <c r="R34" s="322" t="s">
        <v>140</v>
      </c>
      <c r="S34" s="322" t="s">
        <v>141</v>
      </c>
      <c r="T34" s="322" t="s">
        <v>140</v>
      </c>
      <c r="U34" s="323" t="s">
        <v>141</v>
      </c>
    </row>
    <row r="35" spans="1:21" s="3" customFormat="1" ht="11.25">
      <c r="A35" s="316" t="s">
        <v>0</v>
      </c>
      <c r="B35" s="232">
        <v>100</v>
      </c>
      <c r="C35" s="232">
        <v>100</v>
      </c>
      <c r="D35" s="232">
        <v>100</v>
      </c>
      <c r="E35" s="232">
        <v>100</v>
      </c>
      <c r="F35" s="232">
        <v>100</v>
      </c>
      <c r="G35" s="232">
        <v>100</v>
      </c>
      <c r="H35" s="232">
        <v>100</v>
      </c>
      <c r="I35" s="232">
        <v>100</v>
      </c>
      <c r="J35" s="232">
        <v>100</v>
      </c>
      <c r="K35" s="233">
        <v>100</v>
      </c>
      <c r="L35" s="232">
        <v>100</v>
      </c>
      <c r="M35" s="233">
        <v>100</v>
      </c>
      <c r="N35" s="232">
        <v>100</v>
      </c>
      <c r="O35" s="233">
        <v>100</v>
      </c>
      <c r="P35" s="232">
        <v>100</v>
      </c>
      <c r="Q35" s="233">
        <v>100</v>
      </c>
      <c r="R35" s="232">
        <v>100</v>
      </c>
      <c r="S35" s="233">
        <v>100</v>
      </c>
      <c r="T35" s="232">
        <v>100</v>
      </c>
      <c r="U35" s="232">
        <v>100</v>
      </c>
    </row>
    <row r="36" spans="1:21" s="110" customFormat="1" ht="11.25">
      <c r="A36" s="140" t="s">
        <v>39</v>
      </c>
      <c r="B36" s="228">
        <f>(B6/$B$5)*100</f>
        <v>44.602734631707605</v>
      </c>
      <c r="C36" s="218">
        <v>100</v>
      </c>
      <c r="D36" s="228">
        <f t="shared" ref="D36:D58" si="2">(C6/$C$5)*100</f>
        <v>44.599411824816897</v>
      </c>
      <c r="E36" s="218">
        <v>100</v>
      </c>
      <c r="F36" s="228">
        <f t="shared" ref="F36:F58" si="3">((D6/$D$5)*100)</f>
        <v>45.054357643588233</v>
      </c>
      <c r="G36" s="218">
        <v>100</v>
      </c>
      <c r="H36" s="228">
        <f t="shared" ref="H36:H58" si="4">((E6/$E$5)*100)</f>
        <v>45.717374951931433</v>
      </c>
      <c r="I36" s="218">
        <v>100</v>
      </c>
      <c r="J36" s="228">
        <f t="shared" ref="J36:J58" si="5">(F6/$F$5)*100</f>
        <v>45.249091133733451</v>
      </c>
      <c r="K36" s="218">
        <v>100</v>
      </c>
      <c r="L36" s="228">
        <f t="shared" ref="L36:L58" si="6">(G6/$G$5)*100</f>
        <v>44.871134235136303</v>
      </c>
      <c r="M36" s="218">
        <v>100</v>
      </c>
      <c r="N36" s="228">
        <f t="shared" ref="N36:N58" si="7">(H6/$H$5)*100</f>
        <v>45.302083646396483</v>
      </c>
      <c r="O36" s="218">
        <v>100</v>
      </c>
      <c r="P36" s="228">
        <f t="shared" ref="P36:P58" si="8">(I6/$I$5)*100</f>
        <v>69.063975170093741</v>
      </c>
      <c r="Q36" s="218">
        <v>100</v>
      </c>
      <c r="R36" s="228">
        <f t="shared" ref="R36:R58" si="9">(J6/$J$5)*100</f>
        <v>70.911641383600553</v>
      </c>
      <c r="S36" s="218">
        <v>100</v>
      </c>
      <c r="T36" s="228">
        <f t="shared" ref="T36:T58" si="10">(K6/$K$5)*100</f>
        <v>55.077385888942402</v>
      </c>
      <c r="U36" s="218">
        <v>100</v>
      </c>
    </row>
    <row r="37" spans="1:21" s="110" customFormat="1" ht="11.25">
      <c r="A37" s="140" t="s">
        <v>40</v>
      </c>
      <c r="B37" s="228">
        <f t="shared" ref="B37:B58" si="11">(B7/$B$5)*100</f>
        <v>55.397265368292395</v>
      </c>
      <c r="C37" s="218">
        <v>100</v>
      </c>
      <c r="D37" s="228">
        <f t="shared" si="2"/>
        <v>55.400588175183096</v>
      </c>
      <c r="E37" s="218">
        <v>100</v>
      </c>
      <c r="F37" s="228">
        <f t="shared" si="3"/>
        <v>54.94564235641176</v>
      </c>
      <c r="G37" s="218">
        <v>100</v>
      </c>
      <c r="H37" s="228">
        <f t="shared" si="4"/>
        <v>54.282625048068567</v>
      </c>
      <c r="I37" s="218">
        <v>100</v>
      </c>
      <c r="J37" s="228">
        <f t="shared" si="5"/>
        <v>54.750908866266556</v>
      </c>
      <c r="K37" s="218">
        <v>100</v>
      </c>
      <c r="L37" s="228">
        <f t="shared" si="6"/>
        <v>55.128865764863697</v>
      </c>
      <c r="M37" s="218">
        <v>100</v>
      </c>
      <c r="N37" s="228">
        <f t="shared" si="7"/>
        <v>54.697916353603517</v>
      </c>
      <c r="O37" s="218">
        <v>100</v>
      </c>
      <c r="P37" s="228">
        <f t="shared" si="8"/>
        <v>30.936024829906263</v>
      </c>
      <c r="Q37" s="218">
        <v>100</v>
      </c>
      <c r="R37" s="228">
        <f t="shared" si="9"/>
        <v>29.088358616399439</v>
      </c>
      <c r="S37" s="218">
        <v>100</v>
      </c>
      <c r="T37" s="228">
        <f>(K7/$K$5)*100</f>
        <v>44.922614111057605</v>
      </c>
      <c r="U37" s="218">
        <v>100</v>
      </c>
    </row>
    <row r="38" spans="1:21" s="3" customFormat="1" ht="11.25">
      <c r="A38" s="149" t="s">
        <v>46</v>
      </c>
      <c r="B38" s="225">
        <f t="shared" si="11"/>
        <v>37.215676348364383</v>
      </c>
      <c r="C38" s="208">
        <v>100</v>
      </c>
      <c r="D38" s="225">
        <f t="shared" si="2"/>
        <v>36.188449934979914</v>
      </c>
      <c r="E38" s="208">
        <v>100</v>
      </c>
      <c r="F38" s="225">
        <f t="shared" si="3"/>
        <v>33.086405379786669</v>
      </c>
      <c r="G38" s="208">
        <v>100</v>
      </c>
      <c r="H38" s="225">
        <f t="shared" si="4"/>
        <v>32.692625493856681</v>
      </c>
      <c r="I38" s="208">
        <f>SUM(I39:I44)</f>
        <v>100</v>
      </c>
      <c r="J38" s="225">
        <f>((F8/$F$5)*100)</f>
        <v>31.747729639496864</v>
      </c>
      <c r="K38" s="208">
        <f>SUM(K39:K44)</f>
        <v>100</v>
      </c>
      <c r="L38" s="225">
        <f t="shared" si="6"/>
        <v>31.604044314218623</v>
      </c>
      <c r="M38" s="208">
        <f>SUM(M39:M44)</f>
        <v>100</v>
      </c>
      <c r="N38" s="225">
        <f t="shared" si="7"/>
        <v>30.934841351326707</v>
      </c>
      <c r="O38" s="208">
        <v>100</v>
      </c>
      <c r="P38" s="225">
        <f t="shared" si="8"/>
        <v>25.401755309927569</v>
      </c>
      <c r="Q38" s="208">
        <v>100</v>
      </c>
      <c r="R38" s="225">
        <f t="shared" si="9"/>
        <v>23.193822601143907</v>
      </c>
      <c r="S38" s="208">
        <v>100</v>
      </c>
      <c r="T38" s="225">
        <f>(K8/$K$5)*100</f>
        <v>28.967861710207682</v>
      </c>
      <c r="U38" s="208">
        <v>100</v>
      </c>
    </row>
    <row r="39" spans="1:21" s="3" customFormat="1" ht="11.25">
      <c r="A39" s="147" t="s">
        <v>65</v>
      </c>
      <c r="B39" s="227">
        <f t="shared" si="11"/>
        <v>12.838286045347724</v>
      </c>
      <c r="C39" s="227">
        <f>((B9/$B$8)*100)</f>
        <v>34.496984349209505</v>
      </c>
      <c r="D39" s="227">
        <f t="shared" si="2"/>
        <v>12.22941136396576</v>
      </c>
      <c r="E39" s="227">
        <f t="shared" ref="E39:E44" si="12">((C9/$C$8)*100)</f>
        <v>33.793686620837434</v>
      </c>
      <c r="F39" s="227">
        <f t="shared" si="3"/>
        <v>10.814888630094647</v>
      </c>
      <c r="G39" s="227">
        <f t="shared" ref="G39:G44" si="13">(D9/$D$8)*100</f>
        <v>32.686804462299612</v>
      </c>
      <c r="H39" s="227">
        <f t="shared" si="4"/>
        <v>10.423542047725446</v>
      </c>
      <c r="I39" s="227">
        <f t="shared" ref="I39:I44" si="14">(E9/$E$8)*100</f>
        <v>31.883465736589891</v>
      </c>
      <c r="J39" s="227">
        <f t="shared" si="5"/>
        <v>10.015671491310881</v>
      </c>
      <c r="K39" s="227">
        <f t="shared" ref="K39:K44" si="15">(F9/$F$8)*100</f>
        <v>31.547677912849988</v>
      </c>
      <c r="L39" s="227">
        <f t="shared" si="6"/>
        <v>10.028908095098958</v>
      </c>
      <c r="M39" s="227">
        <f t="shared" ref="M39:M44" si="16">(G9/$G$8)*100</f>
        <v>31.732989599014587</v>
      </c>
      <c r="N39" s="227">
        <f t="shared" si="7"/>
        <v>9.9227772360266879</v>
      </c>
      <c r="O39" s="227">
        <f t="shared" ref="O39:O44" si="17">(H9/$H$8)*100</f>
        <v>32.076379908769518</v>
      </c>
      <c r="P39" s="227">
        <f t="shared" si="8"/>
        <v>9.3862694029996021</v>
      </c>
      <c r="Q39" s="227">
        <f t="shared" ref="Q39:Q44" si="18">(I9/$I$8)*100</f>
        <v>36.951262967765224</v>
      </c>
      <c r="R39" s="227">
        <f t="shared" si="9"/>
        <v>8.7823615865421552</v>
      </c>
      <c r="S39" s="227">
        <f t="shared" ref="S39:S44" si="19">(J9/$J$8)*100</f>
        <v>37.865089069487894</v>
      </c>
      <c r="T39" s="227">
        <f t="shared" si="10"/>
        <v>9.4597402875881453</v>
      </c>
      <c r="U39" s="227">
        <f>(K9/$K$8)*100</f>
        <v>32.655984008149026</v>
      </c>
    </row>
    <row r="40" spans="1:21" s="3" customFormat="1" ht="11.25">
      <c r="A40" s="147" t="s">
        <v>117</v>
      </c>
      <c r="B40" s="227">
        <f t="shared" si="11"/>
        <v>4.6039085632523555</v>
      </c>
      <c r="C40" s="227">
        <f>((B10/$B$8)*100)</f>
        <v>12.370885108083479</v>
      </c>
      <c r="D40" s="227">
        <f t="shared" si="2"/>
        <v>4.6403396361591378</v>
      </c>
      <c r="E40" s="227">
        <f t="shared" si="12"/>
        <v>12.82270902593638</v>
      </c>
      <c r="F40" s="227">
        <f t="shared" si="3"/>
        <v>4.6043423243812054</v>
      </c>
      <c r="G40" s="227">
        <f t="shared" si="13"/>
        <v>13.916115309383583</v>
      </c>
      <c r="H40" s="227">
        <f t="shared" si="4"/>
        <v>4.5964356763776433</v>
      </c>
      <c r="I40" s="227">
        <f t="shared" si="14"/>
        <v>14.059548925617388</v>
      </c>
      <c r="J40" s="227">
        <f t="shared" si="5"/>
        <v>4.3208093335765172</v>
      </c>
      <c r="K40" s="227">
        <f t="shared" si="15"/>
        <v>13.609821497916075</v>
      </c>
      <c r="L40" s="227">
        <f t="shared" si="6"/>
        <v>4.2578078566019535</v>
      </c>
      <c r="M40" s="227">
        <f t="shared" si="16"/>
        <v>13.472351241725006</v>
      </c>
      <c r="N40" s="227">
        <f t="shared" si="7"/>
        <v>4.1490000047773066</v>
      </c>
      <c r="O40" s="227">
        <f t="shared" si="17"/>
        <v>13.412061686876465</v>
      </c>
      <c r="P40" s="227">
        <f t="shared" si="8"/>
        <v>2.2055571975890511</v>
      </c>
      <c r="Q40" s="227">
        <f t="shared" si="18"/>
        <v>8.6826960211173692</v>
      </c>
      <c r="R40" s="227">
        <f t="shared" si="9"/>
        <v>1.1295230067990807</v>
      </c>
      <c r="S40" s="227">
        <f t="shared" si="19"/>
        <v>4.8699303526766355</v>
      </c>
      <c r="T40" s="227">
        <f t="shared" si="10"/>
        <v>3.5699794030748819</v>
      </c>
      <c r="U40" s="227">
        <f t="shared" ref="U40:U44" si="20">(K10/$K$8)*100</f>
        <v>12.323931392619476</v>
      </c>
    </row>
    <row r="41" spans="1:21" s="3" customFormat="1" ht="11.25">
      <c r="A41" s="147" t="s">
        <v>118</v>
      </c>
      <c r="B41" s="227">
        <f t="shared" si="11"/>
        <v>3.7900528698682288</v>
      </c>
      <c r="C41" s="227">
        <f t="shared" ref="C41:C44" si="21">((B11/$B$8)*100)</f>
        <v>10.184022545743147</v>
      </c>
      <c r="D41" s="227">
        <f t="shared" si="2"/>
        <v>3.7232152537720218</v>
      </c>
      <c r="E41" s="227">
        <f t="shared" si="12"/>
        <v>10.288407656203992</v>
      </c>
      <c r="F41" s="227">
        <f t="shared" si="3"/>
        <v>3.5209111947420935</v>
      </c>
      <c r="G41" s="227">
        <f t="shared" si="13"/>
        <v>10.641564577133268</v>
      </c>
      <c r="H41" s="227">
        <f t="shared" si="4"/>
        <v>3.5027209960797658</v>
      </c>
      <c r="I41" s="227">
        <f t="shared" si="14"/>
        <v>10.714101248117769</v>
      </c>
      <c r="J41" s="227">
        <f t="shared" si="5"/>
        <v>3.32792408365902</v>
      </c>
      <c r="K41" s="227">
        <f t="shared" si="15"/>
        <v>10.482400226562346</v>
      </c>
      <c r="L41" s="227">
        <f t="shared" si="6"/>
        <v>3.3134856831836355</v>
      </c>
      <c r="M41" s="227">
        <f t="shared" si="16"/>
        <v>10.484372348803797</v>
      </c>
      <c r="N41" s="227">
        <f t="shared" si="7"/>
        <v>3.2281071256211034</v>
      </c>
      <c r="O41" s="227">
        <f t="shared" si="17"/>
        <v>10.435182417648504</v>
      </c>
      <c r="P41" s="227">
        <f t="shared" si="8"/>
        <v>3.3527275890029213</v>
      </c>
      <c r="Q41" s="227">
        <f t="shared" si="18"/>
        <v>13.198802791760617</v>
      </c>
      <c r="R41" s="227">
        <f t="shared" si="9"/>
        <v>3.3458846790685253</v>
      </c>
      <c r="S41" s="227">
        <f t="shared" si="19"/>
        <v>14.425757826152848</v>
      </c>
      <c r="T41" s="227">
        <f t="shared" si="10"/>
        <v>3.4316676448887709</v>
      </c>
      <c r="U41" s="227">
        <f t="shared" si="20"/>
        <v>11.846465159282092</v>
      </c>
    </row>
    <row r="42" spans="1:21" s="3" customFormat="1" ht="11.25">
      <c r="A42" s="147" t="s">
        <v>119</v>
      </c>
      <c r="B42" s="227">
        <f t="shared" si="11"/>
        <v>2.7527768379432418</v>
      </c>
      <c r="C42" s="227">
        <f t="shared" si="21"/>
        <v>7.3968206628178752</v>
      </c>
      <c r="D42" s="227">
        <f t="shared" si="2"/>
        <v>2.822039771676089</v>
      </c>
      <c r="E42" s="227">
        <f t="shared" si="12"/>
        <v>7.7981780837434904</v>
      </c>
      <c r="F42" s="227">
        <f t="shared" si="3"/>
        <v>2.6296746456401894</v>
      </c>
      <c r="G42" s="227">
        <f t="shared" si="13"/>
        <v>7.947900702585013</v>
      </c>
      <c r="H42" s="227">
        <f t="shared" si="4"/>
        <v>2.5886865055885617</v>
      </c>
      <c r="I42" s="227">
        <f t="shared" si="14"/>
        <v>7.9182582202674601</v>
      </c>
      <c r="J42" s="227">
        <f t="shared" si="5"/>
        <v>2.4800161742627043</v>
      </c>
      <c r="K42" s="227">
        <f t="shared" si="15"/>
        <v>7.8116331543196544</v>
      </c>
      <c r="L42" s="227">
        <f t="shared" si="6"/>
        <v>2.3702354874768394</v>
      </c>
      <c r="M42" s="227">
        <f t="shared" si="16"/>
        <v>7.4997853563016079</v>
      </c>
      <c r="N42" s="227">
        <f t="shared" si="7"/>
        <v>2.2437645339766235</v>
      </c>
      <c r="O42" s="227">
        <f t="shared" si="17"/>
        <v>7.2531955425088821</v>
      </c>
      <c r="P42" s="227">
        <f t="shared" si="8"/>
        <v>1.8816650371345383</v>
      </c>
      <c r="Q42" s="227">
        <f t="shared" si="18"/>
        <v>7.4076181514871209</v>
      </c>
      <c r="R42" s="227">
        <f t="shared" si="9"/>
        <v>1.8471219904401555</v>
      </c>
      <c r="S42" s="227">
        <f t="shared" si="19"/>
        <v>7.9638532302521634</v>
      </c>
      <c r="T42" s="227">
        <f t="shared" si="10"/>
        <v>2.1348576252097051</v>
      </c>
      <c r="U42" s="227">
        <f t="shared" si="20"/>
        <v>7.3697452941700048</v>
      </c>
    </row>
    <row r="43" spans="1:21" s="3" customFormat="1" ht="11.25">
      <c r="A43" s="147" t="s">
        <v>120</v>
      </c>
      <c r="B43" s="227">
        <f t="shared" si="11"/>
        <v>1.9928680991906467</v>
      </c>
      <c r="C43" s="227">
        <f t="shared" si="21"/>
        <v>5.3549157095413982</v>
      </c>
      <c r="D43" s="227">
        <f t="shared" si="2"/>
        <v>1.8970341668802091</v>
      </c>
      <c r="E43" s="227">
        <f t="shared" si="12"/>
        <v>5.2420984327558271</v>
      </c>
      <c r="F43" s="227">
        <f t="shared" si="3"/>
        <v>1.6386639720430367</v>
      </c>
      <c r="G43" s="227">
        <f t="shared" si="13"/>
        <v>4.9526805744940141</v>
      </c>
      <c r="H43" s="227">
        <f t="shared" si="4"/>
        <v>1.6445725747550641</v>
      </c>
      <c r="I43" s="227">
        <f t="shared" si="14"/>
        <v>5.0304083869437113</v>
      </c>
      <c r="J43" s="227">
        <f t="shared" si="5"/>
        <v>1.6201941874278269</v>
      </c>
      <c r="K43" s="227">
        <f t="shared" si="15"/>
        <v>5.1033387452442209</v>
      </c>
      <c r="L43" s="227">
        <f t="shared" si="6"/>
        <v>1.6310630486010214</v>
      </c>
      <c r="M43" s="227">
        <f t="shared" si="16"/>
        <v>5.160931406070735</v>
      </c>
      <c r="N43" s="227">
        <f t="shared" si="7"/>
        <v>1.6380702723638687</v>
      </c>
      <c r="O43" s="227">
        <f t="shared" si="17"/>
        <v>5.2952276488517258</v>
      </c>
      <c r="P43" s="227">
        <f t="shared" si="8"/>
        <v>1.6340452623091621</v>
      </c>
      <c r="Q43" s="227">
        <f t="shared" si="18"/>
        <v>6.4328045143814965</v>
      </c>
      <c r="R43" s="227">
        <f t="shared" si="9"/>
        <v>1.3433202355071403</v>
      </c>
      <c r="S43" s="227">
        <f t="shared" si="19"/>
        <v>5.7917155727529295</v>
      </c>
      <c r="T43" s="227">
        <f t="shared" si="10"/>
        <v>1.8591388934614799</v>
      </c>
      <c r="U43" s="227">
        <f t="shared" si="20"/>
        <v>6.417936235888468</v>
      </c>
    </row>
    <row r="44" spans="1:21" s="3" customFormat="1" ht="11.25">
      <c r="A44" s="147" t="s">
        <v>121</v>
      </c>
      <c r="B44" s="227">
        <f t="shared" si="11"/>
        <v>11.237783932762186</v>
      </c>
      <c r="C44" s="227">
        <f t="shared" si="21"/>
        <v>30.196371624604595</v>
      </c>
      <c r="D44" s="227">
        <f t="shared" si="2"/>
        <v>10.876409742526699</v>
      </c>
      <c r="E44" s="227">
        <f t="shared" si="12"/>
        <v>30.054920180522881</v>
      </c>
      <c r="F44" s="227">
        <f t="shared" si="3"/>
        <v>9.8779246128854918</v>
      </c>
      <c r="G44" s="227">
        <f t="shared" si="13"/>
        <v>29.854934374104509</v>
      </c>
      <c r="H44" s="227">
        <f t="shared" si="4"/>
        <v>9.9366676933301985</v>
      </c>
      <c r="I44" s="227">
        <f t="shared" si="14"/>
        <v>30.394217482463787</v>
      </c>
      <c r="J44" s="227">
        <f t="shared" si="5"/>
        <v>9.9831143692599156</v>
      </c>
      <c r="K44" s="227">
        <f t="shared" si="15"/>
        <v>31.445128463107725</v>
      </c>
      <c r="L44" s="227">
        <f t="shared" si="6"/>
        <v>10.002544143256216</v>
      </c>
      <c r="M44" s="227">
        <f t="shared" si="16"/>
        <v>31.649570048084264</v>
      </c>
      <c r="N44" s="227">
        <f t="shared" si="7"/>
        <v>9.7531221785611208</v>
      </c>
      <c r="O44" s="227">
        <f t="shared" si="17"/>
        <v>31.527952795344905</v>
      </c>
      <c r="P44" s="227">
        <f t="shared" si="8"/>
        <v>6.9414908208922963</v>
      </c>
      <c r="Q44" s="227">
        <f t="shared" si="18"/>
        <v>27.326815553488178</v>
      </c>
      <c r="R44" s="227">
        <f t="shared" si="9"/>
        <v>6.7456111027868513</v>
      </c>
      <c r="S44" s="227">
        <f t="shared" si="19"/>
        <v>29.083653948677529</v>
      </c>
      <c r="T44" s="227">
        <f t="shared" si="10"/>
        <v>8.5124778559846987</v>
      </c>
      <c r="U44" s="227">
        <f t="shared" si="20"/>
        <v>29.385937909890931</v>
      </c>
    </row>
    <row r="45" spans="1:21" s="3" customFormat="1" ht="11.25">
      <c r="A45" s="150" t="s">
        <v>47</v>
      </c>
      <c r="B45" s="225">
        <f t="shared" si="11"/>
        <v>10.2063859798776</v>
      </c>
      <c r="C45" s="208">
        <v>100</v>
      </c>
      <c r="D45" s="225">
        <f t="shared" si="2"/>
        <v>11.122873266604167</v>
      </c>
      <c r="E45" s="208">
        <v>100</v>
      </c>
      <c r="F45" s="225">
        <f t="shared" si="3"/>
        <v>13.307024414965154</v>
      </c>
      <c r="G45" s="208">
        <v>100</v>
      </c>
      <c r="H45" s="225">
        <f t="shared" si="4"/>
        <v>12.893644412383724</v>
      </c>
      <c r="I45" s="208">
        <f>SUM(I46:I51)</f>
        <v>100</v>
      </c>
      <c r="J45" s="225">
        <f>((F15/$F$5)*100)</f>
        <v>13.825865662692813</v>
      </c>
      <c r="K45" s="208">
        <f>SUM(K46:K51)</f>
        <v>100</v>
      </c>
      <c r="L45" s="225">
        <f t="shared" si="6"/>
        <v>13.958335163984373</v>
      </c>
      <c r="M45" s="208">
        <f>SUM(M46:M51)</f>
        <v>100</v>
      </c>
      <c r="N45" s="225">
        <f t="shared" si="7"/>
        <v>13.748234766160561</v>
      </c>
      <c r="O45" s="208">
        <v>100</v>
      </c>
      <c r="P45" s="225">
        <f t="shared" si="8"/>
        <v>2.4728940161911526</v>
      </c>
      <c r="Q45" s="208">
        <v>100</v>
      </c>
      <c r="R45" s="225">
        <f t="shared" si="9"/>
        <v>2.6853684323093905</v>
      </c>
      <c r="S45" s="208">
        <v>100</v>
      </c>
      <c r="T45" s="225">
        <f t="shared" si="10"/>
        <v>6.9075939018039341</v>
      </c>
      <c r="U45" s="208">
        <v>100</v>
      </c>
    </row>
    <row r="46" spans="1:21" s="3" customFormat="1" ht="11.25">
      <c r="A46" s="147" t="s">
        <v>473</v>
      </c>
      <c r="B46" s="227">
        <f t="shared" si="11"/>
        <v>2.5104394150407465</v>
      </c>
      <c r="C46" s="227">
        <f t="shared" ref="C46:C51" si="22">((B16/$B$15)*100)</f>
        <v>24.596751680665452</v>
      </c>
      <c r="D46" s="227">
        <f t="shared" si="2"/>
        <v>2.8783020151217058</v>
      </c>
      <c r="E46" s="227">
        <f t="shared" ref="E46:E51" si="23">((C16/$C$15)*100)</f>
        <v>25.877324555730162</v>
      </c>
      <c r="F46" s="227">
        <f t="shared" si="3"/>
        <v>3.8689109239474626</v>
      </c>
      <c r="G46" s="227">
        <f t="shared" ref="G46:G51" si="24">(D16/$D$15)*100</f>
        <v>29.074200236654441</v>
      </c>
      <c r="H46" s="227">
        <f t="shared" si="4"/>
        <v>3.1827835955377961</v>
      </c>
      <c r="I46" s="227">
        <f t="shared" ref="I46:I51" si="25">(E16/$E$15)*100</f>
        <v>24.684902838493716</v>
      </c>
      <c r="J46" s="227">
        <f t="shared" si="5"/>
        <v>3.4210277182148188</v>
      </c>
      <c r="K46" s="227">
        <f t="shared" ref="K46:K51" si="26">(F16/$F$15)*100</f>
        <v>24.743678274308639</v>
      </c>
      <c r="L46" s="227">
        <f t="shared" si="6"/>
        <v>3.503303044207974</v>
      </c>
      <c r="M46" s="227">
        <f t="shared" ref="M46:M51" si="27">(G16/$G$15)*100</f>
        <v>25.098287174299124</v>
      </c>
      <c r="N46" s="227">
        <f t="shared" si="7"/>
        <v>3.5186103527171588</v>
      </c>
      <c r="O46" s="227">
        <f t="shared" ref="O46:O51" si="28">(H16/$H$15)*100</f>
        <v>25.593179143098045</v>
      </c>
      <c r="P46" s="227">
        <f t="shared" si="8"/>
        <v>0.50254231452894549</v>
      </c>
      <c r="Q46" s="227">
        <f t="shared" ref="Q46:Q51" si="29">(I16/$I$15)*100</f>
        <v>20.322032049840161</v>
      </c>
      <c r="R46" s="227">
        <f t="shared" si="9"/>
        <v>0.12165561656341897</v>
      </c>
      <c r="S46" s="227">
        <f t="shared" ref="S46:S50" si="30">(J16/$J$15)*100</f>
        <v>4.530313796040133</v>
      </c>
      <c r="T46" s="227">
        <f t="shared" si="10"/>
        <v>0.31222391484355394</v>
      </c>
      <c r="U46" s="227">
        <f>(K16/$K$15)*100</f>
        <v>4.5200097064480875</v>
      </c>
    </row>
    <row r="47" spans="1:21" s="3" customFormat="1" ht="11.25">
      <c r="A47" s="147" t="s">
        <v>123</v>
      </c>
      <c r="B47" s="227">
        <f t="shared" si="11"/>
        <v>1.7494022198534618</v>
      </c>
      <c r="C47" s="227">
        <f t="shared" si="22"/>
        <v>17.140271035237113</v>
      </c>
      <c r="D47" s="227">
        <f t="shared" si="2"/>
        <v>2.144864103458632</v>
      </c>
      <c r="E47" s="227">
        <f t="shared" si="23"/>
        <v>19.283363678146657</v>
      </c>
      <c r="F47" s="227">
        <f t="shared" si="3"/>
        <v>2.6097074710689281</v>
      </c>
      <c r="G47" s="227">
        <f t="shared" si="24"/>
        <v>19.611502840064205</v>
      </c>
      <c r="H47" s="227">
        <f t="shared" si="4"/>
        <v>2.7002461065586689</v>
      </c>
      <c r="I47" s="227">
        <f t="shared" si="25"/>
        <v>20.942458316635541</v>
      </c>
      <c r="J47" s="227">
        <f t="shared" si="5"/>
        <v>2.4602850713801661</v>
      </c>
      <c r="K47" s="227">
        <f t="shared" si="26"/>
        <v>17.794799482385436</v>
      </c>
      <c r="L47" s="227">
        <f t="shared" si="6"/>
        <v>2.4383859551129436</v>
      </c>
      <c r="M47" s="227">
        <f t="shared" si="27"/>
        <v>17.469031417188809</v>
      </c>
      <c r="N47" s="227">
        <f t="shared" si="7"/>
        <v>2.1833227554322971</v>
      </c>
      <c r="O47" s="227">
        <f t="shared" si="28"/>
        <v>15.880749729458021</v>
      </c>
      <c r="P47" s="227">
        <f t="shared" si="8"/>
        <v>0.47949625502586563</v>
      </c>
      <c r="Q47" s="227">
        <f t="shared" si="29"/>
        <v>19.390085134517992</v>
      </c>
      <c r="R47" s="227">
        <f t="shared" si="9"/>
        <v>1.4391798543982548</v>
      </c>
      <c r="S47" s="227">
        <f t="shared" si="30"/>
        <v>53.593385439500906</v>
      </c>
      <c r="T47" s="227">
        <f t="shared" si="10"/>
        <v>2.1459163945012629</v>
      </c>
      <c r="U47" s="227">
        <f t="shared" ref="U47:U51" si="31">(K17/$K$15)*100</f>
        <v>31.066047382155048</v>
      </c>
    </row>
    <row r="48" spans="1:21" s="3" customFormat="1" ht="11.25">
      <c r="A48" s="147" t="s">
        <v>124</v>
      </c>
      <c r="B48" s="227">
        <f t="shared" si="11"/>
        <v>1.3801162551538808</v>
      </c>
      <c r="C48" s="227">
        <f t="shared" si="22"/>
        <v>13.52208566161273</v>
      </c>
      <c r="D48" s="227">
        <f t="shared" si="2"/>
        <v>1.2241887183195455</v>
      </c>
      <c r="E48" s="227">
        <f t="shared" si="23"/>
        <v>11.00604752905984</v>
      </c>
      <c r="F48" s="227">
        <f t="shared" si="3"/>
        <v>1.1080574987265803</v>
      </c>
      <c r="G48" s="227">
        <f t="shared" si="24"/>
        <v>8.3268615444971505</v>
      </c>
      <c r="H48" s="227">
        <f t="shared" si="4"/>
        <v>1.0161182797441988</v>
      </c>
      <c r="I48" s="227">
        <f t="shared" si="25"/>
        <v>7.8807685961020155</v>
      </c>
      <c r="J48" s="227">
        <f t="shared" si="5"/>
        <v>1.0918108702384473</v>
      </c>
      <c r="K48" s="227">
        <f t="shared" si="26"/>
        <v>7.896871681492958</v>
      </c>
      <c r="L48" s="227">
        <f t="shared" si="6"/>
        <v>0.98587161721778638</v>
      </c>
      <c r="M48" s="227">
        <f t="shared" si="27"/>
        <v>7.0629599134541188</v>
      </c>
      <c r="N48" s="227">
        <f t="shared" si="7"/>
        <v>0.98437039607589483</v>
      </c>
      <c r="O48" s="227">
        <f t="shared" si="28"/>
        <v>7.1599766284089856</v>
      </c>
      <c r="P48" s="227">
        <f t="shared" si="8"/>
        <v>0.16447866054566024</v>
      </c>
      <c r="Q48" s="227">
        <f t="shared" si="29"/>
        <v>6.6512620220981669</v>
      </c>
      <c r="R48" s="227">
        <f t="shared" si="9"/>
        <v>5.4542042553822036E-2</v>
      </c>
      <c r="S48" s="227">
        <f t="shared" si="30"/>
        <v>2.0310822864226648</v>
      </c>
      <c r="T48" s="227">
        <f t="shared" si="10"/>
        <v>0.21838519740975329</v>
      </c>
      <c r="U48" s="227">
        <f t="shared" si="31"/>
        <v>3.161523397499113</v>
      </c>
    </row>
    <row r="49" spans="1:23" s="3" customFormat="1" ht="11.25">
      <c r="A49" s="147" t="s">
        <v>125</v>
      </c>
      <c r="B49" s="227">
        <f t="shared" si="11"/>
        <v>1.3136327670961643</v>
      </c>
      <c r="C49" s="227">
        <f t="shared" si="22"/>
        <v>12.870694579707809</v>
      </c>
      <c r="D49" s="227">
        <f t="shared" si="2"/>
        <v>1.350316106034946</v>
      </c>
      <c r="E49" s="227">
        <f t="shared" si="23"/>
        <v>12.139993629966082</v>
      </c>
      <c r="F49" s="227">
        <f t="shared" si="3"/>
        <v>1.6613789486813861</v>
      </c>
      <c r="G49" s="227">
        <f t="shared" si="24"/>
        <v>12.484977083328939</v>
      </c>
      <c r="H49" s="227">
        <f t="shared" si="4"/>
        <v>1.6859515054579772</v>
      </c>
      <c r="I49" s="227">
        <f t="shared" si="25"/>
        <v>13.075833732770716</v>
      </c>
      <c r="J49" s="227">
        <f t="shared" si="5"/>
        <v>1.9768142158076676</v>
      </c>
      <c r="K49" s="227">
        <f t="shared" si="26"/>
        <v>14.297941727741703</v>
      </c>
      <c r="L49" s="227">
        <f t="shared" si="6"/>
        <v>2.0871096818991179</v>
      </c>
      <c r="M49" s="227">
        <f t="shared" si="27"/>
        <v>14.95242561078722</v>
      </c>
      <c r="N49" s="227">
        <f t="shared" si="7"/>
        <v>2.0034533609352136</v>
      </c>
      <c r="O49" s="227">
        <f t="shared" si="28"/>
        <v>14.572440717018056</v>
      </c>
      <c r="P49" s="227">
        <f t="shared" si="8"/>
        <v>0.23016561895378052</v>
      </c>
      <c r="Q49" s="227">
        <f t="shared" si="29"/>
        <v>9.3075407780027124</v>
      </c>
      <c r="R49" s="227">
        <f t="shared" si="9"/>
        <v>0.25727659422733273</v>
      </c>
      <c r="S49" s="227">
        <f t="shared" si="30"/>
        <v>9.5806814116034484</v>
      </c>
      <c r="T49" s="227">
        <f t="shared" si="10"/>
        <v>0.99404711862053297</v>
      </c>
      <c r="U49" s="227">
        <f t="shared" si="31"/>
        <v>14.390642136054572</v>
      </c>
    </row>
    <row r="50" spans="1:23" s="3" customFormat="1" ht="11.25">
      <c r="A50" s="147" t="s">
        <v>126</v>
      </c>
      <c r="B50" s="227">
        <f t="shared" si="11"/>
        <v>0.52764040348998453</v>
      </c>
      <c r="C50" s="227">
        <f t="shared" si="22"/>
        <v>5.1697084994654707</v>
      </c>
      <c r="D50" s="227">
        <f t="shared" si="2"/>
        <v>0.73243327843935768</v>
      </c>
      <c r="E50" s="227">
        <f t="shared" si="23"/>
        <v>6.5849287399367356</v>
      </c>
      <c r="F50" s="227">
        <f t="shared" si="3"/>
        <v>0.88979949633545929</v>
      </c>
      <c r="G50" s="227">
        <f t="shared" si="24"/>
        <v>6.6866901914960488</v>
      </c>
      <c r="H50" s="227">
        <f t="shared" si="4"/>
        <v>0.9553852780051747</v>
      </c>
      <c r="I50" s="227">
        <f t="shared" si="25"/>
        <v>7.4097380651165876</v>
      </c>
      <c r="J50" s="227">
        <f t="shared" si="5"/>
        <v>1.2227293319505337</v>
      </c>
      <c r="K50" s="227">
        <f t="shared" si="26"/>
        <v>8.8437813716785918</v>
      </c>
      <c r="L50" s="227">
        <f t="shared" si="6"/>
        <v>1.1756967088506216</v>
      </c>
      <c r="M50" s="227">
        <f t="shared" si="27"/>
        <v>8.4229006900778689</v>
      </c>
      <c r="N50" s="227">
        <f t="shared" si="7"/>
        <v>1.1076375512394596</v>
      </c>
      <c r="O50" s="227">
        <f t="shared" si="28"/>
        <v>8.0565801361332667</v>
      </c>
      <c r="P50" s="227">
        <f t="shared" si="8"/>
        <v>0.21172961414010807</v>
      </c>
      <c r="Q50" s="227">
        <f t="shared" si="29"/>
        <v>8.562017326817033</v>
      </c>
      <c r="R50" s="227">
        <f t="shared" si="9"/>
        <v>4.8980256301590093E-2</v>
      </c>
      <c r="S50" s="227">
        <f t="shared" si="30"/>
        <v>1.8239678292288386</v>
      </c>
      <c r="T50" s="227">
        <f t="shared" si="10"/>
        <v>0.39818106910763262</v>
      </c>
      <c r="U50" s="227">
        <f t="shared" si="31"/>
        <v>5.7643960367103624</v>
      </c>
    </row>
    <row r="51" spans="1:23">
      <c r="A51" s="147" t="s">
        <v>127</v>
      </c>
      <c r="B51" s="227">
        <f t="shared" si="11"/>
        <v>2.7251549192433626</v>
      </c>
      <c r="C51" s="227">
        <f t="shared" si="22"/>
        <v>26.70048854331143</v>
      </c>
      <c r="D51" s="227">
        <f t="shared" si="2"/>
        <v>2.7927690452299792</v>
      </c>
      <c r="E51" s="227">
        <f t="shared" si="23"/>
        <v>25.108341867160522</v>
      </c>
      <c r="F51" s="227">
        <f t="shared" si="3"/>
        <v>3.1691700762053361</v>
      </c>
      <c r="G51" s="227">
        <f t="shared" si="24"/>
        <v>23.815768103959218</v>
      </c>
      <c r="H51" s="227">
        <f t="shared" si="4"/>
        <v>3.3531596470799077</v>
      </c>
      <c r="I51" s="227">
        <f t="shared" si="25"/>
        <v>26.006298450881427</v>
      </c>
      <c r="J51" s="227">
        <f t="shared" si="5"/>
        <v>3.6531984551011774</v>
      </c>
      <c r="K51" s="227">
        <f t="shared" si="26"/>
        <v>26.422927462392671</v>
      </c>
      <c r="L51" s="227">
        <f t="shared" si="6"/>
        <v>3.7679681566959298</v>
      </c>
      <c r="M51" s="227">
        <f t="shared" si="27"/>
        <v>26.994395194192862</v>
      </c>
      <c r="N51" s="227">
        <f t="shared" si="7"/>
        <v>3.9508403497605373</v>
      </c>
      <c r="O51" s="227">
        <f t="shared" si="28"/>
        <v>28.737073645883626</v>
      </c>
      <c r="P51" s="227">
        <f t="shared" si="8"/>
        <v>0.88448155299679265</v>
      </c>
      <c r="Q51" s="227">
        <f t="shared" si="29"/>
        <v>35.767062688723939</v>
      </c>
      <c r="R51" s="227">
        <f t="shared" si="9"/>
        <v>0.76373406826497203</v>
      </c>
      <c r="S51" s="227">
        <f>(J21/$J$15)*100</f>
        <v>28.440569237204006</v>
      </c>
      <c r="T51" s="227">
        <f t="shared" si="10"/>
        <v>2.8388402073211982</v>
      </c>
      <c r="U51" s="227">
        <f t="shared" si="31"/>
        <v>41.097381341132817</v>
      </c>
    </row>
    <row r="52" spans="1:23">
      <c r="A52" s="150" t="s">
        <v>48</v>
      </c>
      <c r="B52" s="225">
        <f t="shared" si="11"/>
        <v>6.2849661840625295</v>
      </c>
      <c r="C52" s="208">
        <v>100</v>
      </c>
      <c r="D52" s="225">
        <f t="shared" si="2"/>
        <v>6.4306767454291691</v>
      </c>
      <c r="E52" s="208">
        <v>100</v>
      </c>
      <c r="F52" s="225">
        <f t="shared" si="3"/>
        <v>6.7907703938838129</v>
      </c>
      <c r="G52" s="208">
        <v>100</v>
      </c>
      <c r="H52" s="225">
        <f t="shared" si="4"/>
        <v>7.0015160173019826</v>
      </c>
      <c r="I52" s="208">
        <v>100</v>
      </c>
      <c r="J52" s="225">
        <f t="shared" si="5"/>
        <v>7.4746862626274515</v>
      </c>
      <c r="K52" s="208">
        <v>100</v>
      </c>
      <c r="L52" s="225">
        <f t="shared" si="6"/>
        <v>7.8447663922206159</v>
      </c>
      <c r="M52" s="208">
        <v>100</v>
      </c>
      <c r="N52" s="225">
        <f t="shared" si="7"/>
        <v>8.2870753956842318</v>
      </c>
      <c r="O52" s="208">
        <v>100</v>
      </c>
      <c r="P52" s="225">
        <f t="shared" si="8"/>
        <v>2.443822016828975</v>
      </c>
      <c r="Q52" s="208">
        <v>100</v>
      </c>
      <c r="R52" s="225">
        <f t="shared" si="9"/>
        <v>2.8282495032198312</v>
      </c>
      <c r="S52" s="208">
        <v>100</v>
      </c>
      <c r="T52" s="225">
        <f t="shared" si="10"/>
        <v>7.8852163030160325</v>
      </c>
      <c r="U52" s="208">
        <v>100</v>
      </c>
    </row>
    <row r="53" spans="1:23">
      <c r="A53" s="147" t="s">
        <v>128</v>
      </c>
      <c r="B53" s="227">
        <f t="shared" si="11"/>
        <v>4.4505732292013196</v>
      </c>
      <c r="C53" s="227">
        <f>((B23/$B$22)*100)</f>
        <v>70.813001993345978</v>
      </c>
      <c r="D53" s="227">
        <f t="shared" si="2"/>
        <v>4.5762963553353764</v>
      </c>
      <c r="E53" s="227">
        <f>((C23/$C$22)*100)</f>
        <v>71.163526585100712</v>
      </c>
      <c r="F53" s="227">
        <f t="shared" si="3"/>
        <v>4.8804725748022451</v>
      </c>
      <c r="G53" s="227">
        <f>(D23/$D$22)*100</f>
        <v>71.869203223214555</v>
      </c>
      <c r="H53" s="227">
        <f t="shared" si="4"/>
        <v>5.1628680115958945</v>
      </c>
      <c r="I53" s="227">
        <f>(E23/$E$22)*100</f>
        <v>73.739287303457374</v>
      </c>
      <c r="J53" s="227">
        <f t="shared" si="5"/>
        <v>5.4726666192421307</v>
      </c>
      <c r="K53" s="227">
        <f>(F23/$F$22)*100</f>
        <v>73.216004350641683</v>
      </c>
      <c r="L53" s="227">
        <f t="shared" si="6"/>
        <v>5.8049164969304199</v>
      </c>
      <c r="M53" s="227">
        <f>(G23/$G$22)*100</f>
        <v>73.997314982979674</v>
      </c>
      <c r="N53" s="227">
        <f t="shared" si="7"/>
        <v>6.2543793559275347</v>
      </c>
      <c r="O53" s="227">
        <f>(H23/$H$22)*100</f>
        <v>75.471490933758233</v>
      </c>
      <c r="P53" s="227">
        <f t="shared" si="8"/>
        <v>1.6400543463924298</v>
      </c>
      <c r="Q53" s="227">
        <f>(I23/$I$22)*100</f>
        <v>67.110220592926467</v>
      </c>
      <c r="R53" s="227">
        <f t="shared" si="9"/>
        <v>2.0651243896540086</v>
      </c>
      <c r="S53" s="227">
        <f>(J23/$J$22)*100</f>
        <v>73.017758415689997</v>
      </c>
      <c r="T53" s="227">
        <f t="shared" si="10"/>
        <v>6.014479953463737</v>
      </c>
      <c r="U53" s="227">
        <f>(K23/$K$22)*100</f>
        <v>76.275395909725987</v>
      </c>
    </row>
    <row r="54" spans="1:23">
      <c r="A54" s="147" t="s">
        <v>130</v>
      </c>
      <c r="B54" s="227">
        <f t="shared" si="11"/>
        <v>0.57932483104101817</v>
      </c>
      <c r="C54" s="227">
        <f>((B24/$B$22)*100)</f>
        <v>9.2176284497771057</v>
      </c>
      <c r="D54" s="227">
        <f t="shared" si="2"/>
        <v>0.61839488441875656</v>
      </c>
      <c r="E54" s="227">
        <f>((C24/$C$22)*100)</f>
        <v>9.616326693116747</v>
      </c>
      <c r="F54" s="227">
        <f t="shared" si="3"/>
        <v>0.63218814074449892</v>
      </c>
      <c r="G54" s="227">
        <f>(D24/$D$22)*100</f>
        <v>9.3095201880759575</v>
      </c>
      <c r="H54" s="227">
        <f t="shared" si="4"/>
        <v>0.56663496617864129</v>
      </c>
      <c r="I54" s="227">
        <f>(E24/$E$22)*100</f>
        <v>8.0930324915116412</v>
      </c>
      <c r="J54" s="227">
        <f t="shared" si="5"/>
        <v>0.65481695109799398</v>
      </c>
      <c r="K54" s="227">
        <f>(F24/$F$22)*100</f>
        <v>8.7604606814335657</v>
      </c>
      <c r="L54" s="227">
        <f t="shared" si="6"/>
        <v>0.6237364159358042</v>
      </c>
      <c r="M54" s="227">
        <f>(G24/$G$22)*100</f>
        <v>7.9509877636935373</v>
      </c>
      <c r="N54" s="227">
        <f t="shared" si="7"/>
        <v>0.62831190273079707</v>
      </c>
      <c r="O54" s="227">
        <f>(H24/$H$22)*100</f>
        <v>7.581829206694696</v>
      </c>
      <c r="P54" s="227">
        <f t="shared" si="8"/>
        <v>0.31822019188783762</v>
      </c>
      <c r="Q54" s="227">
        <f>(I24/$I$22)*100</f>
        <v>13.02141439501187</v>
      </c>
      <c r="R54" s="227">
        <f t="shared" si="9"/>
        <v>0.31214002953903919</v>
      </c>
      <c r="S54" s="227">
        <f>(J24/$J$22)*100</f>
        <v>11.036509656721668</v>
      </c>
      <c r="T54" s="227">
        <f t="shared" si="10"/>
        <v>0.57727873995404688</v>
      </c>
      <c r="U54" s="227">
        <f t="shared" ref="U54:U56" si="32">(K24/$K$22)*100</f>
        <v>7.3210260539491143</v>
      </c>
    </row>
    <row r="55" spans="1:23" ht="13.5" customHeight="1">
      <c r="A55" s="147" t="s">
        <v>129</v>
      </c>
      <c r="B55" s="227">
        <f t="shared" si="11"/>
        <v>0.6461648215047191</v>
      </c>
      <c r="C55" s="227">
        <f>((B25/$B$22)*100)</f>
        <v>10.28111850694232</v>
      </c>
      <c r="D55" s="227">
        <f t="shared" si="2"/>
        <v>0.64243094301497716</v>
      </c>
      <c r="E55" s="227">
        <f>((C25/$C$22)*100)</f>
        <v>9.9900985300125331</v>
      </c>
      <c r="F55" s="227">
        <f t="shared" si="3"/>
        <v>0.65738989228728162</v>
      </c>
      <c r="G55" s="227">
        <f>(D25/$D$22)*100</f>
        <v>9.6806378975700245</v>
      </c>
      <c r="H55" s="227">
        <f t="shared" si="4"/>
        <v>0.63933726617512898</v>
      </c>
      <c r="I55" s="227">
        <f>(E25/$E$22)*100</f>
        <v>9.131411891299166</v>
      </c>
      <c r="J55" s="227">
        <f t="shared" si="5"/>
        <v>0.66259921043496672</v>
      </c>
      <c r="K55" s="227">
        <f>(F25/$F$22)*100</f>
        <v>8.8645755440985479</v>
      </c>
      <c r="L55" s="227">
        <f t="shared" si="6"/>
        <v>0.69822598253908075</v>
      </c>
      <c r="M55" s="227">
        <f>(G25/$G$22)*100</f>
        <v>8.9005325031920304</v>
      </c>
      <c r="N55" s="227">
        <f t="shared" si="7"/>
        <v>0.69562895886129628</v>
      </c>
      <c r="O55" s="227">
        <f>(H25/$H$22)*100</f>
        <v>8.3941429955321532</v>
      </c>
      <c r="P55" s="227">
        <f t="shared" si="8"/>
        <v>0.22697987732197794</v>
      </c>
      <c r="Q55" s="227">
        <f>(I25/$I$22)*100</f>
        <v>9.2879054104152683</v>
      </c>
      <c r="R55" s="227">
        <f t="shared" si="9"/>
        <v>0.18261198194828224</v>
      </c>
      <c r="S55" s="227">
        <f>(J25/$J$22)*100</f>
        <v>6.4567140112775396</v>
      </c>
      <c r="T55" s="227">
        <f t="shared" si="10"/>
        <v>0.59532213274471779</v>
      </c>
      <c r="U55" s="227">
        <f t="shared" si="32"/>
        <v>7.5498516447419686</v>
      </c>
    </row>
    <row r="56" spans="1:23" ht="12.75" customHeight="1">
      <c r="A56" s="147" t="s">
        <v>131</v>
      </c>
      <c r="B56" s="227">
        <f t="shared" si="11"/>
        <v>0.60890330231547196</v>
      </c>
      <c r="C56" s="227">
        <f>((B26/$B$22)*100)</f>
        <v>9.6882510499345909</v>
      </c>
      <c r="D56" s="227">
        <f t="shared" si="2"/>
        <v>0.59355456266005946</v>
      </c>
      <c r="E56" s="227">
        <f>((C26/$C$22)*100)</f>
        <v>9.2300481917700079</v>
      </c>
      <c r="F56" s="227">
        <f t="shared" si="3"/>
        <v>0.62071978604978784</v>
      </c>
      <c r="G56" s="227">
        <f>(D26/$D$22)*100</f>
        <v>9.1406386911394666</v>
      </c>
      <c r="H56" s="227">
        <f t="shared" si="4"/>
        <v>0.63267577335231762</v>
      </c>
      <c r="I56" s="227">
        <f>(E26/$E$22)*100</f>
        <v>9.036268313731826</v>
      </c>
      <c r="J56" s="227">
        <f t="shared" si="5"/>
        <v>0.68460348185235964</v>
      </c>
      <c r="K56" s="227">
        <f>(F26/$F$22)*100</f>
        <v>9.1589594238262038</v>
      </c>
      <c r="L56" s="227">
        <f t="shared" si="6"/>
        <v>0.71788749681531139</v>
      </c>
      <c r="M56" s="227">
        <f>(G26/$G$22)*100</f>
        <v>9.1511647501347611</v>
      </c>
      <c r="N56" s="227">
        <f t="shared" si="7"/>
        <v>0.70875517816460376</v>
      </c>
      <c r="O56" s="227">
        <f>(H26/$H$22)*100</f>
        <v>8.5525368640149146</v>
      </c>
      <c r="P56" s="227">
        <f t="shared" si="8"/>
        <v>0.25856760122672962</v>
      </c>
      <c r="Q56" s="227">
        <f>(I26/$I$22)*100</f>
        <v>10.580459601646385</v>
      </c>
      <c r="R56" s="227">
        <f t="shared" si="9"/>
        <v>0.26837310207850107</v>
      </c>
      <c r="S56" s="227">
        <f>(J26/$J$22)*100</f>
        <v>9.4890179163108037</v>
      </c>
      <c r="T56" s="227">
        <f t="shared" si="10"/>
        <v>0.69813547685353039</v>
      </c>
      <c r="U56" s="227">
        <f t="shared" si="32"/>
        <v>8.8537263915829314</v>
      </c>
    </row>
    <row r="57" spans="1:23">
      <c r="A57" s="150" t="s">
        <v>132</v>
      </c>
      <c r="B57" s="225">
        <f t="shared" si="11"/>
        <v>0.82430374027446696</v>
      </c>
      <c r="C57" s="208">
        <v>100</v>
      </c>
      <c r="D57" s="225">
        <f t="shared" si="2"/>
        <v>0.7824979645741279</v>
      </c>
      <c r="E57" s="208">
        <v>100</v>
      </c>
      <c r="F57" s="225">
        <f t="shared" si="3"/>
        <v>0.84820074818805036</v>
      </c>
      <c r="G57" s="208">
        <v>100</v>
      </c>
      <c r="H57" s="225">
        <f t="shared" si="4"/>
        <v>0.7836836822638471</v>
      </c>
      <c r="I57" s="208">
        <v>100</v>
      </c>
      <c r="J57" s="225">
        <f t="shared" si="5"/>
        <v>0.72726951809361928</v>
      </c>
      <c r="K57" s="208">
        <v>100</v>
      </c>
      <c r="L57" s="225">
        <f t="shared" si="6"/>
        <v>0.72047982753115525</v>
      </c>
      <c r="M57" s="208">
        <v>100</v>
      </c>
      <c r="N57" s="225">
        <f t="shared" si="7"/>
        <v>0.72188645281907737</v>
      </c>
      <c r="O57" s="208">
        <v>100</v>
      </c>
      <c r="P57" s="225">
        <f t="shared" si="8"/>
        <v>0.33583869157377239</v>
      </c>
      <c r="Q57" s="208">
        <v>100</v>
      </c>
      <c r="R57" s="225">
        <f t="shared" si="9"/>
        <v>0.31151754251324199</v>
      </c>
      <c r="S57" s="208">
        <v>100</v>
      </c>
      <c r="T57" s="225">
        <f t="shared" si="10"/>
        <v>0.60848334954405792</v>
      </c>
      <c r="U57" s="208">
        <v>100</v>
      </c>
    </row>
    <row r="58" spans="1:23">
      <c r="A58" s="317" t="s">
        <v>133</v>
      </c>
      <c r="B58" s="235">
        <f t="shared" si="11"/>
        <v>0.86593311571341058</v>
      </c>
      <c r="C58" s="234">
        <v>100</v>
      </c>
      <c r="D58" s="235">
        <f t="shared" si="2"/>
        <v>0.87609026359572095</v>
      </c>
      <c r="E58" s="234">
        <v>100</v>
      </c>
      <c r="F58" s="235">
        <f t="shared" si="3"/>
        <v>0.91324141958808447</v>
      </c>
      <c r="G58" s="234">
        <v>100</v>
      </c>
      <c r="H58" s="235">
        <f t="shared" si="4"/>
        <v>0.91115544226233414</v>
      </c>
      <c r="I58" s="234">
        <v>100</v>
      </c>
      <c r="J58" s="235">
        <f t="shared" si="5"/>
        <v>0.97535778335580658</v>
      </c>
      <c r="K58" s="234">
        <v>100</v>
      </c>
      <c r="L58" s="235">
        <f t="shared" si="6"/>
        <v>1.0012400669089321</v>
      </c>
      <c r="M58" s="234">
        <v>100</v>
      </c>
      <c r="N58" s="235">
        <f t="shared" si="7"/>
        <v>1.0058783876129338</v>
      </c>
      <c r="O58" s="234">
        <v>100</v>
      </c>
      <c r="P58" s="235">
        <f t="shared" si="8"/>
        <v>0.28171479538478744</v>
      </c>
      <c r="Q58" s="234">
        <v>100</v>
      </c>
      <c r="R58" s="235">
        <f t="shared" si="9"/>
        <v>6.9400537213069421E-2</v>
      </c>
      <c r="S58" s="234">
        <v>100</v>
      </c>
      <c r="T58" s="235">
        <f t="shared" si="10"/>
        <v>0.55345884648589894</v>
      </c>
      <c r="U58" s="234">
        <v>100</v>
      </c>
    </row>
    <row r="59" spans="1:2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215" t="s">
        <v>45</v>
      </c>
      <c r="D60" s="3"/>
      <c r="P60" s="3"/>
    </row>
    <row r="61" spans="1:23">
      <c r="A61" s="58" t="s">
        <v>98</v>
      </c>
      <c r="I61" s="15"/>
      <c r="J61" s="15"/>
      <c r="K61" s="15"/>
      <c r="N61" s="8"/>
      <c r="O61" s="8"/>
      <c r="P61" s="3"/>
    </row>
    <row r="62" spans="1:23">
      <c r="A62" s="58" t="s">
        <v>421</v>
      </c>
      <c r="B62" s="31"/>
      <c r="C62" s="31"/>
      <c r="D62" s="31"/>
      <c r="E62" s="31"/>
      <c r="F62" s="31"/>
      <c r="G62" s="31"/>
      <c r="H62" s="31"/>
      <c r="L62" s="146"/>
      <c r="M62" s="146"/>
    </row>
    <row r="63" spans="1:23">
      <c r="A63" s="57"/>
      <c r="B63" s="31"/>
      <c r="C63" s="31"/>
      <c r="D63" s="31"/>
      <c r="E63" s="31"/>
      <c r="F63" s="31"/>
      <c r="G63" s="31"/>
      <c r="H63" s="31"/>
      <c r="L63" s="146"/>
      <c r="M63" s="146"/>
    </row>
    <row r="64" spans="1:23">
      <c r="A64" s="3" t="s">
        <v>71</v>
      </c>
      <c r="L64" s="146"/>
      <c r="M64" s="146"/>
    </row>
    <row r="65" spans="1:13">
      <c r="A65" s="216" t="s">
        <v>51</v>
      </c>
      <c r="B65"/>
      <c r="C65"/>
      <c r="D65"/>
      <c r="L65" s="146"/>
      <c r="M65" s="146"/>
    </row>
    <row r="66" spans="1:13">
      <c r="A66"/>
      <c r="B66" s="26"/>
      <c r="C66" s="26"/>
      <c r="D66" s="26"/>
      <c r="L66" s="146"/>
      <c r="M66" s="146"/>
    </row>
    <row r="67" spans="1:13">
      <c r="A67"/>
      <c r="B67" s="26"/>
      <c r="C67" s="26"/>
      <c r="D67" s="26"/>
      <c r="F67" s="146"/>
      <c r="G67" s="146"/>
      <c r="H67" s="146"/>
      <c r="L67" s="146"/>
      <c r="M67" s="146"/>
    </row>
    <row r="68" spans="1:13">
      <c r="A68"/>
      <c r="B68" s="26"/>
      <c r="C68" s="26"/>
      <c r="D68" s="26"/>
      <c r="F68" s="146"/>
      <c r="G68" s="146"/>
      <c r="H68" s="146"/>
      <c r="L68" s="146"/>
      <c r="M68" s="146"/>
    </row>
    <row r="69" spans="1:13">
      <c r="A69"/>
      <c r="B69" s="26"/>
      <c r="C69" s="26"/>
      <c r="D69" s="26"/>
      <c r="F69" s="146"/>
      <c r="G69" s="146"/>
      <c r="H69" s="146"/>
    </row>
    <row r="70" spans="1:13">
      <c r="A70"/>
      <c r="B70" s="26"/>
      <c r="C70" s="26"/>
      <c r="D70" s="26"/>
      <c r="F70" s="146"/>
      <c r="G70" s="146"/>
      <c r="H70" s="146"/>
    </row>
    <row r="71" spans="1:13">
      <c r="A71"/>
      <c r="B71" s="26"/>
      <c r="C71" s="26"/>
      <c r="D71" s="26"/>
      <c r="F71" s="146"/>
      <c r="G71" s="146"/>
      <c r="H71" s="146"/>
    </row>
    <row r="72" spans="1:13">
      <c r="A72"/>
      <c r="B72" s="26"/>
      <c r="C72" s="26"/>
      <c r="D72" s="26"/>
      <c r="F72" s="146"/>
      <c r="G72" s="146"/>
      <c r="H72" s="146"/>
    </row>
    <row r="73" spans="1:13">
      <c r="A73"/>
      <c r="B73" s="26"/>
      <c r="C73" s="26"/>
      <c r="D73" s="26"/>
      <c r="F73" s="146"/>
      <c r="G73" s="146"/>
      <c r="H73" s="146"/>
    </row>
    <row r="74" spans="1:13">
      <c r="A74"/>
      <c r="B74" s="26"/>
      <c r="C74" s="26"/>
      <c r="D74" s="26"/>
      <c r="F74" s="146"/>
      <c r="G74" s="146"/>
      <c r="H74" s="146"/>
    </row>
    <row r="75" spans="1:13">
      <c r="A75"/>
      <c r="B75" s="26"/>
      <c r="C75" s="26"/>
      <c r="D75" s="26"/>
      <c r="F75" s="146"/>
      <c r="G75" s="146"/>
      <c r="H75" s="146"/>
    </row>
    <row r="76" spans="1:13">
      <c r="A76"/>
      <c r="B76" s="26"/>
      <c r="C76" s="26"/>
      <c r="D76" s="26"/>
      <c r="F76" s="146"/>
    </row>
  </sheetData>
  <mergeCells count="3">
    <mergeCell ref="L3:T3"/>
    <mergeCell ref="B3:K3"/>
    <mergeCell ref="A3:A4"/>
  </mergeCells>
  <phoneticPr fontId="17" type="noConversion"/>
  <hyperlinks>
    <hyperlink ref="A60" r:id="rId1" xr:uid="{00000000-0004-0000-0A00-000000000000}"/>
    <hyperlink ref="A65" r:id="rId2" display=" info-tour@bfs.admin.ch" xr:uid="{00000000-0004-0000-0A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00"/>
  <sheetViews>
    <sheetView showGridLines="0" topLeftCell="D737" zoomScaleNormal="100" workbookViewId="0">
      <selection activeCell="AD800" sqref="AD800"/>
    </sheetView>
  </sheetViews>
  <sheetFormatPr baseColWidth="10" defaultColWidth="11.42578125" defaultRowHeight="12.75"/>
  <cols>
    <col min="1" max="1" width="25.28515625" style="5" customWidth="1"/>
    <col min="2" max="25" width="12.7109375" style="5" customWidth="1"/>
    <col min="26" max="29" width="12.7109375" customWidth="1"/>
    <col min="30" max="30" width="15.85546875" customWidth="1"/>
    <col min="31" max="16384" width="11.42578125" style="5"/>
  </cols>
  <sheetData>
    <row r="1" spans="1:30" s="55" customFormat="1">
      <c r="A1" s="508" t="s">
        <v>474</v>
      </c>
      <c r="AD1" s="130" t="s">
        <v>351</v>
      </c>
    </row>
    <row r="2" spans="1:30" s="55" customFormat="1" ht="12"/>
    <row r="3" spans="1:30" s="3" customFormat="1" ht="11.25">
      <c r="A3" s="965" t="s">
        <v>74</v>
      </c>
      <c r="B3" s="978" t="s">
        <v>44</v>
      </c>
      <c r="C3" s="979"/>
      <c r="D3" s="980"/>
      <c r="E3" s="973" t="s">
        <v>317</v>
      </c>
      <c r="F3" s="974"/>
      <c r="G3" s="975"/>
      <c r="H3" s="969" t="s">
        <v>318</v>
      </c>
      <c r="I3" s="970"/>
      <c r="J3" s="971"/>
      <c r="K3" s="972" t="s">
        <v>387</v>
      </c>
      <c r="L3" s="972"/>
      <c r="M3" s="972"/>
      <c r="N3" s="972" t="s">
        <v>419</v>
      </c>
      <c r="O3" s="972"/>
      <c r="P3" s="972"/>
      <c r="Q3" s="976" t="s">
        <v>349</v>
      </c>
      <c r="R3" s="970"/>
      <c r="S3" s="977"/>
      <c r="T3" s="967" t="s">
        <v>350</v>
      </c>
      <c r="U3" s="968"/>
      <c r="V3" s="968"/>
      <c r="W3" s="967" t="s">
        <v>393</v>
      </c>
      <c r="X3" s="968"/>
      <c r="Y3" s="968"/>
      <c r="Z3" s="967" t="s">
        <v>437</v>
      </c>
      <c r="AA3" s="968"/>
      <c r="AB3" s="968"/>
      <c r="AC3" s="420" t="s">
        <v>438</v>
      </c>
      <c r="AD3" s="421"/>
    </row>
    <row r="4" spans="1:30" s="3" customFormat="1" ht="11.25">
      <c r="A4" s="966"/>
      <c r="B4" s="417" t="s">
        <v>142</v>
      </c>
      <c r="C4" s="687" t="s">
        <v>143</v>
      </c>
      <c r="D4" s="687" t="s">
        <v>144</v>
      </c>
      <c r="E4" s="418" t="s">
        <v>142</v>
      </c>
      <c r="F4" s="418" t="s">
        <v>143</v>
      </c>
      <c r="G4" s="418" t="s">
        <v>144</v>
      </c>
      <c r="H4" s="418" t="s">
        <v>142</v>
      </c>
      <c r="I4" s="418" t="s">
        <v>143</v>
      </c>
      <c r="J4" s="418" t="s">
        <v>144</v>
      </c>
      <c r="K4" s="418" t="s">
        <v>142</v>
      </c>
      <c r="L4" s="418" t="s">
        <v>143</v>
      </c>
      <c r="M4" s="418" t="s">
        <v>144</v>
      </c>
      <c r="N4" s="418" t="s">
        <v>142</v>
      </c>
      <c r="O4" s="418" t="s">
        <v>143</v>
      </c>
      <c r="P4" s="418" t="s">
        <v>144</v>
      </c>
      <c r="Q4" s="418" t="s">
        <v>142</v>
      </c>
      <c r="R4" s="418" t="s">
        <v>143</v>
      </c>
      <c r="S4" s="418" t="s">
        <v>144</v>
      </c>
      <c r="T4" s="418" t="s">
        <v>142</v>
      </c>
      <c r="U4" s="418" t="s">
        <v>143</v>
      </c>
      <c r="V4" s="418" t="s">
        <v>144</v>
      </c>
      <c r="W4" s="418" t="s">
        <v>142</v>
      </c>
      <c r="X4" s="418" t="s">
        <v>143</v>
      </c>
      <c r="Y4" s="418" t="s">
        <v>144</v>
      </c>
      <c r="Z4" s="418" t="s">
        <v>142</v>
      </c>
      <c r="AA4" s="418" t="s">
        <v>143</v>
      </c>
      <c r="AB4" s="418" t="s">
        <v>144</v>
      </c>
      <c r="AC4" s="418" t="s">
        <v>142</v>
      </c>
      <c r="AD4" s="419" t="s">
        <v>143</v>
      </c>
    </row>
    <row r="5" spans="1:30" s="3" customFormat="1" ht="11.25">
      <c r="A5" s="409" t="s">
        <v>39</v>
      </c>
      <c r="B5" s="679">
        <v>17413041</v>
      </c>
      <c r="C5" s="679">
        <v>21393736</v>
      </c>
      <c r="D5" s="679">
        <v>38806777</v>
      </c>
      <c r="E5" s="679">
        <v>17922428</v>
      </c>
      <c r="F5" s="679">
        <v>21639611</v>
      </c>
      <c r="G5" s="679">
        <v>39562039</v>
      </c>
      <c r="H5" s="679">
        <v>16389391</v>
      </c>
      <c r="I5" s="679">
        <v>7341347</v>
      </c>
      <c r="J5" s="679">
        <v>23730738</v>
      </c>
      <c r="K5" s="679">
        <v>20960665</v>
      </c>
      <c r="L5" s="679">
        <v>8598184</v>
      </c>
      <c r="M5" s="679">
        <v>29558849</v>
      </c>
      <c r="N5" s="679">
        <v>21062223</v>
      </c>
      <c r="O5" s="679">
        <v>17178922</v>
      </c>
      <c r="P5" s="679">
        <v>38241145</v>
      </c>
      <c r="Q5" s="680">
        <f>((E5-B5)/B5)*100</f>
        <v>2.9253190180853537</v>
      </c>
      <c r="R5" s="680">
        <f t="shared" ref="R5:AB5" si="0">((F5-C5)/C5)*100</f>
        <v>1.1492850056670794</v>
      </c>
      <c r="S5" s="680">
        <f t="shared" si="0"/>
        <v>1.9462116114409604</v>
      </c>
      <c r="T5" s="680">
        <f t="shared" si="0"/>
        <v>-8.5537350184919152</v>
      </c>
      <c r="U5" s="680">
        <f t="shared" si="0"/>
        <v>-66.074496440809412</v>
      </c>
      <c r="V5" s="680">
        <f t="shared" si="0"/>
        <v>-40.016392987226972</v>
      </c>
      <c r="W5" s="229">
        <f t="shared" si="0"/>
        <v>27.89166479706293</v>
      </c>
      <c r="X5" s="229">
        <f t="shared" si="0"/>
        <v>17.119978118457009</v>
      </c>
      <c r="Y5" s="229">
        <f t="shared" si="0"/>
        <v>24.559333131569698</v>
      </c>
      <c r="Z5" s="229">
        <f t="shared" si="0"/>
        <v>0.48451707042691633</v>
      </c>
      <c r="AA5" s="229">
        <f t="shared" si="0"/>
        <v>99.797096689254388</v>
      </c>
      <c r="AB5" s="229">
        <f t="shared" si="0"/>
        <v>29.372916381148674</v>
      </c>
      <c r="AC5" s="681">
        <f>(N5/P5)*100</f>
        <v>55.077385888942402</v>
      </c>
      <c r="AD5" s="681">
        <f>(O5/P5)*100</f>
        <v>44.922614111057605</v>
      </c>
    </row>
    <row r="6" spans="1:30" s="3" customFormat="1" ht="11.25">
      <c r="A6" s="405" t="s">
        <v>76</v>
      </c>
      <c r="B6" s="682">
        <v>3122451</v>
      </c>
      <c r="C6" s="682">
        <v>2009761</v>
      </c>
      <c r="D6" s="682">
        <v>5132212</v>
      </c>
      <c r="E6" s="682">
        <v>3208122</v>
      </c>
      <c r="F6" s="682">
        <v>2047894</v>
      </c>
      <c r="G6" s="683">
        <v>5256016</v>
      </c>
      <c r="H6" s="682">
        <v>3599165</v>
      </c>
      <c r="I6" s="682">
        <v>1170805</v>
      </c>
      <c r="J6" s="683">
        <v>4769970</v>
      </c>
      <c r="K6" s="682">
        <v>4034883</v>
      </c>
      <c r="L6" s="682">
        <v>1118272</v>
      </c>
      <c r="M6" s="683">
        <v>5153155</v>
      </c>
      <c r="N6" s="682">
        <v>3742997</v>
      </c>
      <c r="O6" s="682">
        <v>1823583</v>
      </c>
      <c r="P6" s="683">
        <v>5566580</v>
      </c>
      <c r="Q6" s="684">
        <f t="shared" ref="Q6:AB18" si="1">((E6-B6)/B6)*100</f>
        <v>2.7437099893641244</v>
      </c>
      <c r="R6" s="684">
        <f t="shared" si="1"/>
        <v>1.8973897891341309</v>
      </c>
      <c r="S6" s="684">
        <f t="shared" si="1"/>
        <v>2.4122931788476394</v>
      </c>
      <c r="T6" s="684">
        <f t="shared" si="1"/>
        <v>12.189156148051726</v>
      </c>
      <c r="U6" s="684">
        <f t="shared" si="1"/>
        <v>-42.828828054577045</v>
      </c>
      <c r="V6" s="684">
        <f t="shared" si="1"/>
        <v>-9.2474223822758539</v>
      </c>
      <c r="W6" s="230">
        <f t="shared" ref="W6:AB17" si="2">100*(K6-H6)/H6</f>
        <v>12.106085717103829</v>
      </c>
      <c r="X6" s="230">
        <f t="shared" si="2"/>
        <v>-4.4869128505600848</v>
      </c>
      <c r="Y6" s="230">
        <f t="shared" si="2"/>
        <v>8.033279035297916</v>
      </c>
      <c r="Z6" s="230">
        <f t="shared" si="2"/>
        <v>-7.2340635403802294</v>
      </c>
      <c r="AA6" s="230">
        <f t="shared" si="2"/>
        <v>63.071506753276481</v>
      </c>
      <c r="AB6" s="230">
        <f t="shared" si="2"/>
        <v>8.0227549918448027</v>
      </c>
      <c r="AC6" s="685">
        <f t="shared" ref="AC6:AC18" si="3">(N6/P6)*100</f>
        <v>67.24051392416888</v>
      </c>
      <c r="AD6" s="685">
        <f t="shared" ref="AD6:AD18" si="4">(O6/P6)*100</f>
        <v>32.75948607583112</v>
      </c>
    </row>
    <row r="7" spans="1:30" s="3" customFormat="1" ht="11.25">
      <c r="A7" s="405" t="s">
        <v>77</v>
      </c>
      <c r="B7" s="682">
        <v>1278869</v>
      </c>
      <c r="C7" s="682">
        <v>660173</v>
      </c>
      <c r="D7" s="682">
        <v>1939042</v>
      </c>
      <c r="E7" s="682">
        <v>1253631</v>
      </c>
      <c r="F7" s="682">
        <v>643506</v>
      </c>
      <c r="G7" s="683">
        <v>1897137</v>
      </c>
      <c r="H7" s="682">
        <v>1157113</v>
      </c>
      <c r="I7" s="682">
        <v>313630</v>
      </c>
      <c r="J7" s="683">
        <v>1470743</v>
      </c>
      <c r="K7" s="682">
        <v>1449436</v>
      </c>
      <c r="L7" s="682">
        <v>382943</v>
      </c>
      <c r="M7" s="683">
        <v>1832379</v>
      </c>
      <c r="N7" s="682">
        <v>1406896</v>
      </c>
      <c r="O7" s="682">
        <v>570350</v>
      </c>
      <c r="P7" s="683">
        <v>1977246</v>
      </c>
      <c r="Q7" s="684">
        <f t="shared" si="1"/>
        <v>-1.9734624891212471</v>
      </c>
      <c r="R7" s="684">
        <f t="shared" si="1"/>
        <v>-2.5246412682736192</v>
      </c>
      <c r="S7" s="684">
        <f t="shared" si="1"/>
        <v>-2.1611187380159893</v>
      </c>
      <c r="T7" s="684">
        <f t="shared" si="1"/>
        <v>-7.6990757248345005</v>
      </c>
      <c r="U7" s="684">
        <f t="shared" si="1"/>
        <v>-51.262303692584069</v>
      </c>
      <c r="V7" s="684">
        <f t="shared" si="1"/>
        <v>-22.475656739602886</v>
      </c>
      <c r="W7" s="230">
        <f t="shared" si="2"/>
        <v>25.263133332699571</v>
      </c>
      <c r="X7" s="230">
        <f t="shared" si="2"/>
        <v>22.100245512227783</v>
      </c>
      <c r="Y7" s="230">
        <f t="shared" si="2"/>
        <v>24.588660289391143</v>
      </c>
      <c r="Z7" s="230">
        <f t="shared" si="2"/>
        <v>-2.9349346918387567</v>
      </c>
      <c r="AA7" s="230">
        <f t="shared" si="2"/>
        <v>48.938614885244021</v>
      </c>
      <c r="AB7" s="230">
        <f t="shared" si="2"/>
        <v>7.9059517708945588</v>
      </c>
      <c r="AC7" s="685">
        <f t="shared" si="3"/>
        <v>71.15432272969575</v>
      </c>
      <c r="AD7" s="685">
        <f t="shared" si="4"/>
        <v>28.845677270304254</v>
      </c>
    </row>
    <row r="8" spans="1:30" s="3" customFormat="1" ht="11.25">
      <c r="A8" s="405" t="s">
        <v>78</v>
      </c>
      <c r="B8" s="682">
        <v>1897301</v>
      </c>
      <c r="C8" s="682">
        <v>4389609</v>
      </c>
      <c r="D8" s="682">
        <v>6286910</v>
      </c>
      <c r="E8" s="682">
        <v>2162267</v>
      </c>
      <c r="F8" s="682">
        <v>4371968</v>
      </c>
      <c r="G8" s="683">
        <v>6534235</v>
      </c>
      <c r="H8" s="682">
        <v>1090528</v>
      </c>
      <c r="I8" s="682">
        <v>1167512</v>
      </c>
      <c r="J8" s="683">
        <v>2258040</v>
      </c>
      <c r="K8" s="682">
        <v>1597940</v>
      </c>
      <c r="L8" s="682">
        <v>1541995</v>
      </c>
      <c r="M8" s="683">
        <v>3139935</v>
      </c>
      <c r="N8" s="682">
        <v>2416690</v>
      </c>
      <c r="O8" s="682">
        <v>3519041</v>
      </c>
      <c r="P8" s="683">
        <v>5935731</v>
      </c>
      <c r="Q8" s="684">
        <f t="shared" si="1"/>
        <v>13.965417189997792</v>
      </c>
      <c r="R8" s="684">
        <f t="shared" si="1"/>
        <v>-0.40188089645341984</v>
      </c>
      <c r="S8" s="684">
        <f t="shared" si="1"/>
        <v>3.9339675611707503</v>
      </c>
      <c r="T8" s="684">
        <f t="shared" si="1"/>
        <v>-49.565525441585152</v>
      </c>
      <c r="U8" s="684">
        <f t="shared" si="1"/>
        <v>-73.295504450169815</v>
      </c>
      <c r="V8" s="684">
        <f t="shared" si="1"/>
        <v>-65.442932493245181</v>
      </c>
      <c r="W8" s="230">
        <f t="shared" si="2"/>
        <v>46.529020804601075</v>
      </c>
      <c r="X8" s="230">
        <f t="shared" si="2"/>
        <v>32.075302009743794</v>
      </c>
      <c r="Y8" s="230">
        <f t="shared" si="2"/>
        <v>39.055774034118087</v>
      </c>
      <c r="Z8" s="230">
        <f t="shared" si="2"/>
        <v>51.237843723794384</v>
      </c>
      <c r="AA8" s="230">
        <f t="shared" si="2"/>
        <v>128.21351560802725</v>
      </c>
      <c r="AB8" s="230">
        <f t="shared" si="2"/>
        <v>89.039932355287604</v>
      </c>
      <c r="AC8" s="685">
        <f t="shared" si="3"/>
        <v>40.714277651733205</v>
      </c>
      <c r="AD8" s="685">
        <f t="shared" si="4"/>
        <v>59.285722348266788</v>
      </c>
    </row>
    <row r="9" spans="1:30" s="3" customFormat="1" ht="11.25">
      <c r="A9" s="405" t="s">
        <v>79</v>
      </c>
      <c r="B9" s="682">
        <v>1555863</v>
      </c>
      <c r="C9" s="682">
        <v>2306511</v>
      </c>
      <c r="D9" s="682">
        <v>3862374</v>
      </c>
      <c r="E9" s="682">
        <v>1594059</v>
      </c>
      <c r="F9" s="682">
        <v>2318318</v>
      </c>
      <c r="G9" s="683">
        <v>3912377</v>
      </c>
      <c r="H9" s="682">
        <v>1558084</v>
      </c>
      <c r="I9" s="682">
        <v>581496</v>
      </c>
      <c r="J9" s="683">
        <v>2139580</v>
      </c>
      <c r="K9" s="682">
        <v>1996330</v>
      </c>
      <c r="L9" s="682">
        <v>713425</v>
      </c>
      <c r="M9" s="683">
        <v>2709755</v>
      </c>
      <c r="N9" s="682">
        <v>1932922</v>
      </c>
      <c r="O9" s="682">
        <v>1567324</v>
      </c>
      <c r="P9" s="683">
        <v>3500246</v>
      </c>
      <c r="Q9" s="684">
        <f t="shared" si="1"/>
        <v>2.4549719351896666</v>
      </c>
      <c r="R9" s="684">
        <f t="shared" si="1"/>
        <v>0.51189870761509482</v>
      </c>
      <c r="S9" s="684">
        <f t="shared" si="1"/>
        <v>1.2946182839880342</v>
      </c>
      <c r="T9" s="684">
        <f t="shared" si="1"/>
        <v>-2.256817344903796</v>
      </c>
      <c r="U9" s="684">
        <f t="shared" si="1"/>
        <v>-74.917332307302104</v>
      </c>
      <c r="V9" s="684">
        <f t="shared" si="1"/>
        <v>-45.312529953018334</v>
      </c>
      <c r="W9" s="230">
        <f t="shared" si="2"/>
        <v>28.127238326046605</v>
      </c>
      <c r="X9" s="230">
        <f t="shared" si="2"/>
        <v>22.687860277628737</v>
      </c>
      <c r="Y9" s="230">
        <f t="shared" si="2"/>
        <v>26.648921750997861</v>
      </c>
      <c r="Z9" s="230">
        <f t="shared" si="2"/>
        <v>-3.1762283790756038</v>
      </c>
      <c r="AA9" s="230">
        <f t="shared" si="2"/>
        <v>119.69008655429793</v>
      </c>
      <c r="AB9" s="230">
        <f t="shared" si="2"/>
        <v>29.172046919370938</v>
      </c>
      <c r="AC9" s="685">
        <f t="shared" si="3"/>
        <v>55.22246150699123</v>
      </c>
      <c r="AD9" s="685">
        <f t="shared" si="4"/>
        <v>44.777538493008777</v>
      </c>
    </row>
    <row r="10" spans="1:30" s="3" customFormat="1" ht="11.25">
      <c r="A10" s="405" t="s">
        <v>80</v>
      </c>
      <c r="B10" s="682">
        <v>596315</v>
      </c>
      <c r="C10" s="682">
        <v>1075074</v>
      </c>
      <c r="D10" s="682">
        <v>1671389</v>
      </c>
      <c r="E10" s="682">
        <v>624003</v>
      </c>
      <c r="F10" s="682">
        <v>1082584</v>
      </c>
      <c r="G10" s="683">
        <v>1706587</v>
      </c>
      <c r="H10" s="682">
        <v>378749</v>
      </c>
      <c r="I10" s="682">
        <v>315494</v>
      </c>
      <c r="J10" s="683">
        <v>694243</v>
      </c>
      <c r="K10" s="682">
        <v>529386</v>
      </c>
      <c r="L10" s="682">
        <v>440373</v>
      </c>
      <c r="M10" s="683">
        <v>969759</v>
      </c>
      <c r="N10" s="682">
        <v>678073</v>
      </c>
      <c r="O10" s="682">
        <v>853077</v>
      </c>
      <c r="P10" s="683">
        <v>1531150</v>
      </c>
      <c r="Q10" s="684">
        <f t="shared" si="1"/>
        <v>4.6431835523171472</v>
      </c>
      <c r="R10" s="684">
        <f t="shared" si="1"/>
        <v>0.69855656447835213</v>
      </c>
      <c r="S10" s="684">
        <f t="shared" si="1"/>
        <v>2.1059131058060094</v>
      </c>
      <c r="T10" s="684">
        <f t="shared" si="1"/>
        <v>-39.303336682676203</v>
      </c>
      <c r="U10" s="684">
        <f t="shared" si="1"/>
        <v>-70.85731915491084</v>
      </c>
      <c r="V10" s="684">
        <f t="shared" si="1"/>
        <v>-59.319800279739624</v>
      </c>
      <c r="W10" s="230">
        <f t="shared" si="2"/>
        <v>39.772250223762967</v>
      </c>
      <c r="X10" s="230">
        <f t="shared" si="2"/>
        <v>39.582052273577311</v>
      </c>
      <c r="Y10" s="230">
        <f t="shared" si="2"/>
        <v>39.685816061523127</v>
      </c>
      <c r="Z10" s="230">
        <f t="shared" si="2"/>
        <v>28.086689107758801</v>
      </c>
      <c r="AA10" s="230">
        <f t="shared" si="2"/>
        <v>93.716917249695143</v>
      </c>
      <c r="AB10" s="230">
        <f t="shared" si="2"/>
        <v>57.889743740455103</v>
      </c>
      <c r="AC10" s="685">
        <f t="shared" si="3"/>
        <v>44.285210462724095</v>
      </c>
      <c r="AD10" s="685">
        <f t="shared" si="4"/>
        <v>55.714789537275898</v>
      </c>
    </row>
    <row r="11" spans="1:30" s="3" customFormat="1" ht="11.25">
      <c r="A11" s="405" t="s">
        <v>81</v>
      </c>
      <c r="B11" s="682">
        <v>2244761</v>
      </c>
      <c r="C11" s="682">
        <v>3087244</v>
      </c>
      <c r="D11" s="682">
        <v>5332005</v>
      </c>
      <c r="E11" s="682">
        <v>2242519</v>
      </c>
      <c r="F11" s="682">
        <v>3172277</v>
      </c>
      <c r="G11" s="683">
        <v>5414796</v>
      </c>
      <c r="H11" s="682">
        <v>2386502</v>
      </c>
      <c r="I11" s="682">
        <v>913947</v>
      </c>
      <c r="J11" s="683">
        <v>3300449</v>
      </c>
      <c r="K11" s="682">
        <v>2917424</v>
      </c>
      <c r="L11" s="682">
        <v>1007754</v>
      </c>
      <c r="M11" s="683">
        <v>3925178</v>
      </c>
      <c r="N11" s="682">
        <v>2815291</v>
      </c>
      <c r="O11" s="682">
        <v>2435710</v>
      </c>
      <c r="P11" s="683">
        <v>5251001</v>
      </c>
      <c r="Q11" s="684">
        <f t="shared" si="1"/>
        <v>-9.9877002496034109E-2</v>
      </c>
      <c r="R11" s="684">
        <f t="shared" si="1"/>
        <v>2.75433363867579</v>
      </c>
      <c r="S11" s="684">
        <f t="shared" si="1"/>
        <v>1.5527179738203545</v>
      </c>
      <c r="T11" s="684">
        <f t="shared" si="1"/>
        <v>6.4205922001106792</v>
      </c>
      <c r="U11" s="684">
        <f t="shared" si="1"/>
        <v>-71.189558793257973</v>
      </c>
      <c r="V11" s="684">
        <f t="shared" si="1"/>
        <v>-39.047583694750458</v>
      </c>
      <c r="W11" s="230">
        <f t="shared" si="2"/>
        <v>22.246870105283801</v>
      </c>
      <c r="X11" s="230">
        <f t="shared" si="2"/>
        <v>10.263943095168539</v>
      </c>
      <c r="Y11" s="230">
        <f t="shared" si="2"/>
        <v>18.9286063805258</v>
      </c>
      <c r="Z11" s="230">
        <f t="shared" si="2"/>
        <v>-3.5007938510137713</v>
      </c>
      <c r="AA11" s="230">
        <f t="shared" si="2"/>
        <v>141.69688237407146</v>
      </c>
      <c r="AB11" s="230">
        <f t="shared" si="2"/>
        <v>33.777398120543836</v>
      </c>
      <c r="AC11" s="685">
        <f t="shared" si="3"/>
        <v>53.614368003357839</v>
      </c>
      <c r="AD11" s="685">
        <f t="shared" si="4"/>
        <v>46.385631996642161</v>
      </c>
    </row>
    <row r="12" spans="1:30" s="3" customFormat="1" ht="11.25">
      <c r="A12" s="405" t="s">
        <v>82</v>
      </c>
      <c r="B12" s="682">
        <v>341084</v>
      </c>
      <c r="C12" s="682">
        <v>205513</v>
      </c>
      <c r="D12" s="682">
        <v>546597</v>
      </c>
      <c r="E12" s="682">
        <v>343691</v>
      </c>
      <c r="F12" s="682">
        <v>212460</v>
      </c>
      <c r="G12" s="686">
        <v>556151</v>
      </c>
      <c r="H12" s="682">
        <v>324769</v>
      </c>
      <c r="I12" s="682">
        <v>88524</v>
      </c>
      <c r="J12" s="686">
        <v>413293</v>
      </c>
      <c r="K12" s="682">
        <v>444898</v>
      </c>
      <c r="L12" s="682">
        <v>118236</v>
      </c>
      <c r="M12" s="686">
        <v>563134</v>
      </c>
      <c r="N12" s="682">
        <v>422878</v>
      </c>
      <c r="O12" s="682">
        <v>169020</v>
      </c>
      <c r="P12" s="686">
        <v>591898</v>
      </c>
      <c r="Q12" s="684">
        <f t="shared" si="1"/>
        <v>0.7643278488583457</v>
      </c>
      <c r="R12" s="684">
        <f t="shared" si="1"/>
        <v>3.380321439519641</v>
      </c>
      <c r="S12" s="684">
        <f t="shared" si="1"/>
        <v>1.7479056782236273</v>
      </c>
      <c r="T12" s="684">
        <f t="shared" si="1"/>
        <v>-5.5055267667759704</v>
      </c>
      <c r="U12" s="684">
        <f t="shared" si="1"/>
        <v>-58.333804010166624</v>
      </c>
      <c r="V12" s="684">
        <f t="shared" si="1"/>
        <v>-25.686908771179052</v>
      </c>
      <c r="W12" s="230">
        <f t="shared" si="2"/>
        <v>36.989059916432907</v>
      </c>
      <c r="X12" s="230">
        <f t="shared" si="2"/>
        <v>33.563779314084314</v>
      </c>
      <c r="Y12" s="230">
        <f t="shared" si="2"/>
        <v>36.255392663316343</v>
      </c>
      <c r="Z12" s="230">
        <f t="shared" si="2"/>
        <v>-4.9494490872065056</v>
      </c>
      <c r="AA12" s="230">
        <f t="shared" si="2"/>
        <v>42.951385364863491</v>
      </c>
      <c r="AB12" s="230">
        <f t="shared" si="2"/>
        <v>5.1078428935209024</v>
      </c>
      <c r="AC12" s="685">
        <f t="shared" si="3"/>
        <v>71.444404272357744</v>
      </c>
      <c r="AD12" s="685">
        <f t="shared" si="4"/>
        <v>28.555595727642263</v>
      </c>
    </row>
    <row r="13" spans="1:30" s="3" customFormat="1" ht="11.25">
      <c r="A13" s="406" t="s">
        <v>395</v>
      </c>
      <c r="B13" s="682">
        <v>1301639</v>
      </c>
      <c r="C13" s="682">
        <v>1610924</v>
      </c>
      <c r="D13" s="682">
        <v>2912563</v>
      </c>
      <c r="E13" s="682">
        <v>1336282</v>
      </c>
      <c r="F13" s="682">
        <v>1623074</v>
      </c>
      <c r="G13" s="686">
        <v>2959356</v>
      </c>
      <c r="H13" s="682">
        <v>982699</v>
      </c>
      <c r="I13" s="682">
        <v>548162</v>
      </c>
      <c r="J13" s="686">
        <v>1530861</v>
      </c>
      <c r="K13" s="682">
        <v>1439713</v>
      </c>
      <c r="L13" s="682">
        <v>646129</v>
      </c>
      <c r="M13" s="686">
        <v>2085842</v>
      </c>
      <c r="N13" s="682">
        <v>1560278</v>
      </c>
      <c r="O13" s="682">
        <v>1119779</v>
      </c>
      <c r="P13" s="686">
        <v>2680057</v>
      </c>
      <c r="Q13" s="684">
        <f t="shared" si="1"/>
        <v>2.6614906283539446</v>
      </c>
      <c r="R13" s="684">
        <f t="shared" si="1"/>
        <v>0.75422552522651598</v>
      </c>
      <c r="S13" s="684">
        <f t="shared" si="1"/>
        <v>1.6065918574121831</v>
      </c>
      <c r="T13" s="684">
        <f t="shared" si="1"/>
        <v>-26.460208249456329</v>
      </c>
      <c r="U13" s="684">
        <f t="shared" si="1"/>
        <v>-66.22692495844305</v>
      </c>
      <c r="V13" s="684">
        <f t="shared" si="1"/>
        <v>-48.270468304590594</v>
      </c>
      <c r="W13" s="230">
        <f t="shared" si="2"/>
        <v>46.506000311387311</v>
      </c>
      <c r="X13" s="230">
        <f t="shared" si="2"/>
        <v>17.871906480201108</v>
      </c>
      <c r="Y13" s="230">
        <f t="shared" si="2"/>
        <v>36.252866850746081</v>
      </c>
      <c r="Z13" s="230">
        <f t="shared" si="2"/>
        <v>8.374238476696398</v>
      </c>
      <c r="AA13" s="230">
        <f t="shared" si="2"/>
        <v>73.305794972830498</v>
      </c>
      <c r="AB13" s="230">
        <f t="shared" si="2"/>
        <v>28.488015870809008</v>
      </c>
      <c r="AC13" s="685">
        <f t="shared" si="3"/>
        <v>58.218090137635137</v>
      </c>
      <c r="AD13" s="685">
        <f t="shared" si="4"/>
        <v>41.78190986236487</v>
      </c>
    </row>
    <row r="14" spans="1:30" s="3" customFormat="1" ht="11.25">
      <c r="A14" s="405" t="s">
        <v>83</v>
      </c>
      <c r="B14" s="682">
        <v>625961</v>
      </c>
      <c r="C14" s="682">
        <v>2606910</v>
      </c>
      <c r="D14" s="682">
        <v>3232871</v>
      </c>
      <c r="E14" s="682">
        <v>620589</v>
      </c>
      <c r="F14" s="682">
        <v>2582385</v>
      </c>
      <c r="G14" s="683">
        <v>3202974</v>
      </c>
      <c r="H14" s="682">
        <v>370941</v>
      </c>
      <c r="I14" s="682">
        <v>670947</v>
      </c>
      <c r="J14" s="683">
        <v>1041888</v>
      </c>
      <c r="K14" s="682">
        <v>573465</v>
      </c>
      <c r="L14" s="682">
        <v>951284</v>
      </c>
      <c r="M14" s="683">
        <v>1524749</v>
      </c>
      <c r="N14" s="682">
        <v>794285</v>
      </c>
      <c r="O14" s="682">
        <v>2171139</v>
      </c>
      <c r="P14" s="683">
        <v>2965424</v>
      </c>
      <c r="Q14" s="684">
        <f t="shared" si="1"/>
        <v>-0.85820043101726784</v>
      </c>
      <c r="R14" s="684">
        <f t="shared" si="1"/>
        <v>-0.94076895635062197</v>
      </c>
      <c r="S14" s="684">
        <f t="shared" si="1"/>
        <v>-0.92478171878803694</v>
      </c>
      <c r="T14" s="684">
        <f t="shared" si="1"/>
        <v>-40.227590240884062</v>
      </c>
      <c r="U14" s="684">
        <f t="shared" si="1"/>
        <v>-74.018320273700482</v>
      </c>
      <c r="V14" s="684">
        <f t="shared" si="1"/>
        <v>-67.471231424295041</v>
      </c>
      <c r="W14" s="230">
        <f t="shared" si="2"/>
        <v>54.597361844606013</v>
      </c>
      <c r="X14" s="230">
        <f t="shared" si="2"/>
        <v>41.782286827424521</v>
      </c>
      <c r="Y14" s="230">
        <f t="shared" si="2"/>
        <v>46.344808655056973</v>
      </c>
      <c r="Z14" s="230">
        <f t="shared" si="2"/>
        <v>38.506273268638886</v>
      </c>
      <c r="AA14" s="230">
        <f t="shared" si="2"/>
        <v>128.23247316258866</v>
      </c>
      <c r="AB14" s="230">
        <f t="shared" si="2"/>
        <v>94.486043276631108</v>
      </c>
      <c r="AC14" s="685">
        <f t="shared" si="3"/>
        <v>26.784871235951417</v>
      </c>
      <c r="AD14" s="685">
        <f t="shared" si="4"/>
        <v>73.215128764048572</v>
      </c>
    </row>
    <row r="15" spans="1:30" s="3" customFormat="1" ht="11.25">
      <c r="A15" s="405" t="s">
        <v>84</v>
      </c>
      <c r="B15" s="682">
        <v>2207125</v>
      </c>
      <c r="C15" s="682">
        <v>1922219</v>
      </c>
      <c r="D15" s="682">
        <v>4129344</v>
      </c>
      <c r="E15" s="682">
        <v>2220259</v>
      </c>
      <c r="F15" s="682">
        <v>2039691</v>
      </c>
      <c r="G15" s="683">
        <v>4259950</v>
      </c>
      <c r="H15" s="682">
        <v>2297804</v>
      </c>
      <c r="I15" s="682">
        <v>929265</v>
      </c>
      <c r="J15" s="683">
        <v>3227069</v>
      </c>
      <c r="K15" s="682">
        <v>2684616</v>
      </c>
      <c r="L15" s="682">
        <v>819475</v>
      </c>
      <c r="M15" s="683">
        <v>3504091</v>
      </c>
      <c r="N15" s="682">
        <v>2572619</v>
      </c>
      <c r="O15" s="682">
        <v>1616461</v>
      </c>
      <c r="P15" s="683">
        <v>4189080</v>
      </c>
      <c r="Q15" s="684">
        <f t="shared" si="1"/>
        <v>0.59507277566970607</v>
      </c>
      <c r="R15" s="684">
        <f t="shared" si="1"/>
        <v>6.1112703599329734</v>
      </c>
      <c r="S15" s="684">
        <f t="shared" si="1"/>
        <v>3.1628752654174606</v>
      </c>
      <c r="T15" s="684">
        <f t="shared" si="1"/>
        <v>3.4926105467875592</v>
      </c>
      <c r="U15" s="684">
        <f t="shared" si="1"/>
        <v>-54.440893252948605</v>
      </c>
      <c r="V15" s="684">
        <f t="shared" si="1"/>
        <v>-24.246317445040436</v>
      </c>
      <c r="W15" s="230">
        <f t="shared" si="2"/>
        <v>16.833985840393698</v>
      </c>
      <c r="X15" s="230">
        <f t="shared" si="2"/>
        <v>-11.814713779169558</v>
      </c>
      <c r="Y15" s="230">
        <f t="shared" si="2"/>
        <v>8.5843221821411326</v>
      </c>
      <c r="Z15" s="230">
        <f t="shared" si="2"/>
        <v>-4.1718070666344831</v>
      </c>
      <c r="AA15" s="230">
        <f t="shared" si="2"/>
        <v>97.255681991518955</v>
      </c>
      <c r="AB15" s="230">
        <f t="shared" si="2"/>
        <v>19.548265156355814</v>
      </c>
      <c r="AC15" s="685">
        <f t="shared" si="3"/>
        <v>61.412505848539531</v>
      </c>
      <c r="AD15" s="685">
        <f t="shared" si="4"/>
        <v>38.587494151460469</v>
      </c>
    </row>
    <row r="16" spans="1:30" s="3" customFormat="1" ht="11.25">
      <c r="A16" s="405" t="s">
        <v>85</v>
      </c>
      <c r="B16" s="682">
        <v>1394595</v>
      </c>
      <c r="C16" s="682">
        <v>876206</v>
      </c>
      <c r="D16" s="682">
        <v>2270801</v>
      </c>
      <c r="E16" s="682">
        <v>1428731</v>
      </c>
      <c r="F16" s="682">
        <v>880787</v>
      </c>
      <c r="G16" s="683">
        <v>2309518</v>
      </c>
      <c r="H16" s="682">
        <v>1566915</v>
      </c>
      <c r="I16" s="682">
        <v>366758</v>
      </c>
      <c r="J16" s="683">
        <v>1933673</v>
      </c>
      <c r="K16" s="682">
        <v>2427411</v>
      </c>
      <c r="L16" s="682">
        <v>507034</v>
      </c>
      <c r="M16" s="683">
        <v>2934445</v>
      </c>
      <c r="N16" s="682">
        <v>1730867</v>
      </c>
      <c r="O16" s="682">
        <v>824376</v>
      </c>
      <c r="P16" s="683">
        <v>2555243</v>
      </c>
      <c r="Q16" s="684">
        <f t="shared" si="1"/>
        <v>2.4477357225574448</v>
      </c>
      <c r="R16" s="684">
        <f t="shared" si="1"/>
        <v>0.52282225869259058</v>
      </c>
      <c r="S16" s="684">
        <f t="shared" si="1"/>
        <v>1.7049930839382228</v>
      </c>
      <c r="T16" s="684">
        <f t="shared" si="1"/>
        <v>9.6717996599779816</v>
      </c>
      <c r="U16" s="684">
        <f t="shared" si="1"/>
        <v>-58.36019378124336</v>
      </c>
      <c r="V16" s="684">
        <f t="shared" si="1"/>
        <v>-16.273741966938555</v>
      </c>
      <c r="W16" s="230">
        <f t="shared" si="2"/>
        <v>54.916571734905851</v>
      </c>
      <c r="X16" s="230">
        <f t="shared" si="2"/>
        <v>38.247563788656279</v>
      </c>
      <c r="Y16" s="230">
        <f t="shared" si="2"/>
        <v>51.754976151603707</v>
      </c>
      <c r="Z16" s="230">
        <f t="shared" si="2"/>
        <v>-28.694934644359773</v>
      </c>
      <c r="AA16" s="230">
        <f t="shared" si="2"/>
        <v>62.587913236587681</v>
      </c>
      <c r="AB16" s="230">
        <f t="shared" si="2"/>
        <v>-12.922443596659676</v>
      </c>
      <c r="AC16" s="685">
        <f t="shared" si="3"/>
        <v>67.737862896014207</v>
      </c>
      <c r="AD16" s="685">
        <f t="shared" si="4"/>
        <v>32.262137103985808</v>
      </c>
    </row>
    <row r="17" spans="1:30" s="3" customFormat="1" ht="11.25">
      <c r="A17" s="405" t="s">
        <v>86</v>
      </c>
      <c r="B17" s="682">
        <v>278446</v>
      </c>
      <c r="C17" s="682">
        <v>165896</v>
      </c>
      <c r="D17" s="682">
        <v>444342</v>
      </c>
      <c r="E17" s="682">
        <v>301820</v>
      </c>
      <c r="F17" s="682">
        <v>180079</v>
      </c>
      <c r="G17" s="683">
        <v>481899</v>
      </c>
      <c r="H17" s="682">
        <v>243758</v>
      </c>
      <c r="I17" s="682">
        <v>57566</v>
      </c>
      <c r="J17" s="683">
        <v>301324</v>
      </c>
      <c r="K17" s="682">
        <v>318605</v>
      </c>
      <c r="L17" s="682">
        <v>77924</v>
      </c>
      <c r="M17" s="683">
        <v>396529</v>
      </c>
      <c r="N17" s="682">
        <v>348606</v>
      </c>
      <c r="O17" s="682">
        <v>125033</v>
      </c>
      <c r="P17" s="683">
        <v>473639</v>
      </c>
      <c r="Q17" s="684">
        <f t="shared" si="1"/>
        <v>8.3944463199327704</v>
      </c>
      <c r="R17" s="684">
        <f t="shared" si="1"/>
        <v>8.5493321116844285</v>
      </c>
      <c r="S17" s="684">
        <f t="shared" si="1"/>
        <v>8.4522732489838912</v>
      </c>
      <c r="T17" s="684">
        <f t="shared" si="1"/>
        <v>-19.237293751242461</v>
      </c>
      <c r="U17" s="684">
        <f t="shared" si="1"/>
        <v>-68.032918885600211</v>
      </c>
      <c r="V17" s="684">
        <f t="shared" si="1"/>
        <v>-37.471544867285466</v>
      </c>
      <c r="W17" s="230">
        <f t="shared" si="2"/>
        <v>30.705453769722428</v>
      </c>
      <c r="X17" s="230">
        <f t="shared" si="2"/>
        <v>35.364624952228745</v>
      </c>
      <c r="Y17" s="230">
        <f t="shared" si="2"/>
        <v>31.595558269503922</v>
      </c>
      <c r="Z17" s="230">
        <f t="shared" si="2"/>
        <v>9.4163619528883729</v>
      </c>
      <c r="AA17" s="230">
        <f t="shared" si="2"/>
        <v>60.455058775216877</v>
      </c>
      <c r="AB17" s="230">
        <f t="shared" si="2"/>
        <v>19.44624478915792</v>
      </c>
      <c r="AC17" s="685">
        <f t="shared" si="3"/>
        <v>73.601624866195564</v>
      </c>
      <c r="AD17" s="685">
        <f t="shared" si="4"/>
        <v>26.398375133804436</v>
      </c>
    </row>
    <row r="18" spans="1:30" s="3" customFormat="1" ht="11.25">
      <c r="A18" s="933" t="s">
        <v>425</v>
      </c>
      <c r="B18" s="934">
        <v>568631</v>
      </c>
      <c r="C18" s="934">
        <v>477696</v>
      </c>
      <c r="D18" s="934">
        <v>1046327</v>
      </c>
      <c r="E18" s="934">
        <v>586455</v>
      </c>
      <c r="F18" s="934">
        <v>484588</v>
      </c>
      <c r="G18" s="935">
        <v>1071043</v>
      </c>
      <c r="H18" s="934">
        <v>432364</v>
      </c>
      <c r="I18" s="934">
        <v>217241</v>
      </c>
      <c r="J18" s="935">
        <v>649605</v>
      </c>
      <c r="K18" s="934">
        <v>546558</v>
      </c>
      <c r="L18" s="934">
        <v>273340</v>
      </c>
      <c r="M18" s="935">
        <v>819898</v>
      </c>
      <c r="N18" s="934">
        <v>639821</v>
      </c>
      <c r="O18" s="934">
        <v>384029</v>
      </c>
      <c r="P18" s="935">
        <v>1023850</v>
      </c>
      <c r="Q18" s="936">
        <f t="shared" si="1"/>
        <v>3.1345459533511186</v>
      </c>
      <c r="R18" s="936">
        <f t="shared" si="1"/>
        <v>1.4427585744908897</v>
      </c>
      <c r="S18" s="936">
        <f t="shared" si="1"/>
        <v>2.3621678500124723</v>
      </c>
      <c r="T18" s="936">
        <f t="shared" si="1"/>
        <v>-26.274991261051571</v>
      </c>
      <c r="U18" s="936">
        <f t="shared" si="1"/>
        <v>-55.169958810370865</v>
      </c>
      <c r="V18" s="936">
        <f t="shared" si="1"/>
        <v>-39.348373501344021</v>
      </c>
      <c r="W18" s="937">
        <f t="shared" si="1"/>
        <v>26.411542126541526</v>
      </c>
      <c r="X18" s="937">
        <f t="shared" si="1"/>
        <v>25.823394294815433</v>
      </c>
      <c r="Y18" s="937">
        <f t="shared" si="1"/>
        <v>26.214853641828494</v>
      </c>
      <c r="Z18" s="937">
        <f t="shared" si="1"/>
        <v>17.063696808024034</v>
      </c>
      <c r="AA18" s="937">
        <f t="shared" si="1"/>
        <v>40.494987927123724</v>
      </c>
      <c r="AB18" s="937">
        <f t="shared" si="1"/>
        <v>24.87528936526251</v>
      </c>
      <c r="AC18" s="938">
        <f t="shared" si="3"/>
        <v>62.491673584997798</v>
      </c>
      <c r="AD18" s="938">
        <f t="shared" si="4"/>
        <v>37.508326415002195</v>
      </c>
    </row>
    <row r="19" spans="1:30" s="3" customFormat="1" ht="11.25">
      <c r="A19" s="2"/>
      <c r="B19" s="2"/>
      <c r="C19" s="2"/>
      <c r="D19" s="2"/>
      <c r="G19" s="2"/>
      <c r="H19" s="68"/>
      <c r="I19" s="68"/>
      <c r="P19" s="21"/>
      <c r="Q19" s="21"/>
      <c r="AB19" s="57"/>
      <c r="AC19" s="57"/>
    </row>
    <row r="20" spans="1:30" s="3" customFormat="1" ht="13.5" customHeight="1">
      <c r="A20" s="215" t="s">
        <v>45</v>
      </c>
      <c r="E20" s="68"/>
      <c r="F20" s="35"/>
      <c r="G20" s="152"/>
      <c r="H20" s="68"/>
      <c r="I20" s="122"/>
      <c r="J20" s="122"/>
      <c r="K20" s="68"/>
      <c r="L20" s="68"/>
    </row>
    <row r="21" spans="1:30" s="3" customFormat="1">
      <c r="A21" s="58" t="s">
        <v>98</v>
      </c>
      <c r="E21" s="68"/>
      <c r="F21" s="36"/>
      <c r="G21" s="152"/>
      <c r="H21" s="68"/>
      <c r="I21" s="122"/>
      <c r="J21" s="122"/>
      <c r="K21" s="68"/>
      <c r="L21" s="68"/>
    </row>
    <row r="22" spans="1:30">
      <c r="A22" s="58" t="s">
        <v>421</v>
      </c>
      <c r="AB22" s="5"/>
      <c r="AC22" s="5"/>
      <c r="AD22" s="5"/>
    </row>
    <row r="23" spans="1:30">
      <c r="A23" s="57"/>
      <c r="AB23" s="5"/>
      <c r="AC23" s="5"/>
      <c r="AD23" s="5"/>
    </row>
    <row r="24" spans="1:30">
      <c r="A24" s="3" t="s">
        <v>71</v>
      </c>
      <c r="AB24" s="5"/>
      <c r="AC24" s="5"/>
      <c r="AD24" s="5"/>
    </row>
    <row r="25" spans="1:30">
      <c r="A25" s="216" t="s">
        <v>51</v>
      </c>
      <c r="AB25" s="5"/>
      <c r="AC25" s="5"/>
      <c r="AD25" s="5"/>
    </row>
    <row r="26" spans="1:30">
      <c r="AB26" s="5"/>
      <c r="AC26" s="5"/>
      <c r="AD26" s="5"/>
    </row>
    <row r="27" spans="1:30">
      <c r="AB27" s="5"/>
      <c r="AC27" s="5"/>
      <c r="AD27" s="5"/>
    </row>
    <row r="28" spans="1:30">
      <c r="AB28" s="5"/>
      <c r="AC28" s="5"/>
      <c r="AD28" s="5"/>
    </row>
    <row r="29" spans="1:30">
      <c r="AB29" s="5"/>
      <c r="AC29" s="5"/>
      <c r="AD29" s="5"/>
    </row>
    <row r="30" spans="1:30">
      <c r="AB30" s="5"/>
      <c r="AC30" s="5"/>
      <c r="AD30" s="5"/>
    </row>
    <row r="31" spans="1:30">
      <c r="AB31" s="5"/>
      <c r="AC31" s="5"/>
      <c r="AD31" s="5"/>
    </row>
    <row r="32" spans="1:30">
      <c r="AB32" s="5"/>
      <c r="AC32" s="5"/>
      <c r="AD32" s="5"/>
    </row>
    <row r="33" spans="28:30">
      <c r="AB33" s="5"/>
      <c r="AC33" s="5"/>
      <c r="AD33" s="5"/>
    </row>
    <row r="34" spans="28:30">
      <c r="AB34" s="5"/>
      <c r="AC34" s="5"/>
      <c r="AD34" s="5"/>
    </row>
    <row r="35" spans="28:30">
      <c r="AB35" s="5"/>
      <c r="AC35" s="5"/>
      <c r="AD35" s="5"/>
    </row>
    <row r="36" spans="28:30">
      <c r="AB36" s="5"/>
      <c r="AC36" s="5"/>
      <c r="AD36" s="5"/>
    </row>
    <row r="37" spans="28:30">
      <c r="AB37" s="5"/>
      <c r="AC37" s="5"/>
      <c r="AD37" s="5"/>
    </row>
    <row r="38" spans="28:30">
      <c r="AB38" s="5"/>
      <c r="AC38" s="5"/>
      <c r="AD38" s="5"/>
    </row>
    <row r="39" spans="28:30">
      <c r="AB39" s="5"/>
      <c r="AC39" s="5"/>
      <c r="AD39" s="5"/>
    </row>
    <row r="40" spans="28:30">
      <c r="AB40" s="5"/>
      <c r="AC40" s="5"/>
      <c r="AD40" s="5"/>
    </row>
    <row r="41" spans="28:30">
      <c r="AB41" s="5"/>
      <c r="AC41" s="5"/>
      <c r="AD41" s="5"/>
    </row>
    <row r="42" spans="28:30">
      <c r="AB42" s="5"/>
      <c r="AC42" s="5"/>
      <c r="AD42" s="5"/>
    </row>
    <row r="43" spans="28:30">
      <c r="AB43" s="5"/>
      <c r="AC43" s="5"/>
      <c r="AD43" s="5"/>
    </row>
    <row r="44" spans="28:30">
      <c r="AB44" s="5"/>
      <c r="AC44" s="5"/>
      <c r="AD44" s="5"/>
    </row>
    <row r="45" spans="28:30">
      <c r="AB45" s="5"/>
      <c r="AC45" s="5"/>
      <c r="AD45" s="5"/>
    </row>
    <row r="46" spans="28:30">
      <c r="AB46" s="5"/>
      <c r="AC46" s="5"/>
      <c r="AD46" s="5"/>
    </row>
    <row r="47" spans="28:30">
      <c r="AB47" s="5"/>
      <c r="AC47" s="5"/>
      <c r="AD47" s="5"/>
    </row>
    <row r="48" spans="28:30">
      <c r="AB48" s="5"/>
      <c r="AC48" s="5"/>
      <c r="AD48" s="5"/>
    </row>
    <row r="49" spans="28:30">
      <c r="AB49" s="5"/>
      <c r="AC49" s="5"/>
      <c r="AD49" s="5"/>
    </row>
    <row r="50" spans="28:30">
      <c r="AB50" s="5"/>
      <c r="AC50" s="5"/>
      <c r="AD50" s="5"/>
    </row>
    <row r="51" spans="28:30">
      <c r="AB51" s="5"/>
      <c r="AC51" s="5"/>
      <c r="AD51" s="5"/>
    </row>
    <row r="52" spans="28:30">
      <c r="AB52" s="5"/>
      <c r="AC52" s="5"/>
      <c r="AD52" s="5"/>
    </row>
    <row r="53" spans="28:30">
      <c r="AB53" s="5"/>
      <c r="AC53" s="5"/>
      <c r="AD53" s="5"/>
    </row>
    <row r="54" spans="28:30">
      <c r="AB54" s="5"/>
      <c r="AC54" s="5"/>
      <c r="AD54" s="5"/>
    </row>
    <row r="55" spans="28:30">
      <c r="AB55" s="5"/>
      <c r="AC55" s="5"/>
      <c r="AD55" s="5"/>
    </row>
    <row r="56" spans="28:30">
      <c r="AB56" s="5"/>
      <c r="AC56" s="5"/>
      <c r="AD56" s="5"/>
    </row>
    <row r="57" spans="28:30">
      <c r="AB57" s="5"/>
      <c r="AC57" s="5"/>
      <c r="AD57" s="5"/>
    </row>
    <row r="58" spans="28:30">
      <c r="AB58" s="5"/>
      <c r="AC58" s="5"/>
      <c r="AD58" s="5"/>
    </row>
    <row r="59" spans="28:30">
      <c r="AB59" s="5"/>
      <c r="AC59" s="5"/>
      <c r="AD59" s="5"/>
    </row>
    <row r="60" spans="28:30">
      <c r="AB60" s="5"/>
      <c r="AC60" s="5"/>
      <c r="AD60" s="5"/>
    </row>
    <row r="61" spans="28:30">
      <c r="AB61" s="5"/>
      <c r="AC61" s="5"/>
      <c r="AD61" s="5"/>
    </row>
    <row r="62" spans="28:30">
      <c r="AB62" s="5"/>
      <c r="AC62" s="5"/>
      <c r="AD62" s="5"/>
    </row>
    <row r="63" spans="28:30">
      <c r="AB63" s="5"/>
      <c r="AC63" s="5"/>
      <c r="AD63" s="5"/>
    </row>
    <row r="64" spans="28:30">
      <c r="AB64" s="5"/>
      <c r="AC64" s="5"/>
      <c r="AD64" s="5"/>
    </row>
    <row r="65" spans="28:30">
      <c r="AB65" s="5"/>
      <c r="AC65" s="5"/>
      <c r="AD65" s="5"/>
    </row>
    <row r="66" spans="28:30">
      <c r="AB66" s="5"/>
      <c r="AC66" s="5"/>
      <c r="AD66" s="5"/>
    </row>
    <row r="67" spans="28:30">
      <c r="AB67" s="5"/>
      <c r="AC67" s="5"/>
      <c r="AD67" s="5"/>
    </row>
    <row r="68" spans="28:30">
      <c r="AB68" s="5"/>
      <c r="AC68" s="5"/>
      <c r="AD68" s="5"/>
    </row>
    <row r="69" spans="28:30">
      <c r="AB69" s="5"/>
      <c r="AC69" s="5"/>
      <c r="AD69" s="5"/>
    </row>
    <row r="70" spans="28:30">
      <c r="AB70" s="5"/>
      <c r="AC70" s="5"/>
      <c r="AD70" s="5"/>
    </row>
    <row r="71" spans="28:30">
      <c r="AB71" s="5"/>
      <c r="AC71" s="5"/>
      <c r="AD71" s="5"/>
    </row>
    <row r="72" spans="28:30">
      <c r="AB72" s="5"/>
      <c r="AC72" s="5"/>
      <c r="AD72" s="5"/>
    </row>
    <row r="73" spans="28:30">
      <c r="AB73" s="5"/>
      <c r="AC73" s="5"/>
      <c r="AD73" s="5"/>
    </row>
    <row r="74" spans="28:30">
      <c r="AB74" s="5"/>
      <c r="AC74" s="5"/>
      <c r="AD74" s="5"/>
    </row>
    <row r="75" spans="28:30">
      <c r="AB75" s="5"/>
      <c r="AC75" s="5"/>
      <c r="AD75" s="5"/>
    </row>
    <row r="76" spans="28:30">
      <c r="AB76" s="5"/>
      <c r="AC76" s="5"/>
      <c r="AD76" s="5"/>
    </row>
    <row r="77" spans="28:30">
      <c r="AB77" s="5"/>
      <c r="AC77" s="5"/>
      <c r="AD77" s="5"/>
    </row>
    <row r="78" spans="28:30">
      <c r="AB78" s="5"/>
      <c r="AC78" s="5"/>
      <c r="AD78" s="5"/>
    </row>
    <row r="79" spans="28:30">
      <c r="AB79" s="5"/>
      <c r="AC79" s="5"/>
      <c r="AD79" s="5"/>
    </row>
    <row r="80" spans="28:30">
      <c r="AB80" s="5"/>
      <c r="AC80" s="5"/>
      <c r="AD80" s="5"/>
    </row>
    <row r="81" spans="28:30">
      <c r="AB81" s="5"/>
      <c r="AC81" s="5"/>
      <c r="AD81" s="5"/>
    </row>
    <row r="82" spans="28:30">
      <c r="AB82" s="5"/>
      <c r="AC82" s="5"/>
      <c r="AD82" s="5"/>
    </row>
    <row r="83" spans="28:30">
      <c r="AB83" s="5"/>
      <c r="AC83" s="5"/>
      <c r="AD83" s="5"/>
    </row>
    <row r="84" spans="28:30">
      <c r="AB84" s="5"/>
      <c r="AC84" s="5"/>
      <c r="AD84" s="5"/>
    </row>
    <row r="85" spans="28:30">
      <c r="AB85" s="5"/>
      <c r="AC85" s="5"/>
      <c r="AD85" s="5"/>
    </row>
    <row r="86" spans="28:30">
      <c r="AB86" s="5"/>
      <c r="AC86" s="5"/>
      <c r="AD86" s="5"/>
    </row>
    <row r="87" spans="28:30">
      <c r="AB87" s="5"/>
      <c r="AC87" s="5"/>
      <c r="AD87" s="5"/>
    </row>
    <row r="88" spans="28:30">
      <c r="AB88" s="5"/>
      <c r="AC88" s="5"/>
      <c r="AD88" s="5"/>
    </row>
    <row r="89" spans="28:30">
      <c r="AB89" s="5"/>
      <c r="AC89" s="5"/>
      <c r="AD89" s="5"/>
    </row>
    <row r="90" spans="28:30">
      <c r="AB90" s="5"/>
      <c r="AC90" s="5"/>
      <c r="AD90" s="5"/>
    </row>
    <row r="91" spans="28:30">
      <c r="AB91" s="5"/>
      <c r="AC91" s="5"/>
      <c r="AD91" s="5"/>
    </row>
    <row r="92" spans="28:30">
      <c r="AB92" s="5"/>
      <c r="AC92" s="5"/>
      <c r="AD92" s="5"/>
    </row>
    <row r="93" spans="28:30">
      <c r="AB93" s="5"/>
      <c r="AC93" s="5"/>
      <c r="AD93" s="5"/>
    </row>
    <row r="94" spans="28:30">
      <c r="AB94" s="5"/>
      <c r="AC94" s="5"/>
      <c r="AD94" s="5"/>
    </row>
    <row r="95" spans="28:30">
      <c r="AB95" s="5"/>
      <c r="AC95" s="5"/>
      <c r="AD95" s="5"/>
    </row>
    <row r="96" spans="28:30">
      <c r="AB96" s="5"/>
      <c r="AC96" s="5"/>
      <c r="AD96" s="5"/>
    </row>
    <row r="97" spans="28:30">
      <c r="AB97" s="5"/>
      <c r="AC97" s="5"/>
      <c r="AD97" s="5"/>
    </row>
    <row r="98" spans="28:30">
      <c r="AB98" s="5"/>
      <c r="AC98" s="5"/>
      <c r="AD98" s="5"/>
    </row>
    <row r="99" spans="28:30">
      <c r="AB99" s="5"/>
      <c r="AC99" s="5"/>
      <c r="AD99" s="5"/>
    </row>
    <row r="100" spans="28:30">
      <c r="AB100" s="5"/>
      <c r="AC100" s="5"/>
      <c r="AD100" s="5"/>
    </row>
    <row r="101" spans="28:30">
      <c r="AB101" s="5"/>
      <c r="AC101" s="5"/>
      <c r="AD101" s="5"/>
    </row>
    <row r="102" spans="28:30">
      <c r="AB102" s="5"/>
      <c r="AC102" s="5"/>
      <c r="AD102" s="5"/>
    </row>
    <row r="103" spans="28:30">
      <c r="AB103" s="5"/>
      <c r="AC103" s="5"/>
      <c r="AD103" s="5"/>
    </row>
    <row r="104" spans="28:30">
      <c r="AB104" s="5"/>
      <c r="AC104" s="5"/>
      <c r="AD104" s="5"/>
    </row>
    <row r="105" spans="28:30">
      <c r="AB105" s="5"/>
      <c r="AC105" s="5"/>
      <c r="AD105" s="5"/>
    </row>
    <row r="106" spans="28:30">
      <c r="AB106" s="5"/>
      <c r="AC106" s="5"/>
      <c r="AD106" s="5"/>
    </row>
    <row r="107" spans="28:30">
      <c r="AB107" s="5"/>
      <c r="AC107" s="5"/>
      <c r="AD107" s="5"/>
    </row>
    <row r="108" spans="28:30">
      <c r="AB108" s="5"/>
      <c r="AC108" s="5"/>
      <c r="AD108" s="5"/>
    </row>
    <row r="109" spans="28:30">
      <c r="AB109" s="5"/>
      <c r="AC109" s="5"/>
      <c r="AD109" s="5"/>
    </row>
    <row r="110" spans="28:30">
      <c r="AB110" s="5"/>
      <c r="AC110" s="5"/>
      <c r="AD110" s="5"/>
    </row>
    <row r="111" spans="28:30">
      <c r="AB111" s="5"/>
      <c r="AC111" s="5"/>
      <c r="AD111" s="5"/>
    </row>
    <row r="112" spans="28:30">
      <c r="AB112" s="5"/>
      <c r="AC112" s="5"/>
      <c r="AD112" s="5"/>
    </row>
    <row r="113" spans="28:30">
      <c r="AB113" s="5"/>
      <c r="AC113" s="5"/>
      <c r="AD113" s="5"/>
    </row>
    <row r="114" spans="28:30">
      <c r="AB114" s="5"/>
      <c r="AC114" s="5"/>
      <c r="AD114" s="5"/>
    </row>
    <row r="115" spans="28:30">
      <c r="AB115" s="5"/>
      <c r="AC115" s="5"/>
      <c r="AD115" s="5"/>
    </row>
    <row r="116" spans="28:30">
      <c r="AB116" s="5"/>
      <c r="AC116" s="5"/>
      <c r="AD116" s="5"/>
    </row>
    <row r="117" spans="28:30">
      <c r="AB117" s="5"/>
      <c r="AC117" s="5"/>
      <c r="AD117" s="5"/>
    </row>
    <row r="118" spans="28:30">
      <c r="AB118" s="5"/>
      <c r="AC118" s="5"/>
      <c r="AD118" s="5"/>
    </row>
    <row r="119" spans="28:30">
      <c r="AB119" s="5"/>
      <c r="AC119" s="5"/>
      <c r="AD119" s="5"/>
    </row>
    <row r="120" spans="28:30">
      <c r="AB120" s="5"/>
      <c r="AC120" s="5"/>
      <c r="AD120" s="5"/>
    </row>
    <row r="121" spans="28:30">
      <c r="AB121" s="5"/>
      <c r="AC121" s="5"/>
      <c r="AD121" s="5"/>
    </row>
    <row r="122" spans="28:30">
      <c r="AB122" s="5"/>
      <c r="AC122" s="5"/>
      <c r="AD122" s="5"/>
    </row>
    <row r="123" spans="28:30">
      <c r="AB123" s="5"/>
      <c r="AC123" s="5"/>
      <c r="AD123" s="5"/>
    </row>
    <row r="124" spans="28:30">
      <c r="AB124" s="5"/>
      <c r="AC124" s="5"/>
      <c r="AD124" s="5"/>
    </row>
    <row r="125" spans="28:30">
      <c r="AB125" s="5"/>
      <c r="AC125" s="5"/>
      <c r="AD125" s="5"/>
    </row>
    <row r="126" spans="28:30">
      <c r="AB126" s="5"/>
      <c r="AC126" s="5"/>
      <c r="AD126" s="5"/>
    </row>
    <row r="127" spans="28:30">
      <c r="AB127" s="5"/>
      <c r="AC127" s="5"/>
      <c r="AD127" s="5"/>
    </row>
    <row r="128" spans="28:30">
      <c r="AB128" s="5"/>
      <c r="AC128" s="5"/>
      <c r="AD128" s="5"/>
    </row>
    <row r="129" spans="28:30">
      <c r="AB129" s="5"/>
      <c r="AC129" s="5"/>
      <c r="AD129" s="5"/>
    </row>
    <row r="130" spans="28:30">
      <c r="AB130" s="5"/>
      <c r="AC130" s="5"/>
      <c r="AD130" s="5"/>
    </row>
    <row r="131" spans="28:30">
      <c r="AB131" s="5"/>
      <c r="AC131" s="5"/>
      <c r="AD131" s="5"/>
    </row>
    <row r="132" spans="28:30">
      <c r="AB132" s="5"/>
      <c r="AC132" s="5"/>
      <c r="AD132" s="5"/>
    </row>
    <row r="133" spans="28:30">
      <c r="AB133" s="5"/>
      <c r="AC133" s="5"/>
      <c r="AD133" s="5"/>
    </row>
    <row r="134" spans="28:30">
      <c r="AB134" s="5"/>
      <c r="AC134" s="5"/>
      <c r="AD134" s="5"/>
    </row>
    <row r="135" spans="28:30">
      <c r="AB135" s="5"/>
      <c r="AC135" s="5"/>
      <c r="AD135" s="5"/>
    </row>
    <row r="136" spans="28:30">
      <c r="AB136" s="5"/>
      <c r="AC136" s="5"/>
      <c r="AD136" s="5"/>
    </row>
    <row r="137" spans="28:30">
      <c r="AB137" s="5"/>
      <c r="AC137" s="5"/>
      <c r="AD137" s="5"/>
    </row>
    <row r="138" spans="28:30">
      <c r="AB138" s="5"/>
      <c r="AC138" s="5"/>
      <c r="AD138" s="5"/>
    </row>
    <row r="139" spans="28:30">
      <c r="AB139" s="5"/>
      <c r="AC139" s="5"/>
      <c r="AD139" s="5"/>
    </row>
    <row r="140" spans="28:30">
      <c r="AB140" s="5"/>
      <c r="AC140" s="5"/>
      <c r="AD140" s="5"/>
    </row>
    <row r="141" spans="28:30">
      <c r="AB141" s="5"/>
      <c r="AC141" s="5"/>
      <c r="AD141" s="5"/>
    </row>
    <row r="142" spans="28:30">
      <c r="AB142" s="5"/>
      <c r="AC142" s="5"/>
      <c r="AD142" s="5"/>
    </row>
    <row r="143" spans="28:30">
      <c r="AB143" s="5"/>
      <c r="AC143" s="5"/>
      <c r="AD143" s="5"/>
    </row>
    <row r="144" spans="28:30">
      <c r="AB144" s="5"/>
      <c r="AC144" s="5"/>
      <c r="AD144" s="5"/>
    </row>
    <row r="145" spans="28:30">
      <c r="AB145" s="5"/>
      <c r="AC145" s="5"/>
      <c r="AD145" s="5"/>
    </row>
    <row r="146" spans="28:30">
      <c r="AB146" s="5"/>
      <c r="AC146" s="5"/>
      <c r="AD146" s="5"/>
    </row>
    <row r="147" spans="28:30">
      <c r="AB147" s="5"/>
      <c r="AC147" s="5"/>
      <c r="AD147" s="5"/>
    </row>
    <row r="148" spans="28:30">
      <c r="AB148" s="5"/>
      <c r="AC148" s="5"/>
      <c r="AD148" s="5"/>
    </row>
    <row r="149" spans="28:30">
      <c r="AB149" s="5"/>
      <c r="AC149" s="5"/>
      <c r="AD149" s="5"/>
    </row>
    <row r="150" spans="28:30">
      <c r="AB150" s="5"/>
      <c r="AC150" s="5"/>
      <c r="AD150" s="5"/>
    </row>
    <row r="151" spans="28:30">
      <c r="AB151" s="5"/>
      <c r="AC151" s="5"/>
      <c r="AD151" s="5"/>
    </row>
    <row r="152" spans="28:30">
      <c r="AB152" s="5"/>
      <c r="AC152" s="5"/>
      <c r="AD152" s="5"/>
    </row>
    <row r="153" spans="28:30">
      <c r="AB153" s="5"/>
      <c r="AC153" s="5"/>
      <c r="AD153" s="5"/>
    </row>
    <row r="154" spans="28:30">
      <c r="AB154" s="5"/>
      <c r="AC154" s="5"/>
      <c r="AD154" s="5"/>
    </row>
    <row r="155" spans="28:30">
      <c r="AB155" s="5"/>
      <c r="AC155" s="5"/>
      <c r="AD155" s="5"/>
    </row>
    <row r="156" spans="28:30">
      <c r="AB156" s="5"/>
      <c r="AC156" s="5"/>
      <c r="AD156" s="5"/>
    </row>
    <row r="157" spans="28:30">
      <c r="AB157" s="5"/>
      <c r="AC157" s="5"/>
      <c r="AD157" s="5"/>
    </row>
    <row r="158" spans="28:30">
      <c r="AB158" s="5"/>
      <c r="AC158" s="5"/>
      <c r="AD158" s="5"/>
    </row>
    <row r="159" spans="28:30">
      <c r="AB159" s="5"/>
      <c r="AC159" s="5"/>
      <c r="AD159" s="5"/>
    </row>
    <row r="160" spans="28:30">
      <c r="AB160" s="5"/>
      <c r="AC160" s="5"/>
      <c r="AD160" s="5"/>
    </row>
    <row r="161" spans="28:30">
      <c r="AB161" s="5"/>
      <c r="AC161" s="5"/>
      <c r="AD161" s="5"/>
    </row>
    <row r="162" spans="28:30">
      <c r="AB162" s="5"/>
      <c r="AC162" s="5"/>
      <c r="AD162" s="5"/>
    </row>
    <row r="163" spans="28:30">
      <c r="AB163" s="5"/>
      <c r="AC163" s="5"/>
      <c r="AD163" s="5"/>
    </row>
    <row r="164" spans="28:30">
      <c r="AB164" s="5"/>
      <c r="AC164" s="5"/>
      <c r="AD164" s="5"/>
    </row>
    <row r="165" spans="28:30">
      <c r="AB165" s="5"/>
      <c r="AC165" s="5"/>
      <c r="AD165" s="5"/>
    </row>
    <row r="166" spans="28:30">
      <c r="AB166" s="5"/>
      <c r="AC166" s="5"/>
      <c r="AD166" s="5"/>
    </row>
    <row r="167" spans="28:30">
      <c r="AB167" s="5"/>
      <c r="AC167" s="5"/>
      <c r="AD167" s="5"/>
    </row>
    <row r="168" spans="28:30">
      <c r="AB168" s="5"/>
      <c r="AC168" s="5"/>
      <c r="AD168" s="5"/>
    </row>
    <row r="169" spans="28:30">
      <c r="AB169" s="5"/>
      <c r="AC169" s="5"/>
      <c r="AD169" s="5"/>
    </row>
    <row r="170" spans="28:30">
      <c r="AB170" s="5"/>
      <c r="AC170" s="5"/>
      <c r="AD170" s="5"/>
    </row>
    <row r="171" spans="28:30">
      <c r="AB171" s="5"/>
      <c r="AC171" s="5"/>
      <c r="AD171" s="5"/>
    </row>
    <row r="172" spans="28:30">
      <c r="AB172" s="5"/>
      <c r="AC172" s="5"/>
      <c r="AD172" s="5"/>
    </row>
    <row r="173" spans="28:30">
      <c r="AB173" s="5"/>
      <c r="AC173" s="5"/>
      <c r="AD173" s="5"/>
    </row>
    <row r="174" spans="28:30">
      <c r="AB174" s="5"/>
      <c r="AC174" s="5"/>
      <c r="AD174" s="5"/>
    </row>
    <row r="175" spans="28:30">
      <c r="AB175" s="5"/>
      <c r="AC175" s="5"/>
      <c r="AD175" s="5"/>
    </row>
    <row r="176" spans="28:30">
      <c r="AB176" s="5"/>
      <c r="AC176" s="5"/>
      <c r="AD176" s="5"/>
    </row>
    <row r="177" spans="28:30">
      <c r="AB177" s="5"/>
      <c r="AC177" s="5"/>
      <c r="AD177" s="5"/>
    </row>
    <row r="178" spans="28:30">
      <c r="AB178" s="5"/>
      <c r="AC178" s="5"/>
      <c r="AD178" s="5"/>
    </row>
    <row r="179" spans="28:30">
      <c r="AB179" s="5"/>
      <c r="AC179" s="5"/>
      <c r="AD179" s="5"/>
    </row>
    <row r="180" spans="28:30">
      <c r="AB180" s="5"/>
      <c r="AC180" s="5"/>
      <c r="AD180" s="5"/>
    </row>
    <row r="181" spans="28:30">
      <c r="AB181" s="5"/>
      <c r="AC181" s="5"/>
      <c r="AD181" s="5"/>
    </row>
    <row r="182" spans="28:30">
      <c r="AB182" s="5"/>
      <c r="AC182" s="5"/>
      <c r="AD182" s="5"/>
    </row>
    <row r="183" spans="28:30">
      <c r="AB183" s="5"/>
      <c r="AC183" s="5"/>
      <c r="AD183" s="5"/>
    </row>
    <row r="184" spans="28:30">
      <c r="AB184" s="5"/>
      <c r="AC184" s="5"/>
      <c r="AD184" s="5"/>
    </row>
    <row r="185" spans="28:30">
      <c r="AB185" s="5"/>
      <c r="AC185" s="5"/>
      <c r="AD185" s="5"/>
    </row>
    <row r="186" spans="28:30">
      <c r="AB186" s="5"/>
      <c r="AC186" s="5"/>
      <c r="AD186" s="5"/>
    </row>
    <row r="187" spans="28:30">
      <c r="AB187" s="5"/>
      <c r="AC187" s="5"/>
      <c r="AD187" s="5"/>
    </row>
    <row r="188" spans="28:30">
      <c r="AB188" s="5"/>
      <c r="AC188" s="5"/>
      <c r="AD188" s="5"/>
    </row>
    <row r="189" spans="28:30">
      <c r="AB189" s="5"/>
      <c r="AC189" s="5"/>
      <c r="AD189" s="5"/>
    </row>
    <row r="190" spans="28:30">
      <c r="AB190" s="5"/>
      <c r="AC190" s="5"/>
      <c r="AD190" s="5"/>
    </row>
    <row r="191" spans="28:30">
      <c r="AB191" s="5"/>
      <c r="AC191" s="5"/>
      <c r="AD191" s="5"/>
    </row>
    <row r="192" spans="28:30">
      <c r="AB192" s="5"/>
      <c r="AC192" s="5"/>
      <c r="AD192" s="5"/>
    </row>
    <row r="193" spans="28:30">
      <c r="AB193" s="5"/>
      <c r="AC193" s="5"/>
      <c r="AD193" s="5"/>
    </row>
    <row r="194" spans="28:30">
      <c r="AB194" s="5"/>
      <c r="AC194" s="5"/>
      <c r="AD194" s="5"/>
    </row>
    <row r="195" spans="28:30">
      <c r="AB195" s="5"/>
      <c r="AC195" s="5"/>
      <c r="AD195" s="5"/>
    </row>
    <row r="196" spans="28:30">
      <c r="AB196" s="5"/>
      <c r="AC196" s="5"/>
      <c r="AD196" s="5"/>
    </row>
    <row r="197" spans="28:30">
      <c r="AB197" s="5"/>
      <c r="AC197" s="5"/>
      <c r="AD197" s="5"/>
    </row>
    <row r="198" spans="28:30">
      <c r="AB198" s="5"/>
      <c r="AC198" s="5"/>
      <c r="AD198" s="5"/>
    </row>
    <row r="199" spans="28:30">
      <c r="AB199" s="5"/>
      <c r="AC199" s="5"/>
      <c r="AD199" s="5"/>
    </row>
    <row r="200" spans="28:30">
      <c r="AB200" s="5"/>
      <c r="AC200" s="5"/>
      <c r="AD200" s="5"/>
    </row>
    <row r="201" spans="28:30">
      <c r="AB201" s="5"/>
      <c r="AC201" s="5"/>
      <c r="AD201" s="5"/>
    </row>
    <row r="202" spans="28:30">
      <c r="AB202" s="5"/>
      <c r="AC202" s="5"/>
      <c r="AD202" s="5"/>
    </row>
    <row r="203" spans="28:30">
      <c r="AB203" s="5"/>
      <c r="AC203" s="5"/>
      <c r="AD203" s="5"/>
    </row>
    <row r="204" spans="28:30">
      <c r="AB204" s="5"/>
      <c r="AC204" s="5"/>
      <c r="AD204" s="5"/>
    </row>
    <row r="205" spans="28:30">
      <c r="AB205" s="5"/>
      <c r="AC205" s="5"/>
      <c r="AD205" s="5"/>
    </row>
    <row r="206" spans="28:30">
      <c r="AB206" s="5"/>
      <c r="AC206" s="5"/>
      <c r="AD206" s="5"/>
    </row>
    <row r="207" spans="28:30">
      <c r="AB207" s="5"/>
      <c r="AC207" s="5"/>
      <c r="AD207" s="5"/>
    </row>
    <row r="208" spans="28:30">
      <c r="AB208" s="5"/>
      <c r="AC208" s="5"/>
      <c r="AD208" s="5"/>
    </row>
    <row r="209" spans="28:30">
      <c r="AB209" s="5"/>
      <c r="AC209" s="5"/>
      <c r="AD209" s="5"/>
    </row>
    <row r="210" spans="28:30">
      <c r="AB210" s="5"/>
      <c r="AC210" s="5"/>
      <c r="AD210" s="5"/>
    </row>
    <row r="211" spans="28:30">
      <c r="AB211" s="5"/>
      <c r="AC211" s="5"/>
      <c r="AD211" s="5"/>
    </row>
    <row r="212" spans="28:30">
      <c r="AB212" s="5"/>
      <c r="AC212" s="5"/>
      <c r="AD212" s="5"/>
    </row>
    <row r="213" spans="28:30">
      <c r="AB213" s="5"/>
      <c r="AC213" s="5"/>
      <c r="AD213" s="5"/>
    </row>
    <row r="214" spans="28:30">
      <c r="AB214" s="5"/>
      <c r="AC214" s="5"/>
      <c r="AD214" s="5"/>
    </row>
    <row r="215" spans="28:30">
      <c r="AB215" s="5"/>
      <c r="AC215" s="5"/>
      <c r="AD215" s="5"/>
    </row>
    <row r="216" spans="28:30">
      <c r="AB216" s="5"/>
      <c r="AC216" s="5"/>
      <c r="AD216" s="5"/>
    </row>
    <row r="217" spans="28:30">
      <c r="AB217" s="5"/>
      <c r="AC217" s="5"/>
      <c r="AD217" s="5"/>
    </row>
    <row r="218" spans="28:30">
      <c r="AB218" s="5"/>
      <c r="AC218" s="5"/>
      <c r="AD218" s="5"/>
    </row>
    <row r="219" spans="28:30">
      <c r="AB219" s="5"/>
      <c r="AC219" s="5"/>
      <c r="AD219" s="5"/>
    </row>
    <row r="220" spans="28:30">
      <c r="AB220" s="5"/>
      <c r="AC220" s="5"/>
      <c r="AD220" s="5"/>
    </row>
    <row r="221" spans="28:30">
      <c r="AB221" s="5"/>
      <c r="AC221" s="5"/>
      <c r="AD221" s="5"/>
    </row>
    <row r="222" spans="28:30">
      <c r="AB222" s="5"/>
      <c r="AC222" s="5"/>
      <c r="AD222" s="5"/>
    </row>
    <row r="223" spans="28:30">
      <c r="AB223" s="5"/>
      <c r="AC223" s="5"/>
      <c r="AD223" s="5"/>
    </row>
    <row r="224" spans="28:30">
      <c r="AB224" s="5"/>
      <c r="AC224" s="5"/>
      <c r="AD224" s="5"/>
    </row>
    <row r="225" spans="28:30">
      <c r="AB225" s="5"/>
      <c r="AC225" s="5"/>
      <c r="AD225" s="5"/>
    </row>
    <row r="226" spans="28:30">
      <c r="AB226" s="5"/>
      <c r="AC226" s="5"/>
      <c r="AD226" s="5"/>
    </row>
    <row r="227" spans="28:30">
      <c r="AB227" s="5"/>
      <c r="AC227" s="5"/>
      <c r="AD227" s="5"/>
    </row>
    <row r="228" spans="28:30">
      <c r="AB228" s="5"/>
      <c r="AC228" s="5"/>
      <c r="AD228" s="5"/>
    </row>
    <row r="229" spans="28:30">
      <c r="AB229" s="5"/>
      <c r="AC229" s="5"/>
      <c r="AD229" s="5"/>
    </row>
    <row r="230" spans="28:30">
      <c r="AB230" s="5"/>
      <c r="AC230" s="5"/>
      <c r="AD230" s="5"/>
    </row>
    <row r="231" spans="28:30">
      <c r="AB231" s="5"/>
      <c r="AC231" s="5"/>
      <c r="AD231" s="5"/>
    </row>
    <row r="232" spans="28:30">
      <c r="AB232" s="5"/>
      <c r="AC232" s="5"/>
      <c r="AD232" s="5"/>
    </row>
    <row r="233" spans="28:30">
      <c r="AB233" s="5"/>
      <c r="AC233" s="5"/>
      <c r="AD233" s="5"/>
    </row>
    <row r="234" spans="28:30">
      <c r="AB234" s="5"/>
      <c r="AC234" s="5"/>
      <c r="AD234" s="5"/>
    </row>
    <row r="235" spans="28:30">
      <c r="AB235" s="5"/>
      <c r="AC235" s="5"/>
      <c r="AD235" s="5"/>
    </row>
    <row r="236" spans="28:30">
      <c r="AB236" s="5"/>
      <c r="AC236" s="5"/>
      <c r="AD236" s="5"/>
    </row>
    <row r="237" spans="28:30">
      <c r="AB237" s="5"/>
      <c r="AC237" s="5"/>
      <c r="AD237" s="5"/>
    </row>
    <row r="238" spans="28:30">
      <c r="AB238" s="5"/>
      <c r="AC238" s="5"/>
      <c r="AD238" s="5"/>
    </row>
    <row r="239" spans="28:30">
      <c r="AB239" s="5"/>
      <c r="AC239" s="5"/>
      <c r="AD239" s="5"/>
    </row>
    <row r="240" spans="28:30">
      <c r="AB240" s="5"/>
      <c r="AC240" s="5"/>
      <c r="AD240" s="5"/>
    </row>
    <row r="241" spans="28:30">
      <c r="AB241" s="5"/>
      <c r="AC241" s="5"/>
      <c r="AD241" s="5"/>
    </row>
    <row r="242" spans="28:30">
      <c r="AB242" s="5"/>
      <c r="AC242" s="5"/>
      <c r="AD242" s="5"/>
    </row>
    <row r="243" spans="28:30">
      <c r="AB243" s="5"/>
      <c r="AC243" s="5"/>
      <c r="AD243" s="5"/>
    </row>
    <row r="244" spans="28:30">
      <c r="AB244" s="5"/>
      <c r="AC244" s="5"/>
      <c r="AD244" s="5"/>
    </row>
    <row r="245" spans="28:30">
      <c r="AB245" s="5"/>
      <c r="AC245" s="5"/>
      <c r="AD245" s="5"/>
    </row>
    <row r="246" spans="28:30">
      <c r="AB246" s="5"/>
      <c r="AC246" s="5"/>
      <c r="AD246" s="5"/>
    </row>
    <row r="247" spans="28:30">
      <c r="AB247" s="5"/>
      <c r="AC247" s="5"/>
      <c r="AD247" s="5"/>
    </row>
    <row r="248" spans="28:30">
      <c r="AB248" s="5"/>
      <c r="AC248" s="5"/>
      <c r="AD248" s="5"/>
    </row>
    <row r="249" spans="28:30">
      <c r="AB249" s="5"/>
      <c r="AC249" s="5"/>
      <c r="AD249" s="5"/>
    </row>
    <row r="250" spans="28:30">
      <c r="AB250" s="5"/>
      <c r="AC250" s="5"/>
      <c r="AD250" s="5"/>
    </row>
    <row r="251" spans="28:30">
      <c r="AB251" s="5"/>
      <c r="AC251" s="5"/>
      <c r="AD251" s="5"/>
    </row>
    <row r="252" spans="28:30">
      <c r="AB252" s="5"/>
      <c r="AC252" s="5"/>
      <c r="AD252" s="5"/>
    </row>
    <row r="253" spans="28:30">
      <c r="AB253" s="5"/>
      <c r="AC253" s="5"/>
      <c r="AD253" s="5"/>
    </row>
    <row r="254" spans="28:30">
      <c r="AB254" s="5"/>
      <c r="AC254" s="5"/>
      <c r="AD254" s="5"/>
    </row>
    <row r="255" spans="28:30">
      <c r="AB255" s="5"/>
      <c r="AC255" s="5"/>
      <c r="AD255" s="5"/>
    </row>
    <row r="256" spans="28:30">
      <c r="AB256" s="5"/>
      <c r="AC256" s="5"/>
      <c r="AD256" s="5"/>
    </row>
    <row r="257" spans="28:30">
      <c r="AB257" s="5"/>
      <c r="AC257" s="5"/>
      <c r="AD257" s="5"/>
    </row>
    <row r="258" spans="28:30">
      <c r="AB258" s="5"/>
      <c r="AC258" s="5"/>
      <c r="AD258" s="5"/>
    </row>
    <row r="259" spans="28:30">
      <c r="AB259" s="5"/>
      <c r="AC259" s="5"/>
      <c r="AD259" s="5"/>
    </row>
    <row r="260" spans="28:30">
      <c r="AB260" s="5"/>
      <c r="AC260" s="5"/>
      <c r="AD260" s="5"/>
    </row>
    <row r="261" spans="28:30">
      <c r="AB261" s="5"/>
      <c r="AC261" s="5"/>
      <c r="AD261" s="5"/>
    </row>
    <row r="262" spans="28:30">
      <c r="AB262" s="5"/>
      <c r="AC262" s="5"/>
      <c r="AD262" s="5"/>
    </row>
    <row r="263" spans="28:30">
      <c r="AB263" s="5"/>
      <c r="AC263" s="5"/>
      <c r="AD263" s="5"/>
    </row>
    <row r="264" spans="28:30">
      <c r="AB264" s="5"/>
      <c r="AC264" s="5"/>
      <c r="AD264" s="5"/>
    </row>
    <row r="265" spans="28:30">
      <c r="AB265" s="5"/>
      <c r="AC265" s="5"/>
      <c r="AD265" s="5"/>
    </row>
    <row r="266" spans="28:30">
      <c r="AB266" s="5"/>
      <c r="AC266" s="5"/>
      <c r="AD266" s="5"/>
    </row>
    <row r="267" spans="28:30">
      <c r="AB267" s="5"/>
      <c r="AC267" s="5"/>
      <c r="AD267" s="5"/>
    </row>
    <row r="268" spans="28:30">
      <c r="AB268" s="5"/>
      <c r="AC268" s="5"/>
      <c r="AD268" s="5"/>
    </row>
    <row r="269" spans="28:30">
      <c r="AB269" s="5"/>
      <c r="AC269" s="5"/>
      <c r="AD269" s="5"/>
    </row>
    <row r="270" spans="28:30">
      <c r="AB270" s="5"/>
      <c r="AC270" s="5"/>
      <c r="AD270" s="5"/>
    </row>
    <row r="271" spans="28:30">
      <c r="AB271" s="5"/>
      <c r="AC271" s="5"/>
      <c r="AD271" s="5"/>
    </row>
    <row r="272" spans="28:30">
      <c r="AB272" s="5"/>
      <c r="AC272" s="5"/>
      <c r="AD272" s="5"/>
    </row>
    <row r="273" spans="28:30">
      <c r="AB273" s="5"/>
      <c r="AC273" s="5"/>
      <c r="AD273" s="5"/>
    </row>
    <row r="274" spans="28:30">
      <c r="AB274" s="5"/>
      <c r="AC274" s="5"/>
      <c r="AD274" s="5"/>
    </row>
    <row r="275" spans="28:30">
      <c r="AB275" s="5"/>
      <c r="AC275" s="5"/>
      <c r="AD275" s="5"/>
    </row>
    <row r="276" spans="28:30">
      <c r="AB276" s="5"/>
      <c r="AC276" s="5"/>
      <c r="AD276" s="5"/>
    </row>
    <row r="277" spans="28:30">
      <c r="AB277" s="5"/>
      <c r="AC277" s="5"/>
      <c r="AD277" s="5"/>
    </row>
    <row r="278" spans="28:30">
      <c r="AB278" s="5"/>
      <c r="AC278" s="5"/>
      <c r="AD278" s="5"/>
    </row>
    <row r="279" spans="28:30">
      <c r="AB279" s="5"/>
      <c r="AC279" s="5"/>
      <c r="AD279" s="5"/>
    </row>
    <row r="280" spans="28:30">
      <c r="AB280" s="5"/>
      <c r="AC280" s="5"/>
      <c r="AD280" s="5"/>
    </row>
    <row r="281" spans="28:30">
      <c r="AB281" s="5"/>
      <c r="AC281" s="5"/>
      <c r="AD281" s="5"/>
    </row>
    <row r="282" spans="28:30">
      <c r="AB282" s="5"/>
      <c r="AC282" s="5"/>
      <c r="AD282" s="5"/>
    </row>
    <row r="283" spans="28:30">
      <c r="AB283" s="5"/>
      <c r="AC283" s="5"/>
      <c r="AD283" s="5"/>
    </row>
    <row r="284" spans="28:30">
      <c r="AB284" s="5"/>
      <c r="AC284" s="5"/>
      <c r="AD284" s="5"/>
    </row>
    <row r="285" spans="28:30">
      <c r="AB285" s="5"/>
      <c r="AC285" s="5"/>
      <c r="AD285" s="5"/>
    </row>
    <row r="286" spans="28:30">
      <c r="AB286" s="5"/>
      <c r="AC286" s="5"/>
      <c r="AD286" s="5"/>
    </row>
    <row r="287" spans="28:30">
      <c r="AB287" s="5"/>
      <c r="AC287" s="5"/>
      <c r="AD287" s="5"/>
    </row>
    <row r="288" spans="28:30">
      <c r="AB288" s="5"/>
      <c r="AC288" s="5"/>
      <c r="AD288" s="5"/>
    </row>
    <row r="289" spans="28:30">
      <c r="AB289" s="5"/>
      <c r="AC289" s="5"/>
      <c r="AD289" s="5"/>
    </row>
    <row r="290" spans="28:30">
      <c r="AB290" s="5"/>
      <c r="AC290" s="5"/>
      <c r="AD290" s="5"/>
    </row>
    <row r="291" spans="28:30">
      <c r="AB291" s="5"/>
      <c r="AC291" s="5"/>
      <c r="AD291" s="5"/>
    </row>
    <row r="292" spans="28:30">
      <c r="AB292" s="5"/>
      <c r="AC292" s="5"/>
      <c r="AD292" s="5"/>
    </row>
    <row r="293" spans="28:30">
      <c r="AB293" s="5"/>
      <c r="AC293" s="5"/>
      <c r="AD293" s="5"/>
    </row>
    <row r="294" spans="28:30">
      <c r="AB294" s="5"/>
      <c r="AC294" s="5"/>
      <c r="AD294" s="5"/>
    </row>
    <row r="295" spans="28:30">
      <c r="AB295" s="5"/>
      <c r="AC295" s="5"/>
      <c r="AD295" s="5"/>
    </row>
    <row r="296" spans="28:30">
      <c r="AB296" s="5"/>
      <c r="AC296" s="5"/>
      <c r="AD296" s="5"/>
    </row>
    <row r="297" spans="28:30">
      <c r="AB297" s="5"/>
      <c r="AC297" s="5"/>
      <c r="AD297" s="5"/>
    </row>
    <row r="298" spans="28:30">
      <c r="AB298" s="5"/>
      <c r="AC298" s="5"/>
      <c r="AD298" s="5"/>
    </row>
    <row r="299" spans="28:30">
      <c r="AB299" s="5"/>
      <c r="AC299" s="5"/>
      <c r="AD299" s="5"/>
    </row>
    <row r="300" spans="28:30">
      <c r="AB300" s="5"/>
      <c r="AC300" s="5"/>
      <c r="AD300" s="5"/>
    </row>
    <row r="301" spans="28:30">
      <c r="AB301" s="5"/>
      <c r="AC301" s="5"/>
      <c r="AD301" s="5"/>
    </row>
    <row r="302" spans="28:30">
      <c r="AB302" s="5"/>
      <c r="AC302" s="5"/>
      <c r="AD302" s="5"/>
    </row>
    <row r="303" spans="28:30">
      <c r="AB303" s="5"/>
      <c r="AC303" s="5"/>
      <c r="AD303" s="5"/>
    </row>
    <row r="304" spans="28:30">
      <c r="AB304" s="5"/>
      <c r="AC304" s="5"/>
      <c r="AD304" s="5"/>
    </row>
    <row r="305" spans="28:30">
      <c r="AB305" s="5"/>
      <c r="AC305" s="5"/>
      <c r="AD305" s="5"/>
    </row>
    <row r="306" spans="28:30">
      <c r="AB306" s="5"/>
      <c r="AC306" s="5"/>
      <c r="AD306" s="5"/>
    </row>
    <row r="307" spans="28:30">
      <c r="AB307" s="5"/>
      <c r="AC307" s="5"/>
      <c r="AD307" s="5"/>
    </row>
    <row r="308" spans="28:30">
      <c r="AB308" s="5"/>
      <c r="AC308" s="5"/>
      <c r="AD308" s="5"/>
    </row>
    <row r="309" spans="28:30">
      <c r="AB309" s="5"/>
      <c r="AC309" s="5"/>
      <c r="AD309" s="5"/>
    </row>
    <row r="310" spans="28:30">
      <c r="AB310" s="5"/>
      <c r="AC310" s="5"/>
      <c r="AD310" s="5"/>
    </row>
    <row r="311" spans="28:30">
      <c r="AB311" s="5"/>
      <c r="AC311" s="5"/>
      <c r="AD311" s="5"/>
    </row>
    <row r="312" spans="28:30">
      <c r="AB312" s="5"/>
      <c r="AC312" s="5"/>
      <c r="AD312" s="5"/>
    </row>
    <row r="313" spans="28:30">
      <c r="AB313" s="5"/>
      <c r="AC313" s="5"/>
      <c r="AD313" s="5"/>
    </row>
    <row r="314" spans="28:30">
      <c r="AB314" s="5"/>
      <c r="AC314" s="5"/>
      <c r="AD314" s="5"/>
    </row>
    <row r="315" spans="28:30">
      <c r="AB315" s="5"/>
      <c r="AC315" s="5"/>
      <c r="AD315" s="5"/>
    </row>
    <row r="316" spans="28:30">
      <c r="AB316" s="5"/>
      <c r="AC316" s="5"/>
      <c r="AD316" s="5"/>
    </row>
    <row r="317" spans="28:30">
      <c r="AB317" s="5"/>
      <c r="AC317" s="5"/>
      <c r="AD317" s="5"/>
    </row>
    <row r="318" spans="28:30">
      <c r="AB318" s="5"/>
      <c r="AC318" s="5"/>
      <c r="AD318" s="5"/>
    </row>
    <row r="319" spans="28:30">
      <c r="AB319" s="5"/>
      <c r="AC319" s="5"/>
      <c r="AD319" s="5"/>
    </row>
    <row r="320" spans="28:30">
      <c r="AB320" s="5"/>
      <c r="AC320" s="5"/>
      <c r="AD320" s="5"/>
    </row>
    <row r="321" spans="28:30">
      <c r="AB321" s="5"/>
      <c r="AC321" s="5"/>
      <c r="AD321" s="5"/>
    </row>
    <row r="322" spans="28:30">
      <c r="AB322" s="5"/>
      <c r="AC322" s="5"/>
      <c r="AD322" s="5"/>
    </row>
    <row r="323" spans="28:30">
      <c r="AB323" s="5"/>
      <c r="AC323" s="5"/>
      <c r="AD323" s="5"/>
    </row>
    <row r="324" spans="28:30">
      <c r="AB324" s="5"/>
      <c r="AC324" s="5"/>
      <c r="AD324" s="5"/>
    </row>
    <row r="325" spans="28:30">
      <c r="AB325" s="5"/>
      <c r="AC325" s="5"/>
      <c r="AD325" s="5"/>
    </row>
    <row r="326" spans="28:30">
      <c r="AB326" s="5"/>
      <c r="AC326" s="5"/>
      <c r="AD326" s="5"/>
    </row>
    <row r="327" spans="28:30">
      <c r="AB327" s="5"/>
      <c r="AC327" s="5"/>
      <c r="AD327" s="5"/>
    </row>
    <row r="328" spans="28:30">
      <c r="AB328" s="5"/>
      <c r="AC328" s="5"/>
      <c r="AD328" s="5"/>
    </row>
    <row r="329" spans="28:30">
      <c r="AB329" s="5"/>
      <c r="AC329" s="5"/>
      <c r="AD329" s="5"/>
    </row>
    <row r="330" spans="28:30">
      <c r="AB330" s="5"/>
      <c r="AC330" s="5"/>
      <c r="AD330" s="5"/>
    </row>
    <row r="331" spans="28:30">
      <c r="AB331" s="5"/>
      <c r="AC331" s="5"/>
      <c r="AD331" s="5"/>
    </row>
    <row r="332" spans="28:30">
      <c r="AB332" s="5"/>
      <c r="AC332" s="5"/>
      <c r="AD332" s="5"/>
    </row>
    <row r="333" spans="28:30">
      <c r="AB333" s="5"/>
      <c r="AC333" s="5"/>
      <c r="AD333" s="5"/>
    </row>
    <row r="334" spans="28:30">
      <c r="AB334" s="5"/>
      <c r="AC334" s="5"/>
      <c r="AD334" s="5"/>
    </row>
    <row r="335" spans="28:30">
      <c r="AB335" s="5"/>
      <c r="AC335" s="5"/>
      <c r="AD335" s="5"/>
    </row>
    <row r="336" spans="28:30">
      <c r="AB336" s="5"/>
      <c r="AC336" s="5"/>
      <c r="AD336" s="5"/>
    </row>
    <row r="337" spans="28:30">
      <c r="AB337" s="5"/>
      <c r="AC337" s="5"/>
      <c r="AD337" s="5"/>
    </row>
    <row r="338" spans="28:30">
      <c r="AB338" s="5"/>
      <c r="AC338" s="5"/>
      <c r="AD338" s="5"/>
    </row>
    <row r="339" spans="28:30">
      <c r="AB339" s="5"/>
      <c r="AC339" s="5"/>
      <c r="AD339" s="5"/>
    </row>
    <row r="340" spans="28:30">
      <c r="AB340" s="5"/>
      <c r="AC340" s="5"/>
      <c r="AD340" s="5"/>
    </row>
    <row r="341" spans="28:30">
      <c r="AB341" s="5"/>
      <c r="AC341" s="5"/>
      <c r="AD341" s="5"/>
    </row>
    <row r="342" spans="28:30">
      <c r="AB342" s="5"/>
      <c r="AC342" s="5"/>
      <c r="AD342" s="5"/>
    </row>
    <row r="343" spans="28:30">
      <c r="AB343" s="5"/>
      <c r="AC343" s="5"/>
      <c r="AD343" s="5"/>
    </row>
    <row r="344" spans="28:30">
      <c r="AB344" s="5"/>
      <c r="AC344" s="5"/>
      <c r="AD344" s="5"/>
    </row>
    <row r="345" spans="28:30">
      <c r="AB345" s="5"/>
      <c r="AC345" s="5"/>
      <c r="AD345" s="5"/>
    </row>
    <row r="346" spans="28:30">
      <c r="AB346" s="5"/>
      <c r="AC346" s="5"/>
      <c r="AD346" s="5"/>
    </row>
    <row r="347" spans="28:30">
      <c r="AB347" s="5"/>
      <c r="AC347" s="5"/>
      <c r="AD347" s="5"/>
    </row>
    <row r="348" spans="28:30">
      <c r="AB348" s="5"/>
      <c r="AC348" s="5"/>
      <c r="AD348" s="5"/>
    </row>
    <row r="349" spans="28:30">
      <c r="AB349" s="5"/>
      <c r="AC349" s="5"/>
      <c r="AD349" s="5"/>
    </row>
    <row r="350" spans="28:30">
      <c r="AB350" s="5"/>
      <c r="AC350" s="5"/>
      <c r="AD350" s="5"/>
    </row>
    <row r="351" spans="28:30">
      <c r="AB351" s="5"/>
      <c r="AC351" s="5"/>
      <c r="AD351" s="5"/>
    </row>
    <row r="352" spans="28:30">
      <c r="AB352" s="5"/>
      <c r="AC352" s="5"/>
      <c r="AD352" s="5"/>
    </row>
    <row r="353" spans="28:30">
      <c r="AB353" s="5"/>
      <c r="AC353" s="5"/>
      <c r="AD353" s="5"/>
    </row>
    <row r="354" spans="28:30">
      <c r="AB354" s="5"/>
      <c r="AC354" s="5"/>
      <c r="AD354" s="5"/>
    </row>
    <row r="355" spans="28:30">
      <c r="AB355" s="5"/>
      <c r="AC355" s="5"/>
      <c r="AD355" s="5"/>
    </row>
    <row r="356" spans="28:30">
      <c r="AB356" s="5"/>
      <c r="AC356" s="5"/>
      <c r="AD356" s="5"/>
    </row>
    <row r="357" spans="28:30">
      <c r="AB357" s="5"/>
      <c r="AC357" s="5"/>
      <c r="AD357" s="5"/>
    </row>
    <row r="358" spans="28:30">
      <c r="AB358" s="5"/>
      <c r="AC358" s="5"/>
      <c r="AD358" s="5"/>
    </row>
    <row r="359" spans="28:30">
      <c r="AB359" s="5"/>
      <c r="AC359" s="5"/>
      <c r="AD359" s="5"/>
    </row>
    <row r="360" spans="28:30">
      <c r="AB360" s="5"/>
      <c r="AC360" s="5"/>
      <c r="AD360" s="5"/>
    </row>
    <row r="361" spans="28:30">
      <c r="AB361" s="5"/>
      <c r="AC361" s="5"/>
      <c r="AD361" s="5"/>
    </row>
    <row r="362" spans="28:30">
      <c r="AB362" s="5"/>
      <c r="AC362" s="5"/>
      <c r="AD362" s="5"/>
    </row>
    <row r="363" spans="28:30">
      <c r="AB363" s="5"/>
      <c r="AC363" s="5"/>
      <c r="AD363" s="5"/>
    </row>
    <row r="364" spans="28:30">
      <c r="AB364" s="5"/>
      <c r="AC364" s="5"/>
      <c r="AD364" s="5"/>
    </row>
    <row r="365" spans="28:30">
      <c r="AB365" s="5"/>
      <c r="AC365" s="5"/>
      <c r="AD365" s="5"/>
    </row>
    <row r="366" spans="28:30">
      <c r="AB366" s="5"/>
      <c r="AC366" s="5"/>
      <c r="AD366" s="5"/>
    </row>
    <row r="367" spans="28:30">
      <c r="AB367" s="5"/>
      <c r="AC367" s="5"/>
      <c r="AD367" s="5"/>
    </row>
    <row r="368" spans="28:30">
      <c r="AB368" s="5"/>
      <c r="AC368" s="5"/>
      <c r="AD368" s="5"/>
    </row>
    <row r="369" spans="28:30">
      <c r="AB369" s="5"/>
      <c r="AC369" s="5"/>
      <c r="AD369" s="5"/>
    </row>
    <row r="370" spans="28:30">
      <c r="AB370" s="5"/>
      <c r="AC370" s="5"/>
      <c r="AD370" s="5"/>
    </row>
    <row r="371" spans="28:30">
      <c r="AB371" s="5"/>
      <c r="AC371" s="5"/>
      <c r="AD371" s="5"/>
    </row>
    <row r="372" spans="28:30">
      <c r="AB372" s="5"/>
      <c r="AC372" s="5"/>
      <c r="AD372" s="5"/>
    </row>
    <row r="373" spans="28:30">
      <c r="AB373" s="5"/>
      <c r="AC373" s="5"/>
      <c r="AD373" s="5"/>
    </row>
    <row r="374" spans="28:30">
      <c r="AB374" s="5"/>
      <c r="AC374" s="5"/>
      <c r="AD374" s="5"/>
    </row>
    <row r="375" spans="28:30">
      <c r="AB375" s="5"/>
      <c r="AC375" s="5"/>
      <c r="AD375" s="5"/>
    </row>
    <row r="376" spans="28:30">
      <c r="AB376" s="5"/>
      <c r="AC376" s="5"/>
      <c r="AD376" s="5"/>
    </row>
    <row r="377" spans="28:30">
      <c r="AB377" s="5"/>
      <c r="AC377" s="5"/>
      <c r="AD377" s="5"/>
    </row>
    <row r="378" spans="28:30">
      <c r="AB378" s="5"/>
      <c r="AC378" s="5"/>
      <c r="AD378" s="5"/>
    </row>
    <row r="379" spans="28:30">
      <c r="AB379" s="5"/>
      <c r="AC379" s="5"/>
      <c r="AD379" s="5"/>
    </row>
    <row r="380" spans="28:30">
      <c r="AB380" s="5"/>
      <c r="AC380" s="5"/>
      <c r="AD380" s="5"/>
    </row>
    <row r="381" spans="28:30">
      <c r="AB381" s="5"/>
      <c r="AC381" s="5"/>
      <c r="AD381" s="5"/>
    </row>
    <row r="382" spans="28:30">
      <c r="AB382" s="5"/>
      <c r="AC382" s="5"/>
      <c r="AD382" s="5"/>
    </row>
    <row r="383" spans="28:30">
      <c r="AB383" s="5"/>
      <c r="AC383" s="5"/>
      <c r="AD383" s="5"/>
    </row>
    <row r="384" spans="28:30">
      <c r="AB384" s="5"/>
      <c r="AC384" s="5"/>
      <c r="AD384" s="5"/>
    </row>
    <row r="385" spans="28:30">
      <c r="AB385" s="5"/>
      <c r="AC385" s="5"/>
      <c r="AD385" s="5"/>
    </row>
    <row r="386" spans="28:30">
      <c r="AB386" s="5"/>
      <c r="AC386" s="5"/>
      <c r="AD386" s="5"/>
    </row>
    <row r="387" spans="28:30">
      <c r="AB387" s="5"/>
      <c r="AC387" s="5"/>
      <c r="AD387" s="5"/>
    </row>
    <row r="388" spans="28:30">
      <c r="AB388" s="5"/>
      <c r="AC388" s="5"/>
      <c r="AD388" s="5"/>
    </row>
    <row r="389" spans="28:30">
      <c r="AB389" s="5"/>
      <c r="AC389" s="5"/>
      <c r="AD389" s="5"/>
    </row>
    <row r="390" spans="28:30">
      <c r="AB390" s="5"/>
      <c r="AC390" s="5"/>
      <c r="AD390" s="5"/>
    </row>
    <row r="391" spans="28:30">
      <c r="AB391" s="5"/>
      <c r="AC391" s="5"/>
      <c r="AD391" s="5"/>
    </row>
    <row r="392" spans="28:30">
      <c r="AB392" s="5"/>
      <c r="AC392" s="5"/>
      <c r="AD392" s="5"/>
    </row>
    <row r="393" spans="28:30">
      <c r="AB393" s="5"/>
      <c r="AC393" s="5"/>
      <c r="AD393" s="5"/>
    </row>
    <row r="394" spans="28:30">
      <c r="AB394" s="5"/>
      <c r="AC394" s="5"/>
      <c r="AD394" s="5"/>
    </row>
    <row r="395" spans="28:30">
      <c r="AB395" s="5"/>
      <c r="AC395" s="5"/>
      <c r="AD395" s="5"/>
    </row>
    <row r="396" spans="28:30">
      <c r="AB396" s="5"/>
      <c r="AC396" s="5"/>
      <c r="AD396" s="5"/>
    </row>
    <row r="397" spans="28:30">
      <c r="AB397" s="5"/>
      <c r="AC397" s="5"/>
      <c r="AD397" s="5"/>
    </row>
    <row r="398" spans="28:30">
      <c r="AB398" s="5"/>
      <c r="AC398" s="5"/>
      <c r="AD398" s="5"/>
    </row>
    <row r="399" spans="28:30">
      <c r="AB399" s="5"/>
      <c r="AC399" s="5"/>
      <c r="AD399" s="5"/>
    </row>
    <row r="400" spans="28:30">
      <c r="AB400" s="5"/>
      <c r="AC400" s="5"/>
      <c r="AD400" s="5"/>
    </row>
    <row r="401" spans="28:30">
      <c r="AB401" s="5"/>
      <c r="AC401" s="5"/>
      <c r="AD401" s="5"/>
    </row>
    <row r="402" spans="28:30">
      <c r="AB402" s="5"/>
      <c r="AC402" s="5"/>
      <c r="AD402" s="5"/>
    </row>
    <row r="403" spans="28:30">
      <c r="AB403" s="5"/>
      <c r="AC403" s="5"/>
      <c r="AD403" s="5"/>
    </row>
    <row r="404" spans="28:30">
      <c r="AB404" s="5"/>
      <c r="AC404" s="5"/>
      <c r="AD404" s="5"/>
    </row>
    <row r="405" spans="28:30">
      <c r="AB405" s="5"/>
      <c r="AC405" s="5"/>
      <c r="AD405" s="5"/>
    </row>
    <row r="406" spans="28:30">
      <c r="AB406" s="5"/>
      <c r="AC406" s="5"/>
      <c r="AD406" s="5"/>
    </row>
    <row r="407" spans="28:30">
      <c r="AB407" s="5"/>
      <c r="AC407" s="5"/>
      <c r="AD407" s="5"/>
    </row>
    <row r="408" spans="28:30">
      <c r="AB408" s="5"/>
      <c r="AC408" s="5"/>
      <c r="AD408" s="5"/>
    </row>
    <row r="409" spans="28:30">
      <c r="AB409" s="5"/>
      <c r="AC409" s="5"/>
      <c r="AD409" s="5"/>
    </row>
    <row r="410" spans="28:30">
      <c r="AB410" s="5"/>
      <c r="AC410" s="5"/>
      <c r="AD410" s="5"/>
    </row>
    <row r="411" spans="28:30">
      <c r="AB411" s="5"/>
      <c r="AC411" s="5"/>
      <c r="AD411" s="5"/>
    </row>
    <row r="412" spans="28:30">
      <c r="AB412" s="5"/>
      <c r="AC412" s="5"/>
      <c r="AD412" s="5"/>
    </row>
    <row r="413" spans="28:30">
      <c r="AB413" s="5"/>
      <c r="AC413" s="5"/>
      <c r="AD413" s="5"/>
    </row>
    <row r="414" spans="28:30">
      <c r="AB414" s="5"/>
      <c r="AC414" s="5"/>
      <c r="AD414" s="5"/>
    </row>
    <row r="415" spans="28:30">
      <c r="AB415" s="5"/>
      <c r="AC415" s="5"/>
      <c r="AD415" s="5"/>
    </row>
    <row r="416" spans="28:30">
      <c r="AB416" s="5"/>
      <c r="AC416" s="5"/>
      <c r="AD416" s="5"/>
    </row>
    <row r="417" spans="28:30">
      <c r="AB417" s="5"/>
      <c r="AC417" s="5"/>
      <c r="AD417" s="5"/>
    </row>
    <row r="418" spans="28:30">
      <c r="AB418" s="5"/>
      <c r="AC418" s="5"/>
      <c r="AD418" s="5"/>
    </row>
    <row r="419" spans="28:30">
      <c r="AB419" s="5"/>
      <c r="AC419" s="5"/>
      <c r="AD419" s="5"/>
    </row>
    <row r="420" spans="28:30">
      <c r="AB420" s="5"/>
      <c r="AC420" s="5"/>
      <c r="AD420" s="5"/>
    </row>
    <row r="421" spans="28:30">
      <c r="AB421" s="5"/>
      <c r="AC421" s="5"/>
      <c r="AD421" s="5"/>
    </row>
    <row r="422" spans="28:30">
      <c r="AB422" s="5"/>
      <c r="AC422" s="5"/>
      <c r="AD422" s="5"/>
    </row>
    <row r="423" spans="28:30">
      <c r="AB423" s="5"/>
      <c r="AC423" s="5"/>
      <c r="AD423" s="5"/>
    </row>
    <row r="424" spans="28:30">
      <c r="AB424" s="5"/>
      <c r="AC424" s="5"/>
      <c r="AD424" s="5"/>
    </row>
    <row r="425" spans="28:30">
      <c r="AB425" s="5"/>
      <c r="AC425" s="5"/>
      <c r="AD425" s="5"/>
    </row>
    <row r="426" spans="28:30">
      <c r="AB426" s="5"/>
      <c r="AC426" s="5"/>
      <c r="AD426" s="5"/>
    </row>
    <row r="427" spans="28:30">
      <c r="AB427" s="5"/>
      <c r="AC427" s="5"/>
      <c r="AD427" s="5"/>
    </row>
    <row r="428" spans="28:30">
      <c r="AB428" s="5"/>
      <c r="AC428" s="5"/>
      <c r="AD428" s="5"/>
    </row>
    <row r="429" spans="28:30">
      <c r="AB429" s="5"/>
      <c r="AC429" s="5"/>
      <c r="AD429" s="5"/>
    </row>
    <row r="430" spans="28:30">
      <c r="AB430" s="5"/>
      <c r="AC430" s="5"/>
      <c r="AD430" s="5"/>
    </row>
    <row r="431" spans="28:30">
      <c r="AB431" s="5"/>
      <c r="AC431" s="5"/>
      <c r="AD431" s="5"/>
    </row>
    <row r="432" spans="28:30">
      <c r="AB432" s="5"/>
      <c r="AC432" s="5"/>
      <c r="AD432" s="5"/>
    </row>
    <row r="433" spans="28:30">
      <c r="AB433" s="5"/>
      <c r="AC433" s="5"/>
      <c r="AD433" s="5"/>
    </row>
    <row r="434" spans="28:30">
      <c r="AB434" s="5"/>
      <c r="AC434" s="5"/>
      <c r="AD434" s="5"/>
    </row>
    <row r="435" spans="28:30">
      <c r="AB435" s="5"/>
      <c r="AC435" s="5"/>
      <c r="AD435" s="5"/>
    </row>
    <row r="436" spans="28:30">
      <c r="AB436" s="5"/>
      <c r="AC436" s="5"/>
      <c r="AD436" s="5"/>
    </row>
    <row r="437" spans="28:30">
      <c r="AB437" s="5"/>
      <c r="AC437" s="5"/>
      <c r="AD437" s="5"/>
    </row>
    <row r="438" spans="28:30">
      <c r="AB438" s="5"/>
      <c r="AC438" s="5"/>
      <c r="AD438" s="5"/>
    </row>
    <row r="439" spans="28:30">
      <c r="AB439" s="5"/>
      <c r="AC439" s="5"/>
      <c r="AD439" s="5"/>
    </row>
    <row r="440" spans="28:30">
      <c r="AB440" s="5"/>
      <c r="AC440" s="5"/>
      <c r="AD440" s="5"/>
    </row>
    <row r="441" spans="28:30">
      <c r="AB441" s="5"/>
      <c r="AC441" s="5"/>
      <c r="AD441" s="5"/>
    </row>
    <row r="442" spans="28:30">
      <c r="AB442" s="5"/>
      <c r="AC442" s="5"/>
      <c r="AD442" s="5"/>
    </row>
    <row r="443" spans="28:30">
      <c r="AB443" s="5"/>
      <c r="AC443" s="5"/>
      <c r="AD443" s="5"/>
    </row>
    <row r="444" spans="28:30">
      <c r="AB444" s="5"/>
      <c r="AC444" s="5"/>
      <c r="AD444" s="5"/>
    </row>
    <row r="445" spans="28:30">
      <c r="AB445" s="5"/>
      <c r="AC445" s="5"/>
      <c r="AD445" s="5"/>
    </row>
    <row r="446" spans="28:30">
      <c r="AB446" s="5"/>
      <c r="AC446" s="5"/>
      <c r="AD446" s="5"/>
    </row>
    <row r="447" spans="28:30">
      <c r="AB447" s="5"/>
      <c r="AC447" s="5"/>
      <c r="AD447" s="5"/>
    </row>
    <row r="448" spans="28:30">
      <c r="AB448" s="5"/>
      <c r="AC448" s="5"/>
      <c r="AD448" s="5"/>
    </row>
    <row r="449" spans="28:30">
      <c r="AB449" s="5"/>
      <c r="AC449" s="5"/>
      <c r="AD449" s="5"/>
    </row>
    <row r="450" spans="28:30">
      <c r="AB450" s="5"/>
      <c r="AC450" s="5"/>
      <c r="AD450" s="5"/>
    </row>
    <row r="451" spans="28:30">
      <c r="AB451" s="5"/>
      <c r="AC451" s="5"/>
      <c r="AD451" s="5"/>
    </row>
    <row r="452" spans="28:30">
      <c r="AB452" s="5"/>
      <c r="AC452" s="5"/>
      <c r="AD452" s="5"/>
    </row>
    <row r="453" spans="28:30">
      <c r="AB453" s="5"/>
      <c r="AC453" s="5"/>
      <c r="AD453" s="5"/>
    </row>
    <row r="454" spans="28:30">
      <c r="AB454" s="5"/>
      <c r="AC454" s="5"/>
      <c r="AD454" s="5"/>
    </row>
    <row r="455" spans="28:30">
      <c r="AB455" s="5"/>
      <c r="AC455" s="5"/>
      <c r="AD455" s="5"/>
    </row>
    <row r="456" spans="28:30">
      <c r="AB456" s="5"/>
      <c r="AC456" s="5"/>
      <c r="AD456" s="5"/>
    </row>
    <row r="457" spans="28:30">
      <c r="AB457" s="5"/>
      <c r="AC457" s="5"/>
      <c r="AD457" s="5"/>
    </row>
    <row r="458" spans="28:30">
      <c r="AB458" s="5"/>
      <c r="AC458" s="5"/>
      <c r="AD458" s="5"/>
    </row>
    <row r="459" spans="28:30">
      <c r="AB459" s="5"/>
      <c r="AC459" s="5"/>
      <c r="AD459" s="5"/>
    </row>
    <row r="460" spans="28:30">
      <c r="AB460" s="5"/>
      <c r="AC460" s="5"/>
      <c r="AD460" s="5"/>
    </row>
    <row r="461" spans="28:30">
      <c r="AB461" s="5"/>
      <c r="AC461" s="5"/>
      <c r="AD461" s="5"/>
    </row>
    <row r="462" spans="28:30">
      <c r="AB462" s="5"/>
      <c r="AC462" s="5"/>
      <c r="AD462" s="5"/>
    </row>
    <row r="463" spans="28:30">
      <c r="AB463" s="5"/>
      <c r="AC463" s="5"/>
      <c r="AD463" s="5"/>
    </row>
    <row r="464" spans="28:30">
      <c r="AB464" s="5"/>
      <c r="AC464" s="5"/>
      <c r="AD464" s="5"/>
    </row>
    <row r="465" spans="28:30">
      <c r="AB465" s="5"/>
      <c r="AC465" s="5"/>
      <c r="AD465" s="5"/>
    </row>
    <row r="466" spans="28:30">
      <c r="AB466" s="5"/>
      <c r="AC466" s="5"/>
      <c r="AD466" s="5"/>
    </row>
    <row r="467" spans="28:30">
      <c r="AB467" s="5"/>
      <c r="AC467" s="5"/>
      <c r="AD467" s="5"/>
    </row>
    <row r="468" spans="28:30">
      <c r="AB468" s="5"/>
      <c r="AC468" s="5"/>
      <c r="AD468" s="5"/>
    </row>
    <row r="469" spans="28:30">
      <c r="AB469" s="5"/>
      <c r="AC469" s="5"/>
      <c r="AD469" s="5"/>
    </row>
    <row r="470" spans="28:30">
      <c r="AB470" s="5"/>
      <c r="AC470" s="5"/>
      <c r="AD470" s="5"/>
    </row>
    <row r="471" spans="28:30">
      <c r="AB471" s="5"/>
      <c r="AC471" s="5"/>
      <c r="AD471" s="5"/>
    </row>
    <row r="472" spans="28:30">
      <c r="AB472" s="5"/>
      <c r="AC472" s="5"/>
      <c r="AD472" s="5"/>
    </row>
    <row r="473" spans="28:30">
      <c r="AB473" s="5"/>
      <c r="AC473" s="5"/>
      <c r="AD473" s="5"/>
    </row>
    <row r="474" spans="28:30">
      <c r="AB474" s="5"/>
      <c r="AC474" s="5"/>
      <c r="AD474" s="5"/>
    </row>
    <row r="475" spans="28:30">
      <c r="AB475" s="5"/>
      <c r="AC475" s="5"/>
      <c r="AD475" s="5"/>
    </row>
    <row r="476" spans="28:30">
      <c r="AB476" s="5"/>
      <c r="AC476" s="5"/>
      <c r="AD476" s="5"/>
    </row>
    <row r="477" spans="28:30">
      <c r="AB477" s="5"/>
      <c r="AC477" s="5"/>
      <c r="AD477" s="5"/>
    </row>
    <row r="478" spans="28:30">
      <c r="AB478" s="5"/>
      <c r="AC478" s="5"/>
      <c r="AD478" s="5"/>
    </row>
    <row r="479" spans="28:30">
      <c r="AB479" s="5"/>
      <c r="AC479" s="5"/>
      <c r="AD479" s="5"/>
    </row>
    <row r="480" spans="28:30">
      <c r="AB480" s="5"/>
      <c r="AC480" s="5"/>
      <c r="AD480" s="5"/>
    </row>
    <row r="481" spans="28:30">
      <c r="AB481" s="5"/>
      <c r="AC481" s="5"/>
      <c r="AD481" s="5"/>
    </row>
    <row r="482" spans="28:30">
      <c r="AB482" s="5"/>
      <c r="AC482" s="5"/>
      <c r="AD482" s="5"/>
    </row>
    <row r="483" spans="28:30">
      <c r="AB483" s="5"/>
      <c r="AC483" s="5"/>
      <c r="AD483" s="5"/>
    </row>
    <row r="484" spans="28:30">
      <c r="AB484" s="5"/>
      <c r="AC484" s="5"/>
      <c r="AD484" s="5"/>
    </row>
    <row r="485" spans="28:30">
      <c r="AB485" s="5"/>
      <c r="AC485" s="5"/>
      <c r="AD485" s="5"/>
    </row>
    <row r="486" spans="28:30">
      <c r="AB486" s="5"/>
      <c r="AC486" s="5"/>
      <c r="AD486" s="5"/>
    </row>
    <row r="487" spans="28:30">
      <c r="AB487" s="5"/>
      <c r="AC487" s="5"/>
      <c r="AD487" s="5"/>
    </row>
    <row r="488" spans="28:30">
      <c r="AB488" s="5"/>
      <c r="AC488" s="5"/>
      <c r="AD488" s="5"/>
    </row>
    <row r="489" spans="28:30">
      <c r="AB489" s="5"/>
      <c r="AC489" s="5"/>
      <c r="AD489" s="5"/>
    </row>
    <row r="490" spans="28:30">
      <c r="AB490" s="5"/>
      <c r="AC490" s="5"/>
      <c r="AD490" s="5"/>
    </row>
    <row r="491" spans="28:30">
      <c r="AB491" s="5"/>
      <c r="AC491" s="5"/>
      <c r="AD491" s="5"/>
    </row>
    <row r="492" spans="28:30">
      <c r="AB492" s="5"/>
      <c r="AC492" s="5"/>
      <c r="AD492" s="5"/>
    </row>
    <row r="493" spans="28:30">
      <c r="AB493" s="5"/>
      <c r="AC493" s="5"/>
      <c r="AD493" s="5"/>
    </row>
    <row r="494" spans="28:30">
      <c r="AB494" s="5"/>
      <c r="AC494" s="5"/>
      <c r="AD494" s="5"/>
    </row>
    <row r="495" spans="28:30">
      <c r="AB495" s="5"/>
      <c r="AC495" s="5"/>
      <c r="AD495" s="5"/>
    </row>
    <row r="496" spans="28:30">
      <c r="AB496" s="5"/>
      <c r="AC496" s="5"/>
      <c r="AD496" s="5"/>
    </row>
    <row r="497" spans="28:30">
      <c r="AB497" s="5"/>
      <c r="AC497" s="5"/>
      <c r="AD497" s="5"/>
    </row>
    <row r="498" spans="28:30">
      <c r="AB498" s="5"/>
      <c r="AC498" s="5"/>
      <c r="AD498" s="5"/>
    </row>
    <row r="499" spans="28:30">
      <c r="AB499" s="5"/>
      <c r="AC499" s="5"/>
      <c r="AD499" s="5"/>
    </row>
    <row r="500" spans="28:30">
      <c r="AB500" s="5"/>
      <c r="AC500" s="5"/>
      <c r="AD500" s="5"/>
    </row>
    <row r="501" spans="28:30">
      <c r="AB501" s="5"/>
      <c r="AC501" s="5"/>
      <c r="AD501" s="5"/>
    </row>
    <row r="502" spans="28:30">
      <c r="AB502" s="5"/>
      <c r="AC502" s="5"/>
      <c r="AD502" s="5"/>
    </row>
    <row r="503" spans="28:30">
      <c r="AB503" s="5"/>
      <c r="AC503" s="5"/>
      <c r="AD503" s="5"/>
    </row>
    <row r="504" spans="28:30">
      <c r="AB504" s="5"/>
      <c r="AC504" s="5"/>
      <c r="AD504" s="5"/>
    </row>
    <row r="505" spans="28:30">
      <c r="AB505" s="5"/>
      <c r="AC505" s="5"/>
      <c r="AD505" s="5"/>
    </row>
    <row r="506" spans="28:30">
      <c r="AB506" s="5"/>
      <c r="AC506" s="5"/>
      <c r="AD506" s="5"/>
    </row>
    <row r="507" spans="28:30">
      <c r="AB507" s="5"/>
      <c r="AC507" s="5"/>
      <c r="AD507" s="5"/>
    </row>
    <row r="508" spans="28:30">
      <c r="AB508" s="5"/>
      <c r="AC508" s="5"/>
      <c r="AD508" s="5"/>
    </row>
    <row r="509" spans="28:30">
      <c r="AB509" s="5"/>
      <c r="AC509" s="5"/>
      <c r="AD509" s="5"/>
    </row>
    <row r="510" spans="28:30">
      <c r="AB510" s="5"/>
      <c r="AC510" s="5"/>
      <c r="AD510" s="5"/>
    </row>
    <row r="511" spans="28:30">
      <c r="AB511" s="5"/>
      <c r="AC511" s="5"/>
      <c r="AD511" s="5"/>
    </row>
    <row r="512" spans="28:30">
      <c r="AB512" s="5"/>
      <c r="AC512" s="5"/>
      <c r="AD512" s="5"/>
    </row>
    <row r="513" spans="28:30">
      <c r="AB513" s="5"/>
      <c r="AC513" s="5"/>
      <c r="AD513" s="5"/>
    </row>
    <row r="514" spans="28:30">
      <c r="AB514" s="5"/>
      <c r="AC514" s="5"/>
      <c r="AD514" s="5"/>
    </row>
    <row r="515" spans="28:30">
      <c r="AB515" s="5"/>
      <c r="AC515" s="5"/>
      <c r="AD515" s="5"/>
    </row>
    <row r="516" spans="28:30">
      <c r="AB516" s="5"/>
      <c r="AC516" s="5"/>
      <c r="AD516" s="5"/>
    </row>
    <row r="517" spans="28:30">
      <c r="AB517" s="5"/>
      <c r="AC517" s="5"/>
      <c r="AD517" s="5"/>
    </row>
    <row r="518" spans="28:30">
      <c r="AB518" s="5"/>
      <c r="AC518" s="5"/>
      <c r="AD518" s="5"/>
    </row>
    <row r="519" spans="28:30">
      <c r="AB519" s="5"/>
      <c r="AC519" s="5"/>
      <c r="AD519" s="5"/>
    </row>
    <row r="520" spans="28:30">
      <c r="AB520" s="5"/>
      <c r="AC520" s="5"/>
      <c r="AD520" s="5"/>
    </row>
    <row r="521" spans="28:30">
      <c r="AB521" s="5"/>
      <c r="AC521" s="5"/>
      <c r="AD521" s="5"/>
    </row>
    <row r="522" spans="28:30">
      <c r="AB522" s="5"/>
      <c r="AC522" s="5"/>
      <c r="AD522" s="5"/>
    </row>
    <row r="523" spans="28:30">
      <c r="AB523" s="5"/>
      <c r="AC523" s="5"/>
      <c r="AD523" s="5"/>
    </row>
    <row r="524" spans="28:30">
      <c r="AB524" s="5"/>
      <c r="AC524" s="5"/>
      <c r="AD524" s="5"/>
    </row>
    <row r="525" spans="28:30">
      <c r="AB525" s="5"/>
      <c r="AC525" s="5"/>
      <c r="AD525" s="5"/>
    </row>
    <row r="526" spans="28:30">
      <c r="AB526" s="5"/>
      <c r="AC526" s="5"/>
      <c r="AD526" s="5"/>
    </row>
    <row r="527" spans="28:30">
      <c r="AB527" s="5"/>
      <c r="AC527" s="5"/>
      <c r="AD527" s="5"/>
    </row>
    <row r="528" spans="28:30">
      <c r="AB528" s="5"/>
      <c r="AC528" s="5"/>
      <c r="AD528" s="5"/>
    </row>
    <row r="529" spans="28:30">
      <c r="AB529" s="5"/>
      <c r="AC529" s="5"/>
      <c r="AD529" s="5"/>
    </row>
    <row r="530" spans="28:30">
      <c r="AB530" s="5"/>
      <c r="AC530" s="5"/>
      <c r="AD530" s="5"/>
    </row>
    <row r="531" spans="28:30">
      <c r="AB531" s="5"/>
      <c r="AC531" s="5"/>
      <c r="AD531" s="5"/>
    </row>
    <row r="532" spans="28:30">
      <c r="AB532" s="5"/>
      <c r="AC532" s="5"/>
      <c r="AD532" s="5"/>
    </row>
    <row r="533" spans="28:30">
      <c r="AB533" s="5"/>
      <c r="AC533" s="5"/>
      <c r="AD533" s="5"/>
    </row>
    <row r="534" spans="28:30">
      <c r="AB534" s="5"/>
      <c r="AC534" s="5"/>
      <c r="AD534" s="5"/>
    </row>
    <row r="535" spans="28:30">
      <c r="AB535" s="5"/>
      <c r="AC535" s="5"/>
      <c r="AD535" s="5"/>
    </row>
    <row r="536" spans="28:30">
      <c r="AB536" s="5"/>
      <c r="AC536" s="5"/>
      <c r="AD536" s="5"/>
    </row>
    <row r="537" spans="28:30">
      <c r="AB537" s="5"/>
      <c r="AC537" s="5"/>
      <c r="AD537" s="5"/>
    </row>
    <row r="538" spans="28:30">
      <c r="AB538" s="5"/>
      <c r="AC538" s="5"/>
      <c r="AD538" s="5"/>
    </row>
    <row r="539" spans="28:30">
      <c r="AB539" s="5"/>
      <c r="AC539" s="5"/>
      <c r="AD539" s="5"/>
    </row>
    <row r="540" spans="28:30">
      <c r="AB540" s="5"/>
      <c r="AC540" s="5"/>
      <c r="AD540" s="5"/>
    </row>
    <row r="541" spans="28:30">
      <c r="AB541" s="5"/>
      <c r="AC541" s="5"/>
      <c r="AD541" s="5"/>
    </row>
    <row r="542" spans="28:30">
      <c r="AB542" s="5"/>
      <c r="AC542" s="5"/>
      <c r="AD542" s="5"/>
    </row>
    <row r="543" spans="28:30">
      <c r="AB543" s="5"/>
      <c r="AC543" s="5"/>
      <c r="AD543" s="5"/>
    </row>
    <row r="544" spans="28:30">
      <c r="AB544" s="5"/>
      <c r="AC544" s="5"/>
      <c r="AD544" s="5"/>
    </row>
    <row r="545" spans="28:30">
      <c r="AB545" s="5"/>
      <c r="AC545" s="5"/>
      <c r="AD545" s="5"/>
    </row>
    <row r="546" spans="28:30">
      <c r="AB546" s="5"/>
      <c r="AC546" s="5"/>
      <c r="AD546" s="5"/>
    </row>
    <row r="547" spans="28:30">
      <c r="AB547" s="5"/>
      <c r="AC547" s="5"/>
      <c r="AD547" s="5"/>
    </row>
    <row r="548" spans="28:30">
      <c r="AB548" s="5"/>
      <c r="AC548" s="5"/>
      <c r="AD548" s="5"/>
    </row>
    <row r="549" spans="28:30">
      <c r="AB549" s="5"/>
      <c r="AC549" s="5"/>
      <c r="AD549" s="5"/>
    </row>
    <row r="550" spans="28:30">
      <c r="AB550" s="5"/>
      <c r="AC550" s="5"/>
      <c r="AD550" s="5"/>
    </row>
    <row r="551" spans="28:30">
      <c r="AB551" s="5"/>
      <c r="AC551" s="5"/>
      <c r="AD551" s="5"/>
    </row>
    <row r="552" spans="28:30">
      <c r="AB552" s="5"/>
      <c r="AC552" s="5"/>
      <c r="AD552" s="5"/>
    </row>
    <row r="553" spans="28:30">
      <c r="AB553" s="5"/>
      <c r="AC553" s="5"/>
      <c r="AD553" s="5"/>
    </row>
    <row r="554" spans="28:30">
      <c r="AB554" s="5"/>
      <c r="AC554" s="5"/>
      <c r="AD554" s="5"/>
    </row>
    <row r="555" spans="28:30">
      <c r="AB555" s="5"/>
      <c r="AC555" s="5"/>
      <c r="AD555" s="5"/>
    </row>
    <row r="556" spans="28:30">
      <c r="AB556" s="5"/>
      <c r="AC556" s="5"/>
      <c r="AD556" s="5"/>
    </row>
    <row r="557" spans="28:30">
      <c r="AB557" s="5"/>
      <c r="AC557" s="5"/>
      <c r="AD557" s="5"/>
    </row>
    <row r="558" spans="28:30">
      <c r="AB558" s="5"/>
      <c r="AC558" s="5"/>
      <c r="AD558" s="5"/>
    </row>
    <row r="559" spans="28:30">
      <c r="AB559" s="5"/>
      <c r="AC559" s="5"/>
      <c r="AD559" s="5"/>
    </row>
    <row r="560" spans="28:30">
      <c r="AB560" s="5"/>
      <c r="AC560" s="5"/>
      <c r="AD560" s="5"/>
    </row>
    <row r="561" spans="28:30">
      <c r="AB561" s="5"/>
      <c r="AC561" s="5"/>
      <c r="AD561" s="5"/>
    </row>
    <row r="562" spans="28:30">
      <c r="AB562" s="5"/>
      <c r="AC562" s="5"/>
      <c r="AD562" s="5"/>
    </row>
    <row r="563" spans="28:30">
      <c r="AB563" s="5"/>
      <c r="AC563" s="5"/>
      <c r="AD563" s="5"/>
    </row>
    <row r="564" spans="28:30">
      <c r="AB564" s="5"/>
      <c r="AC564" s="5"/>
      <c r="AD564" s="5"/>
    </row>
    <row r="565" spans="28:30">
      <c r="AB565" s="5"/>
      <c r="AC565" s="5"/>
      <c r="AD565" s="5"/>
    </row>
    <row r="566" spans="28:30">
      <c r="AB566" s="5"/>
      <c r="AC566" s="5"/>
      <c r="AD566" s="5"/>
    </row>
    <row r="567" spans="28:30">
      <c r="AB567" s="5"/>
      <c r="AC567" s="5"/>
      <c r="AD567" s="5"/>
    </row>
    <row r="568" spans="28:30">
      <c r="AB568" s="5"/>
      <c r="AC568" s="5"/>
      <c r="AD568" s="5"/>
    </row>
    <row r="569" spans="28:30">
      <c r="AB569" s="5"/>
      <c r="AC569" s="5"/>
      <c r="AD569" s="5"/>
    </row>
    <row r="570" spans="28:30">
      <c r="AB570" s="5"/>
      <c r="AC570" s="5"/>
      <c r="AD570" s="5"/>
    </row>
    <row r="571" spans="28:30">
      <c r="AB571" s="5"/>
      <c r="AC571" s="5"/>
      <c r="AD571" s="5"/>
    </row>
    <row r="572" spans="28:30">
      <c r="AB572" s="5"/>
      <c r="AC572" s="5"/>
      <c r="AD572" s="5"/>
    </row>
    <row r="573" spans="28:30">
      <c r="AB573" s="5"/>
      <c r="AC573" s="5"/>
      <c r="AD573" s="5"/>
    </row>
    <row r="574" spans="28:30">
      <c r="AB574" s="5"/>
      <c r="AC574" s="5"/>
      <c r="AD574" s="5"/>
    </row>
    <row r="575" spans="28:30">
      <c r="AB575" s="5"/>
      <c r="AC575" s="5"/>
      <c r="AD575" s="5"/>
    </row>
    <row r="576" spans="28:30">
      <c r="AB576" s="5"/>
      <c r="AC576" s="5"/>
      <c r="AD576" s="5"/>
    </row>
    <row r="577" spans="28:30">
      <c r="AB577" s="5"/>
      <c r="AC577" s="5"/>
      <c r="AD577" s="5"/>
    </row>
    <row r="578" spans="28:30">
      <c r="AB578" s="5"/>
      <c r="AC578" s="5"/>
      <c r="AD578" s="5"/>
    </row>
    <row r="579" spans="28:30">
      <c r="AB579" s="5"/>
      <c r="AC579" s="5"/>
      <c r="AD579" s="5"/>
    </row>
    <row r="580" spans="28:30">
      <c r="AB580" s="5"/>
      <c r="AC580" s="5"/>
      <c r="AD580" s="5"/>
    </row>
    <row r="581" spans="28:30">
      <c r="AB581" s="5"/>
      <c r="AC581" s="5"/>
      <c r="AD581" s="5"/>
    </row>
    <row r="582" spans="28:30">
      <c r="AB582" s="5"/>
      <c r="AC582" s="5"/>
      <c r="AD582" s="5"/>
    </row>
    <row r="583" spans="28:30">
      <c r="AB583" s="5"/>
      <c r="AC583" s="5"/>
      <c r="AD583" s="5"/>
    </row>
    <row r="584" spans="28:30">
      <c r="AB584" s="5"/>
      <c r="AC584" s="5"/>
      <c r="AD584" s="5"/>
    </row>
    <row r="585" spans="28:30">
      <c r="AB585" s="5"/>
      <c r="AC585" s="5"/>
      <c r="AD585" s="5"/>
    </row>
    <row r="586" spans="28:30">
      <c r="AB586" s="5"/>
      <c r="AC586" s="5"/>
      <c r="AD586" s="5"/>
    </row>
    <row r="587" spans="28:30">
      <c r="AB587" s="5"/>
      <c r="AC587" s="5"/>
      <c r="AD587" s="5"/>
    </row>
    <row r="588" spans="28:30">
      <c r="AB588" s="5"/>
      <c r="AC588" s="5"/>
      <c r="AD588" s="5"/>
    </row>
    <row r="589" spans="28:30">
      <c r="AB589" s="5"/>
      <c r="AC589" s="5"/>
      <c r="AD589" s="5"/>
    </row>
    <row r="590" spans="28:30">
      <c r="AB590" s="5"/>
      <c r="AC590" s="5"/>
      <c r="AD590" s="5"/>
    </row>
    <row r="591" spans="28:30">
      <c r="AB591" s="5"/>
      <c r="AC591" s="5"/>
      <c r="AD591" s="5"/>
    </row>
    <row r="592" spans="28:30">
      <c r="AB592" s="5"/>
      <c r="AC592" s="5"/>
      <c r="AD592" s="5"/>
    </row>
    <row r="593" spans="28:30">
      <c r="AB593" s="5"/>
      <c r="AC593" s="5"/>
      <c r="AD593" s="5"/>
    </row>
    <row r="594" spans="28:30">
      <c r="AB594" s="5"/>
      <c r="AC594" s="5"/>
      <c r="AD594" s="5"/>
    </row>
    <row r="595" spans="28:30">
      <c r="AB595" s="5"/>
      <c r="AC595" s="5"/>
      <c r="AD595" s="5"/>
    </row>
    <row r="596" spans="28:30">
      <c r="AB596" s="5"/>
      <c r="AC596" s="5"/>
      <c r="AD596" s="5"/>
    </row>
    <row r="597" spans="28:30">
      <c r="AB597" s="5"/>
      <c r="AC597" s="5"/>
      <c r="AD597" s="5"/>
    </row>
    <row r="598" spans="28:30">
      <c r="AB598" s="5"/>
      <c r="AC598" s="5"/>
      <c r="AD598" s="5"/>
    </row>
    <row r="599" spans="28:30">
      <c r="AB599" s="5"/>
      <c r="AC599" s="5"/>
      <c r="AD599" s="5"/>
    </row>
    <row r="600" spans="28:30">
      <c r="AB600" s="5"/>
      <c r="AC600" s="5"/>
      <c r="AD600" s="5"/>
    </row>
    <row r="601" spans="28:30">
      <c r="AB601" s="5"/>
      <c r="AC601" s="5"/>
      <c r="AD601" s="5"/>
    </row>
    <row r="602" spans="28:30">
      <c r="AB602" s="5"/>
      <c r="AC602" s="5"/>
      <c r="AD602" s="5"/>
    </row>
    <row r="603" spans="28:30">
      <c r="AB603" s="5"/>
      <c r="AC603" s="5"/>
      <c r="AD603" s="5"/>
    </row>
    <row r="604" spans="28:30">
      <c r="AB604" s="5"/>
      <c r="AC604" s="5"/>
      <c r="AD604" s="5"/>
    </row>
    <row r="605" spans="28:30">
      <c r="AB605" s="5"/>
      <c r="AC605" s="5"/>
      <c r="AD605" s="5"/>
    </row>
    <row r="606" spans="28:30">
      <c r="AB606" s="5"/>
      <c r="AC606" s="5"/>
      <c r="AD606" s="5"/>
    </row>
    <row r="607" spans="28:30">
      <c r="AB607" s="5"/>
      <c r="AC607" s="5"/>
      <c r="AD607" s="5"/>
    </row>
    <row r="608" spans="28:30">
      <c r="AB608" s="5"/>
      <c r="AC608" s="5"/>
      <c r="AD608" s="5"/>
    </row>
    <row r="609" spans="28:30">
      <c r="AB609" s="5"/>
      <c r="AC609" s="5"/>
      <c r="AD609" s="5"/>
    </row>
    <row r="610" spans="28:30">
      <c r="AB610" s="5"/>
      <c r="AC610" s="5"/>
      <c r="AD610" s="5"/>
    </row>
    <row r="611" spans="28:30">
      <c r="AB611" s="5"/>
      <c r="AC611" s="5"/>
      <c r="AD611" s="5"/>
    </row>
    <row r="612" spans="28:30">
      <c r="AB612" s="5"/>
      <c r="AC612" s="5"/>
      <c r="AD612" s="5"/>
    </row>
    <row r="613" spans="28:30">
      <c r="AB613" s="5"/>
      <c r="AC613" s="5"/>
      <c r="AD613" s="5"/>
    </row>
    <row r="614" spans="28:30">
      <c r="AB614" s="5"/>
      <c r="AC614" s="5"/>
      <c r="AD614" s="5"/>
    </row>
    <row r="615" spans="28:30">
      <c r="AB615" s="5"/>
      <c r="AC615" s="5"/>
      <c r="AD615" s="5"/>
    </row>
    <row r="616" spans="28:30">
      <c r="AB616" s="5"/>
      <c r="AC616" s="5"/>
      <c r="AD616" s="5"/>
    </row>
    <row r="617" spans="28:30">
      <c r="AB617" s="5"/>
      <c r="AC617" s="5"/>
      <c r="AD617" s="5"/>
    </row>
    <row r="618" spans="28:30">
      <c r="AB618" s="5"/>
      <c r="AC618" s="5"/>
      <c r="AD618" s="5"/>
    </row>
    <row r="619" spans="28:30">
      <c r="AB619" s="5"/>
      <c r="AC619" s="5"/>
      <c r="AD619" s="5"/>
    </row>
    <row r="620" spans="28:30">
      <c r="AB620" s="5"/>
      <c r="AC620" s="5"/>
      <c r="AD620" s="5"/>
    </row>
    <row r="621" spans="28:30">
      <c r="AB621" s="5"/>
      <c r="AC621" s="5"/>
      <c r="AD621" s="5"/>
    </row>
    <row r="622" spans="28:30">
      <c r="AB622" s="5"/>
      <c r="AC622" s="5"/>
      <c r="AD622" s="5"/>
    </row>
    <row r="623" spans="28:30">
      <c r="AB623" s="5"/>
      <c r="AC623" s="5"/>
      <c r="AD623" s="5"/>
    </row>
    <row r="624" spans="28:30">
      <c r="AB624" s="5"/>
      <c r="AC624" s="5"/>
      <c r="AD624" s="5"/>
    </row>
    <row r="625" spans="28:30">
      <c r="AB625" s="5"/>
      <c r="AC625" s="5"/>
      <c r="AD625" s="5"/>
    </row>
    <row r="626" spans="28:30">
      <c r="AB626" s="5"/>
      <c r="AC626" s="5"/>
      <c r="AD626" s="5"/>
    </row>
    <row r="627" spans="28:30">
      <c r="AB627" s="5"/>
      <c r="AC627" s="5"/>
      <c r="AD627" s="5"/>
    </row>
    <row r="628" spans="28:30">
      <c r="AB628" s="5"/>
      <c r="AC628" s="5"/>
      <c r="AD628" s="5"/>
    </row>
    <row r="629" spans="28:30">
      <c r="AB629" s="5"/>
      <c r="AC629" s="5"/>
      <c r="AD629" s="5"/>
    </row>
    <row r="630" spans="28:30">
      <c r="AB630" s="5"/>
      <c r="AC630" s="5"/>
      <c r="AD630" s="5"/>
    </row>
    <row r="631" spans="28:30">
      <c r="AB631" s="5"/>
      <c r="AC631" s="5"/>
      <c r="AD631" s="5"/>
    </row>
    <row r="632" spans="28:30">
      <c r="AB632" s="5"/>
      <c r="AC632" s="5"/>
      <c r="AD632" s="5"/>
    </row>
    <row r="633" spans="28:30">
      <c r="AB633" s="5"/>
      <c r="AC633" s="5"/>
      <c r="AD633" s="5"/>
    </row>
    <row r="634" spans="28:30">
      <c r="AB634" s="5"/>
      <c r="AC634" s="5"/>
      <c r="AD634" s="5"/>
    </row>
    <row r="635" spans="28:30">
      <c r="AB635" s="5"/>
      <c r="AC635" s="5"/>
      <c r="AD635" s="5"/>
    </row>
    <row r="636" spans="28:30">
      <c r="AB636" s="5"/>
      <c r="AC636" s="5"/>
      <c r="AD636" s="5"/>
    </row>
    <row r="637" spans="28:30">
      <c r="AB637" s="5"/>
      <c r="AC637" s="5"/>
      <c r="AD637" s="5"/>
    </row>
    <row r="638" spans="28:30">
      <c r="AB638" s="5"/>
      <c r="AC638" s="5"/>
      <c r="AD638" s="5"/>
    </row>
    <row r="639" spans="28:30">
      <c r="AB639" s="5"/>
      <c r="AC639" s="5"/>
      <c r="AD639" s="5"/>
    </row>
    <row r="640" spans="28:30">
      <c r="AB640" s="5"/>
      <c r="AC640" s="5"/>
      <c r="AD640" s="5"/>
    </row>
    <row r="641" spans="28:30">
      <c r="AB641" s="5"/>
      <c r="AC641" s="5"/>
      <c r="AD641" s="5"/>
    </row>
    <row r="642" spans="28:30">
      <c r="AB642" s="5"/>
      <c r="AC642" s="5"/>
      <c r="AD642" s="5"/>
    </row>
    <row r="643" spans="28:30">
      <c r="AB643" s="5"/>
      <c r="AC643" s="5"/>
      <c r="AD643" s="5"/>
    </row>
    <row r="644" spans="28:30">
      <c r="AB644" s="5"/>
      <c r="AC644" s="5"/>
      <c r="AD644" s="5"/>
    </row>
    <row r="645" spans="28:30">
      <c r="AB645" s="5"/>
      <c r="AC645" s="5"/>
      <c r="AD645" s="5"/>
    </row>
    <row r="646" spans="28:30">
      <c r="AB646" s="5"/>
      <c r="AC646" s="5"/>
      <c r="AD646" s="5"/>
    </row>
    <row r="647" spans="28:30">
      <c r="AB647" s="5"/>
      <c r="AC647" s="5"/>
      <c r="AD647" s="5"/>
    </row>
    <row r="648" spans="28:30">
      <c r="AB648" s="5"/>
      <c r="AC648" s="5"/>
      <c r="AD648" s="5"/>
    </row>
    <row r="649" spans="28:30">
      <c r="AB649" s="5"/>
      <c r="AC649" s="5"/>
      <c r="AD649" s="5"/>
    </row>
    <row r="650" spans="28:30">
      <c r="AB650" s="5"/>
      <c r="AC650" s="5"/>
      <c r="AD650" s="5"/>
    </row>
    <row r="651" spans="28:30">
      <c r="AB651" s="5"/>
      <c r="AC651" s="5"/>
      <c r="AD651" s="5"/>
    </row>
    <row r="652" spans="28:30">
      <c r="AB652" s="5"/>
      <c r="AC652" s="5"/>
      <c r="AD652" s="5"/>
    </row>
    <row r="653" spans="28:30">
      <c r="AB653" s="5"/>
      <c r="AC653" s="5"/>
      <c r="AD653" s="5"/>
    </row>
    <row r="654" spans="28:30">
      <c r="AB654" s="5"/>
      <c r="AC654" s="5"/>
      <c r="AD654" s="5"/>
    </row>
    <row r="655" spans="28:30">
      <c r="AB655" s="5"/>
      <c r="AC655" s="5"/>
      <c r="AD655" s="5"/>
    </row>
    <row r="656" spans="28:30">
      <c r="AB656" s="5"/>
      <c r="AC656" s="5"/>
      <c r="AD656" s="5"/>
    </row>
    <row r="657" spans="28:30">
      <c r="AB657" s="5"/>
      <c r="AC657" s="5"/>
      <c r="AD657" s="5"/>
    </row>
    <row r="658" spans="28:30">
      <c r="AB658" s="5"/>
      <c r="AC658" s="5"/>
      <c r="AD658" s="5"/>
    </row>
    <row r="659" spans="28:30">
      <c r="AB659" s="5"/>
      <c r="AC659" s="5"/>
      <c r="AD659" s="5"/>
    </row>
    <row r="660" spans="28:30">
      <c r="AB660" s="5"/>
      <c r="AC660" s="5"/>
      <c r="AD660" s="5"/>
    </row>
    <row r="661" spans="28:30">
      <c r="AB661" s="5"/>
      <c r="AC661" s="5"/>
      <c r="AD661" s="5"/>
    </row>
    <row r="662" spans="28:30">
      <c r="AB662" s="5"/>
      <c r="AC662" s="5"/>
      <c r="AD662" s="5"/>
    </row>
    <row r="663" spans="28:30">
      <c r="AB663" s="5"/>
      <c r="AC663" s="5"/>
      <c r="AD663" s="5"/>
    </row>
    <row r="664" spans="28:30">
      <c r="AB664" s="5"/>
      <c r="AC664" s="5"/>
      <c r="AD664" s="5"/>
    </row>
    <row r="665" spans="28:30">
      <c r="AB665" s="5"/>
      <c r="AC665" s="5"/>
      <c r="AD665" s="5"/>
    </row>
    <row r="666" spans="28:30">
      <c r="AB666" s="5"/>
      <c r="AC666" s="5"/>
      <c r="AD666" s="5"/>
    </row>
    <row r="667" spans="28:30">
      <c r="AB667" s="5"/>
      <c r="AC667" s="5"/>
      <c r="AD667" s="5"/>
    </row>
    <row r="668" spans="28:30">
      <c r="AB668" s="5"/>
      <c r="AC668" s="5"/>
      <c r="AD668" s="5"/>
    </row>
    <row r="669" spans="28:30">
      <c r="AB669" s="5"/>
      <c r="AC669" s="5"/>
      <c r="AD669" s="5"/>
    </row>
    <row r="670" spans="28:30">
      <c r="AB670" s="5"/>
      <c r="AC670" s="5"/>
      <c r="AD670" s="5"/>
    </row>
    <row r="671" spans="28:30">
      <c r="AB671" s="5"/>
      <c r="AC671" s="5"/>
      <c r="AD671" s="5"/>
    </row>
    <row r="672" spans="28:30">
      <c r="AB672" s="5"/>
      <c r="AC672" s="5"/>
      <c r="AD672" s="5"/>
    </row>
    <row r="673" spans="28:30">
      <c r="AB673" s="5"/>
      <c r="AC673" s="5"/>
      <c r="AD673" s="5"/>
    </row>
    <row r="674" spans="28:30">
      <c r="AB674" s="5"/>
      <c r="AC674" s="5"/>
      <c r="AD674" s="5"/>
    </row>
    <row r="675" spans="28:30">
      <c r="AB675" s="5"/>
      <c r="AC675" s="5"/>
      <c r="AD675" s="5"/>
    </row>
    <row r="676" spans="28:30">
      <c r="AB676" s="5"/>
      <c r="AC676" s="5"/>
      <c r="AD676" s="5"/>
    </row>
    <row r="677" spans="28:30">
      <c r="AB677" s="5"/>
      <c r="AC677" s="5"/>
      <c r="AD677" s="5"/>
    </row>
    <row r="678" spans="28:30">
      <c r="AB678" s="5"/>
      <c r="AC678" s="5"/>
      <c r="AD678" s="5"/>
    </row>
    <row r="679" spans="28:30">
      <c r="AB679" s="5"/>
      <c r="AC679" s="5"/>
      <c r="AD679" s="5"/>
    </row>
    <row r="680" spans="28:30">
      <c r="AB680" s="5"/>
      <c r="AC680" s="5"/>
      <c r="AD680" s="5"/>
    </row>
    <row r="681" spans="28:30">
      <c r="AB681" s="5"/>
      <c r="AC681" s="5"/>
      <c r="AD681" s="5"/>
    </row>
    <row r="682" spans="28:30">
      <c r="AB682" s="5"/>
      <c r="AC682" s="5"/>
      <c r="AD682" s="5"/>
    </row>
    <row r="683" spans="28:30">
      <c r="AB683" s="5"/>
      <c r="AC683" s="5"/>
      <c r="AD683" s="5"/>
    </row>
    <row r="684" spans="28:30">
      <c r="AB684" s="5"/>
      <c r="AC684" s="5"/>
      <c r="AD684" s="5"/>
    </row>
    <row r="685" spans="28:30">
      <c r="AB685" s="5"/>
      <c r="AC685" s="5"/>
      <c r="AD685" s="5"/>
    </row>
    <row r="686" spans="28:30">
      <c r="AB686" s="5"/>
      <c r="AC686" s="5"/>
      <c r="AD686" s="5"/>
    </row>
    <row r="687" spans="28:30">
      <c r="AB687" s="5"/>
      <c r="AC687" s="5"/>
      <c r="AD687" s="5"/>
    </row>
    <row r="688" spans="28:30">
      <c r="AB688" s="5"/>
      <c r="AC688" s="5"/>
      <c r="AD688" s="5"/>
    </row>
    <row r="689" spans="28:30">
      <c r="AB689" s="5"/>
      <c r="AC689" s="5"/>
      <c r="AD689" s="5"/>
    </row>
    <row r="690" spans="28:30">
      <c r="AB690" s="5"/>
      <c r="AC690" s="5"/>
      <c r="AD690" s="5"/>
    </row>
    <row r="691" spans="28:30">
      <c r="AB691" s="5"/>
      <c r="AC691" s="5"/>
      <c r="AD691" s="5"/>
    </row>
    <row r="692" spans="28:30">
      <c r="AB692" s="5"/>
      <c r="AC692" s="5"/>
      <c r="AD692" s="5"/>
    </row>
    <row r="693" spans="28:30">
      <c r="AB693" s="5"/>
      <c r="AC693" s="5"/>
      <c r="AD693" s="5"/>
    </row>
    <row r="694" spans="28:30">
      <c r="AB694" s="5"/>
      <c r="AC694" s="5"/>
      <c r="AD694" s="5"/>
    </row>
    <row r="695" spans="28:30">
      <c r="AB695" s="5"/>
      <c r="AC695" s="5"/>
      <c r="AD695" s="5"/>
    </row>
    <row r="696" spans="28:30">
      <c r="AB696" s="5"/>
      <c r="AC696" s="5"/>
      <c r="AD696" s="5"/>
    </row>
    <row r="697" spans="28:30">
      <c r="AB697" s="5"/>
      <c r="AC697" s="5"/>
      <c r="AD697" s="5"/>
    </row>
    <row r="698" spans="28:30">
      <c r="AB698" s="5"/>
      <c r="AC698" s="5"/>
      <c r="AD698" s="5"/>
    </row>
    <row r="699" spans="28:30">
      <c r="AB699" s="5"/>
      <c r="AC699" s="5"/>
      <c r="AD699" s="5"/>
    </row>
    <row r="700" spans="28:30">
      <c r="AB700" s="5"/>
      <c r="AC700" s="5"/>
      <c r="AD700" s="5"/>
    </row>
    <row r="701" spans="28:30">
      <c r="AB701" s="5"/>
      <c r="AC701" s="5"/>
      <c r="AD701" s="5"/>
    </row>
    <row r="702" spans="28:30">
      <c r="AB702" s="5"/>
      <c r="AC702" s="5"/>
      <c r="AD702" s="5"/>
    </row>
    <row r="703" spans="28:30">
      <c r="AB703" s="5"/>
      <c r="AC703" s="5"/>
      <c r="AD703" s="5"/>
    </row>
    <row r="704" spans="28:30">
      <c r="AB704" s="5"/>
      <c r="AC704" s="5"/>
      <c r="AD704" s="5"/>
    </row>
    <row r="705" spans="28:30">
      <c r="AB705" s="5"/>
      <c r="AC705" s="5"/>
      <c r="AD705" s="5"/>
    </row>
    <row r="706" spans="28:30">
      <c r="AB706" s="5"/>
      <c r="AC706" s="5"/>
      <c r="AD706" s="5"/>
    </row>
    <row r="707" spans="28:30">
      <c r="AB707" s="5"/>
      <c r="AC707" s="5"/>
      <c r="AD707" s="5"/>
    </row>
    <row r="708" spans="28:30">
      <c r="AB708" s="5"/>
      <c r="AC708" s="5"/>
      <c r="AD708" s="5"/>
    </row>
    <row r="709" spans="28:30">
      <c r="AB709" s="5"/>
      <c r="AC709" s="5"/>
      <c r="AD709" s="5"/>
    </row>
    <row r="710" spans="28:30">
      <c r="AB710" s="5"/>
      <c r="AC710" s="5"/>
      <c r="AD710" s="5"/>
    </row>
    <row r="711" spans="28:30">
      <c r="AB711" s="5"/>
      <c r="AC711" s="5"/>
      <c r="AD711" s="5"/>
    </row>
    <row r="712" spans="28:30">
      <c r="AB712" s="5"/>
      <c r="AC712" s="5"/>
      <c r="AD712" s="5"/>
    </row>
    <row r="713" spans="28:30">
      <c r="AB713" s="5"/>
      <c r="AC713" s="5"/>
      <c r="AD713" s="5"/>
    </row>
    <row r="714" spans="28:30">
      <c r="AB714" s="5"/>
      <c r="AC714" s="5"/>
      <c r="AD714" s="5"/>
    </row>
    <row r="715" spans="28:30">
      <c r="AB715" s="5"/>
      <c r="AC715" s="5"/>
      <c r="AD715" s="5"/>
    </row>
    <row r="716" spans="28:30">
      <c r="AB716" s="5"/>
      <c r="AC716" s="5"/>
      <c r="AD716" s="5"/>
    </row>
    <row r="717" spans="28:30">
      <c r="AB717" s="5"/>
      <c r="AC717" s="5"/>
      <c r="AD717" s="5"/>
    </row>
    <row r="718" spans="28:30">
      <c r="AB718" s="5"/>
      <c r="AC718" s="5"/>
      <c r="AD718" s="5"/>
    </row>
    <row r="719" spans="28:30">
      <c r="AB719" s="5"/>
      <c r="AC719" s="5"/>
      <c r="AD719" s="5"/>
    </row>
    <row r="720" spans="28:30">
      <c r="AB720" s="5"/>
      <c r="AC720" s="5"/>
      <c r="AD720" s="5"/>
    </row>
    <row r="721" spans="28:30">
      <c r="AB721" s="5"/>
      <c r="AC721" s="5"/>
      <c r="AD721" s="5"/>
    </row>
    <row r="722" spans="28:30">
      <c r="AB722" s="5"/>
      <c r="AC722" s="5"/>
      <c r="AD722" s="5"/>
    </row>
    <row r="723" spans="28:30">
      <c r="AB723" s="5"/>
      <c r="AC723" s="5"/>
      <c r="AD723" s="5"/>
    </row>
    <row r="724" spans="28:30">
      <c r="AB724" s="5"/>
      <c r="AC724" s="5"/>
      <c r="AD724" s="5"/>
    </row>
    <row r="725" spans="28:30">
      <c r="AB725" s="5"/>
      <c r="AC725" s="5"/>
      <c r="AD725" s="5"/>
    </row>
    <row r="726" spans="28:30">
      <c r="AB726" s="5"/>
      <c r="AC726" s="5"/>
      <c r="AD726" s="5"/>
    </row>
    <row r="727" spans="28:30">
      <c r="AB727" s="5"/>
      <c r="AC727" s="5"/>
      <c r="AD727" s="5"/>
    </row>
    <row r="728" spans="28:30">
      <c r="AB728" s="5"/>
      <c r="AC728" s="5"/>
      <c r="AD728" s="5"/>
    </row>
    <row r="729" spans="28:30">
      <c r="AB729" s="5"/>
      <c r="AC729" s="5"/>
      <c r="AD729" s="5"/>
    </row>
    <row r="730" spans="28:30">
      <c r="AB730" s="5"/>
      <c r="AC730" s="5"/>
      <c r="AD730" s="5"/>
    </row>
    <row r="731" spans="28:30">
      <c r="AB731" s="5"/>
      <c r="AC731" s="5"/>
      <c r="AD731" s="5"/>
    </row>
    <row r="732" spans="28:30">
      <c r="AB732" s="5"/>
      <c r="AC732" s="5"/>
      <c r="AD732" s="5"/>
    </row>
    <row r="733" spans="28:30">
      <c r="AB733" s="5"/>
      <c r="AC733" s="5"/>
      <c r="AD733" s="5"/>
    </row>
    <row r="734" spans="28:30">
      <c r="AB734" s="5"/>
      <c r="AC734" s="5"/>
      <c r="AD734" s="5"/>
    </row>
    <row r="735" spans="28:30">
      <c r="AB735" s="5"/>
      <c r="AC735" s="5"/>
      <c r="AD735" s="5"/>
    </row>
    <row r="736" spans="28:30">
      <c r="AB736" s="5"/>
      <c r="AC736" s="5"/>
      <c r="AD736" s="5"/>
    </row>
    <row r="737" spans="28:30">
      <c r="AB737" s="5"/>
      <c r="AC737" s="5"/>
      <c r="AD737" s="5"/>
    </row>
    <row r="738" spans="28:30">
      <c r="AB738" s="5"/>
      <c r="AC738" s="5"/>
      <c r="AD738" s="5"/>
    </row>
    <row r="739" spans="28:30">
      <c r="AB739" s="5"/>
      <c r="AC739" s="5"/>
      <c r="AD739" s="5"/>
    </row>
    <row r="740" spans="28:30">
      <c r="AB740" s="5"/>
      <c r="AC740" s="5"/>
      <c r="AD740" s="5"/>
    </row>
    <row r="741" spans="28:30">
      <c r="AB741" s="5"/>
      <c r="AC741" s="5"/>
      <c r="AD741" s="5"/>
    </row>
    <row r="742" spans="28:30">
      <c r="AB742" s="5"/>
      <c r="AC742" s="5"/>
      <c r="AD742" s="5"/>
    </row>
    <row r="743" spans="28:30">
      <c r="AB743" s="5"/>
      <c r="AC743" s="5"/>
      <c r="AD743" s="5"/>
    </row>
    <row r="744" spans="28:30">
      <c r="AB744" s="5"/>
      <c r="AC744" s="5"/>
      <c r="AD744" s="5"/>
    </row>
    <row r="745" spans="28:30">
      <c r="AB745" s="5"/>
      <c r="AC745" s="5"/>
      <c r="AD745" s="5"/>
    </row>
    <row r="746" spans="28:30">
      <c r="AB746" s="5"/>
      <c r="AC746" s="5"/>
      <c r="AD746" s="5"/>
    </row>
    <row r="747" spans="28:30">
      <c r="AB747" s="5"/>
      <c r="AC747" s="5"/>
      <c r="AD747" s="5"/>
    </row>
    <row r="748" spans="28:30">
      <c r="AB748" s="5"/>
      <c r="AC748" s="5"/>
      <c r="AD748" s="5"/>
    </row>
    <row r="749" spans="28:30">
      <c r="AB749" s="5"/>
      <c r="AC749" s="5"/>
      <c r="AD749" s="5"/>
    </row>
    <row r="750" spans="28:30">
      <c r="AB750" s="5"/>
      <c r="AC750" s="5"/>
      <c r="AD750" s="5"/>
    </row>
    <row r="751" spans="28:30">
      <c r="AB751" s="5"/>
      <c r="AC751" s="5"/>
      <c r="AD751" s="5"/>
    </row>
    <row r="752" spans="28:30">
      <c r="AB752" s="5"/>
      <c r="AC752" s="5"/>
      <c r="AD752" s="5"/>
    </row>
    <row r="753" spans="28:30">
      <c r="AB753" s="5"/>
      <c r="AC753" s="5"/>
      <c r="AD753" s="5"/>
    </row>
    <row r="754" spans="28:30">
      <c r="AB754" s="5"/>
      <c r="AC754" s="5"/>
      <c r="AD754" s="5"/>
    </row>
    <row r="755" spans="28:30">
      <c r="AB755" s="5"/>
      <c r="AC755" s="5"/>
      <c r="AD755" s="5"/>
    </row>
    <row r="756" spans="28:30">
      <c r="AB756" s="5"/>
      <c r="AC756" s="5"/>
      <c r="AD756" s="5"/>
    </row>
    <row r="757" spans="28:30">
      <c r="AB757" s="5"/>
      <c r="AC757" s="5"/>
      <c r="AD757" s="5"/>
    </row>
    <row r="758" spans="28:30">
      <c r="AB758" s="5"/>
      <c r="AC758" s="5"/>
      <c r="AD758" s="5"/>
    </row>
    <row r="759" spans="28:30">
      <c r="AB759" s="5"/>
      <c r="AC759" s="5"/>
      <c r="AD759" s="5"/>
    </row>
    <row r="760" spans="28:30">
      <c r="AB760" s="5"/>
      <c r="AC760" s="5"/>
      <c r="AD760" s="5"/>
    </row>
    <row r="761" spans="28:30">
      <c r="AB761" s="5"/>
      <c r="AC761" s="5"/>
      <c r="AD761" s="5"/>
    </row>
    <row r="762" spans="28:30">
      <c r="AB762" s="5"/>
      <c r="AC762" s="5"/>
      <c r="AD762" s="5"/>
    </row>
    <row r="763" spans="28:30">
      <c r="AB763" s="5"/>
      <c r="AC763" s="5"/>
      <c r="AD763" s="5"/>
    </row>
    <row r="764" spans="28:30">
      <c r="AB764" s="5"/>
      <c r="AC764" s="5"/>
      <c r="AD764" s="5"/>
    </row>
    <row r="765" spans="28:30">
      <c r="AB765" s="5"/>
      <c r="AC765" s="5"/>
      <c r="AD765" s="5"/>
    </row>
    <row r="766" spans="28:30">
      <c r="AB766" s="5"/>
      <c r="AC766" s="5"/>
      <c r="AD766" s="5"/>
    </row>
    <row r="767" spans="28:30">
      <c r="AB767" s="5"/>
      <c r="AC767" s="5"/>
      <c r="AD767" s="5"/>
    </row>
    <row r="768" spans="28:30">
      <c r="AB768" s="5"/>
      <c r="AC768" s="5"/>
      <c r="AD768" s="5"/>
    </row>
    <row r="769" spans="28:30">
      <c r="AB769" s="5"/>
      <c r="AC769" s="5"/>
      <c r="AD769" s="5"/>
    </row>
    <row r="770" spans="28:30">
      <c r="AB770" s="5"/>
      <c r="AC770" s="5"/>
      <c r="AD770" s="5"/>
    </row>
    <row r="771" spans="28:30">
      <c r="AB771" s="5"/>
      <c r="AC771" s="5"/>
      <c r="AD771" s="5"/>
    </row>
    <row r="772" spans="28:30">
      <c r="AB772" s="5"/>
      <c r="AC772" s="5"/>
      <c r="AD772" s="5"/>
    </row>
    <row r="773" spans="28:30">
      <c r="AB773" s="5"/>
      <c r="AC773" s="5"/>
      <c r="AD773" s="5"/>
    </row>
    <row r="774" spans="28:30">
      <c r="AB774" s="5"/>
      <c r="AC774" s="5"/>
      <c r="AD774" s="5"/>
    </row>
    <row r="775" spans="28:30">
      <c r="AB775" s="5"/>
      <c r="AC775" s="5"/>
      <c r="AD775" s="5"/>
    </row>
    <row r="776" spans="28:30">
      <c r="AB776" s="5"/>
      <c r="AC776" s="5"/>
      <c r="AD776" s="5"/>
    </row>
    <row r="777" spans="28:30">
      <c r="AB777" s="5"/>
      <c r="AC777" s="5"/>
      <c r="AD777" s="5"/>
    </row>
    <row r="778" spans="28:30">
      <c r="AB778" s="5"/>
      <c r="AC778" s="5"/>
      <c r="AD778" s="5"/>
    </row>
    <row r="779" spans="28:30">
      <c r="AB779" s="5"/>
      <c r="AC779" s="5"/>
      <c r="AD779" s="5"/>
    </row>
    <row r="780" spans="28:30">
      <c r="AB780" s="5"/>
      <c r="AC780" s="5"/>
      <c r="AD780" s="5"/>
    </row>
    <row r="781" spans="28:30">
      <c r="AB781" s="5"/>
      <c r="AC781" s="5"/>
      <c r="AD781" s="5"/>
    </row>
    <row r="782" spans="28:30">
      <c r="AB782" s="5"/>
      <c r="AC782" s="5"/>
      <c r="AD782" s="5"/>
    </row>
    <row r="783" spans="28:30">
      <c r="AB783" s="5"/>
      <c r="AC783" s="5"/>
      <c r="AD783" s="5"/>
    </row>
    <row r="784" spans="28:30">
      <c r="AB784" s="5"/>
      <c r="AC784" s="5"/>
      <c r="AD784" s="5"/>
    </row>
    <row r="785" spans="28:30">
      <c r="AB785" s="5"/>
      <c r="AC785" s="5"/>
      <c r="AD785" s="5"/>
    </row>
    <row r="786" spans="28:30">
      <c r="AB786" s="5"/>
      <c r="AC786" s="5"/>
      <c r="AD786" s="5"/>
    </row>
    <row r="787" spans="28:30">
      <c r="AB787" s="5"/>
      <c r="AC787" s="5"/>
      <c r="AD787" s="5"/>
    </row>
    <row r="788" spans="28:30">
      <c r="AB788" s="5"/>
      <c r="AC788" s="5"/>
      <c r="AD788" s="5"/>
    </row>
    <row r="789" spans="28:30">
      <c r="AB789" s="5"/>
      <c r="AC789" s="5"/>
      <c r="AD789" s="5"/>
    </row>
    <row r="790" spans="28:30">
      <c r="AB790" s="5"/>
      <c r="AC790" s="5"/>
      <c r="AD790" s="5"/>
    </row>
    <row r="791" spans="28:30">
      <c r="AB791" s="5"/>
      <c r="AC791" s="5"/>
      <c r="AD791" s="5"/>
    </row>
    <row r="792" spans="28:30">
      <c r="AB792" s="5"/>
      <c r="AC792" s="5"/>
      <c r="AD792" s="5"/>
    </row>
    <row r="793" spans="28:30">
      <c r="AB793" s="5"/>
      <c r="AC793" s="5"/>
      <c r="AD793" s="5"/>
    </row>
    <row r="794" spans="28:30">
      <c r="AB794" s="5"/>
      <c r="AC794" s="5"/>
      <c r="AD794" s="5"/>
    </row>
    <row r="795" spans="28:30">
      <c r="AB795" s="5"/>
      <c r="AC795" s="5"/>
      <c r="AD795" s="5"/>
    </row>
    <row r="796" spans="28:30">
      <c r="AB796" s="5"/>
      <c r="AC796" s="5"/>
      <c r="AD796" s="5"/>
    </row>
    <row r="797" spans="28:30">
      <c r="AB797" s="5"/>
      <c r="AC797" s="5"/>
      <c r="AD797" s="5"/>
    </row>
    <row r="798" spans="28:30">
      <c r="AB798" s="5"/>
      <c r="AC798" s="5"/>
      <c r="AD798" s="5"/>
    </row>
    <row r="799" spans="28:30">
      <c r="AB799" s="5"/>
      <c r="AC799" s="5"/>
      <c r="AD799" s="5"/>
    </row>
    <row r="800" spans="28:30">
      <c r="AB800" s="5"/>
      <c r="AC800" s="5"/>
      <c r="AD800" s="5"/>
    </row>
  </sheetData>
  <mergeCells count="10">
    <mergeCell ref="A3:A4"/>
    <mergeCell ref="Z3:AB3"/>
    <mergeCell ref="W3:Y3"/>
    <mergeCell ref="H3:J3"/>
    <mergeCell ref="K3:M3"/>
    <mergeCell ref="E3:G3"/>
    <mergeCell ref="Q3:S3"/>
    <mergeCell ref="T3:V3"/>
    <mergeCell ref="N3:P3"/>
    <mergeCell ref="B3:D3"/>
  </mergeCells>
  <phoneticPr fontId="17" type="noConversion"/>
  <hyperlinks>
    <hyperlink ref="A20" r:id="rId1" xr:uid="{00000000-0004-0000-0B00-000000000000}"/>
    <hyperlink ref="A25" r:id="rId2" display=" info-tour@bfs.admin.ch" xr:uid="{00000000-0004-0000-0B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46"/>
  <sheetViews>
    <sheetView showGridLines="0" topLeftCell="D1" workbookViewId="0">
      <selection activeCell="AF46" sqref="AF46"/>
    </sheetView>
  </sheetViews>
  <sheetFormatPr baseColWidth="10" defaultColWidth="11.42578125" defaultRowHeight="12.75"/>
  <cols>
    <col min="1" max="1" width="9.7109375" style="4" customWidth="1"/>
    <col min="2" max="31" width="12.28515625" style="4" customWidth="1"/>
    <col min="32" max="16384" width="11.42578125" style="4"/>
  </cols>
  <sheetData>
    <row r="1" spans="1:32" s="55" customFormat="1">
      <c r="A1" s="508" t="s">
        <v>500</v>
      </c>
      <c r="J1" s="130" t="s">
        <v>403</v>
      </c>
    </row>
    <row r="2" spans="1:32" s="55" customFormat="1" ht="12">
      <c r="AF2" s="80"/>
    </row>
    <row r="3" spans="1:32" s="3" customFormat="1" ht="22.5">
      <c r="A3" s="580"/>
      <c r="B3" s="581" t="s">
        <v>404</v>
      </c>
      <c r="C3" s="581" t="s">
        <v>405</v>
      </c>
      <c r="D3" s="581" t="s">
        <v>406</v>
      </c>
      <c r="E3" s="581" t="s">
        <v>407</v>
      </c>
      <c r="F3" s="581" t="s">
        <v>408</v>
      </c>
      <c r="G3" s="581" t="s">
        <v>409</v>
      </c>
      <c r="H3" s="582" t="s">
        <v>410</v>
      </c>
      <c r="I3" s="583" t="s">
        <v>178</v>
      </c>
      <c r="J3" s="583" t="s">
        <v>0</v>
      </c>
    </row>
    <row r="4" spans="1:32" s="3" customFormat="1" ht="11.25">
      <c r="A4" s="584">
        <v>2013</v>
      </c>
      <c r="B4" s="585">
        <v>7863745</v>
      </c>
      <c r="C4" s="585">
        <v>8967432</v>
      </c>
      <c r="D4" s="585">
        <v>16831177</v>
      </c>
      <c r="E4" s="585">
        <v>15889226</v>
      </c>
      <c r="F4" s="585">
        <v>19734657</v>
      </c>
      <c r="G4" s="585">
        <v>35623883</v>
      </c>
      <c r="H4" s="586">
        <v>2.0205672996771895</v>
      </c>
      <c r="I4" s="586">
        <v>2.200703278262941</v>
      </c>
      <c r="J4" s="586">
        <v>2.1165414040860004</v>
      </c>
    </row>
    <row r="5" spans="1:32" s="3" customFormat="1" ht="11.25">
      <c r="A5" s="587">
        <v>2014</v>
      </c>
      <c r="B5" s="588">
        <v>8003793</v>
      </c>
      <c r="C5" s="588">
        <v>9158260</v>
      </c>
      <c r="D5" s="588">
        <v>17162053</v>
      </c>
      <c r="E5" s="588">
        <v>16026135</v>
      </c>
      <c r="F5" s="588">
        <v>19907377</v>
      </c>
      <c r="G5" s="588">
        <v>35933512</v>
      </c>
      <c r="H5" s="589">
        <v>2.0023175262028889</v>
      </c>
      <c r="I5" s="589">
        <v>2.1737073417876323</v>
      </c>
      <c r="J5" s="589">
        <v>2.0937770090792749</v>
      </c>
    </row>
    <row r="6" spans="1:32" s="3" customFormat="1" ht="11.25">
      <c r="A6" s="587">
        <v>2015</v>
      </c>
      <c r="B6" s="588">
        <v>8124788</v>
      </c>
      <c r="C6" s="588">
        <v>9304633</v>
      </c>
      <c r="D6" s="588">
        <v>17429421</v>
      </c>
      <c r="E6" s="588">
        <v>16052181</v>
      </c>
      <c r="F6" s="588">
        <v>19576295</v>
      </c>
      <c r="G6" s="588">
        <v>35628476</v>
      </c>
      <c r="H6" s="589">
        <v>1.9757045968460962</v>
      </c>
      <c r="I6" s="589">
        <v>2.1039298379635176</v>
      </c>
      <c r="J6" s="589">
        <v>2.0441571753875243</v>
      </c>
    </row>
    <row r="7" spans="1:32" s="3" customFormat="1" ht="11.25">
      <c r="A7" s="587">
        <v>2016</v>
      </c>
      <c r="B7" s="588">
        <v>8273130</v>
      </c>
      <c r="C7" s="588">
        <v>9204802</v>
      </c>
      <c r="D7" s="588">
        <v>17477932</v>
      </c>
      <c r="E7" s="588">
        <v>16244561</v>
      </c>
      <c r="F7" s="588">
        <v>19288015</v>
      </c>
      <c r="G7" s="588">
        <v>35532576</v>
      </c>
      <c r="H7" s="589">
        <v>1.9635326653878278</v>
      </c>
      <c r="I7" s="589">
        <v>2.0954296463954356</v>
      </c>
      <c r="J7" s="589">
        <v>2.0329965810600474</v>
      </c>
    </row>
    <row r="8" spans="1:32" s="3" customFormat="1" ht="11.25">
      <c r="A8" s="587">
        <v>2017</v>
      </c>
      <c r="B8" s="588">
        <v>8672753</v>
      </c>
      <c r="C8" s="588">
        <v>9889308</v>
      </c>
      <c r="D8" s="588">
        <v>18562061</v>
      </c>
      <c r="E8" s="588">
        <v>16919875</v>
      </c>
      <c r="F8" s="588">
        <v>20472865</v>
      </c>
      <c r="G8" s="588">
        <v>37392740</v>
      </c>
      <c r="H8" s="589">
        <v>1.9509231958986957</v>
      </c>
      <c r="I8" s="589">
        <v>2.0702019797542963</v>
      </c>
      <c r="J8" s="589">
        <v>2.014471345611891</v>
      </c>
    </row>
    <row r="9" spans="1:32" s="3" customFormat="1" ht="11.25">
      <c r="A9" s="587">
        <v>2018</v>
      </c>
      <c r="B9" s="588">
        <v>8991073</v>
      </c>
      <c r="C9" s="588">
        <v>10362010</v>
      </c>
      <c r="D9" s="588">
        <v>19353083</v>
      </c>
      <c r="E9" s="588">
        <v>17413041</v>
      </c>
      <c r="F9" s="588">
        <v>21393736</v>
      </c>
      <c r="G9" s="588">
        <v>38806777</v>
      </c>
      <c r="H9" s="589">
        <v>1.9367033278452972</v>
      </c>
      <c r="I9" s="589">
        <v>2.064631861965005</v>
      </c>
      <c r="J9" s="589">
        <v>2.0051987065833385</v>
      </c>
    </row>
    <row r="10" spans="1:32" s="3" customFormat="1" ht="11.25">
      <c r="A10" s="587">
        <v>2019</v>
      </c>
      <c r="B10" s="588">
        <v>9279360</v>
      </c>
      <c r="C10" s="588">
        <v>10485197</v>
      </c>
      <c r="D10" s="588">
        <v>19764557</v>
      </c>
      <c r="E10" s="588">
        <v>17922428</v>
      </c>
      <c r="F10" s="588">
        <v>21639611</v>
      </c>
      <c r="G10" s="588">
        <v>39562039</v>
      </c>
      <c r="H10" s="589">
        <v>1.9314293227119113</v>
      </c>
      <c r="I10" s="589">
        <v>2.0638249333798879</v>
      </c>
      <c r="J10" s="589">
        <v>2.0016658607627784</v>
      </c>
    </row>
    <row r="11" spans="1:32" s="3" customFormat="1" ht="11.25">
      <c r="A11" s="587">
        <v>2020</v>
      </c>
      <c r="B11" s="588">
        <v>7694605</v>
      </c>
      <c r="C11" s="588">
        <v>3008823</v>
      </c>
      <c r="D11" s="588">
        <v>10703428</v>
      </c>
      <c r="E11" s="588">
        <v>16389391</v>
      </c>
      <c r="F11" s="588">
        <v>7341347</v>
      </c>
      <c r="G11" s="588">
        <v>23730738</v>
      </c>
      <c r="H11" s="589">
        <v>2.1299847100663385</v>
      </c>
      <c r="I11" s="589">
        <v>2.4399398037039735</v>
      </c>
      <c r="J11" s="589">
        <v>2.2171156754639729</v>
      </c>
    </row>
    <row r="12" spans="1:32" s="3" customFormat="1" ht="11.25">
      <c r="A12" s="587">
        <v>2021</v>
      </c>
      <c r="B12" s="588">
        <v>10056647</v>
      </c>
      <c r="C12" s="588">
        <v>3632026</v>
      </c>
      <c r="D12" s="588">
        <v>13688673</v>
      </c>
      <c r="E12" s="588">
        <v>20960665</v>
      </c>
      <c r="F12" s="588">
        <v>8598184</v>
      </c>
      <c r="G12" s="588">
        <v>29558849</v>
      </c>
      <c r="H12" s="589">
        <v>2.0842597935474916</v>
      </c>
      <c r="I12" s="589">
        <v>2.3673244629856725</v>
      </c>
      <c r="J12" s="589">
        <v>2.1593655572019288</v>
      </c>
    </row>
    <row r="13" spans="1:32" s="3" customFormat="1" ht="11.25">
      <c r="A13" s="590">
        <v>2022</v>
      </c>
      <c r="B13" s="688">
        <v>10581936</v>
      </c>
      <c r="C13" s="688">
        <v>7735695</v>
      </c>
      <c r="D13" s="688">
        <v>18317631</v>
      </c>
      <c r="E13" s="688">
        <v>21062223</v>
      </c>
      <c r="F13" s="688">
        <v>17178922</v>
      </c>
      <c r="G13" s="688">
        <v>38241145</v>
      </c>
      <c r="H13" s="689">
        <v>1.9903941017976294</v>
      </c>
      <c r="I13" s="689">
        <v>2.2207341421811484</v>
      </c>
      <c r="J13" s="689">
        <v>2.0876687056312031</v>
      </c>
    </row>
    <row r="14" spans="1:32" s="3" customFormat="1" ht="11.25"/>
    <row r="15" spans="1:32" s="3" customFormat="1" ht="13.5" customHeight="1">
      <c r="A15" s="58" t="s">
        <v>98</v>
      </c>
    </row>
    <row r="16" spans="1:32" s="3" customFormat="1" ht="11.25">
      <c r="A16" s="58" t="s">
        <v>421</v>
      </c>
    </row>
    <row r="17" spans="1:31" s="3" customFormat="1" ht="11.25">
      <c r="A17" s="57"/>
    </row>
    <row r="18" spans="1:31" s="3" customFormat="1">
      <c r="A18" s="3" t="s">
        <v>71</v>
      </c>
      <c r="N18" s="981"/>
      <c r="O18" s="981"/>
      <c r="P18" s="981"/>
      <c r="Q18" s="981"/>
      <c r="R18" s="981"/>
      <c r="S18" s="155"/>
      <c r="T18" s="156"/>
      <c r="U18" s="156"/>
      <c r="V18" s="156"/>
      <c r="W18" s="156"/>
      <c r="X18" s="156"/>
      <c r="Y18" s="157"/>
    </row>
    <row r="19" spans="1:31" s="3" customFormat="1" ht="11.25">
      <c r="A19" s="216" t="s">
        <v>51</v>
      </c>
      <c r="N19" s="57"/>
      <c r="O19" s="57"/>
      <c r="P19" s="57"/>
      <c r="Q19" s="57"/>
      <c r="R19" s="57"/>
      <c r="S19" s="57"/>
    </row>
    <row r="20" spans="1:31" s="3" customFormat="1">
      <c r="A20" s="5"/>
    </row>
    <row r="21" spans="1:31" s="3" customFormat="1" ht="11.25">
      <c r="AA21" s="154"/>
      <c r="AB21" s="154"/>
      <c r="AC21" s="154"/>
    </row>
    <row r="22" spans="1:31" s="3" customFormat="1" ht="11.25">
      <c r="AA22" s="154"/>
      <c r="AB22" s="154"/>
      <c r="AC22" s="154"/>
    </row>
    <row r="23" spans="1:31" s="3" customFormat="1" ht="11.25">
      <c r="AA23" s="154"/>
      <c r="AB23" s="154"/>
      <c r="AC23" s="154"/>
    </row>
    <row r="24" spans="1:31" s="3" customFormat="1" ht="11.25">
      <c r="AA24" s="154"/>
      <c r="AB24" s="154"/>
      <c r="AC24" s="154"/>
    </row>
    <row r="25" spans="1:31" s="3" customFormat="1" ht="11.25">
      <c r="AA25" s="154"/>
      <c r="AB25" s="154"/>
      <c r="AC25" s="154"/>
    </row>
    <row r="26" spans="1:31" s="3" customFormat="1" ht="11.25">
      <c r="AA26" s="154"/>
      <c r="AB26" s="154"/>
      <c r="AC26" s="154"/>
    </row>
    <row r="27" spans="1:31" s="3" customFormat="1"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154"/>
      <c r="AB27" s="154"/>
      <c r="AC27" s="154"/>
    </row>
    <row r="28" spans="1:31" s="3" customFormat="1"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154"/>
      <c r="AB28" s="154"/>
      <c r="AC28" s="154"/>
    </row>
    <row r="29" spans="1:31" s="3" customFormat="1"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154"/>
      <c r="AB29" s="154"/>
      <c r="AC29" s="154"/>
    </row>
    <row r="30" spans="1:31" s="3" customFormat="1"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154"/>
      <c r="AB30" s="154"/>
      <c r="AC30" s="154"/>
      <c r="AD30" s="154"/>
      <c r="AE30" s="154"/>
    </row>
    <row r="31" spans="1:31" s="3" customFormat="1"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154"/>
      <c r="AB31" s="154"/>
      <c r="AC31" s="154"/>
      <c r="AD31" s="154"/>
      <c r="AE31" s="154"/>
    </row>
    <row r="32" spans="1:31" s="3" customFormat="1"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54"/>
      <c r="AB32" s="154"/>
      <c r="AC32" s="154"/>
      <c r="AD32" s="154"/>
      <c r="AE32" s="154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54"/>
      <c r="AB33" s="154"/>
      <c r="AC33" s="154"/>
      <c r="AD33" s="154"/>
      <c r="AE33" s="154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54"/>
      <c r="AB34" s="154"/>
      <c r="AC34" s="154"/>
      <c r="AD34" s="154"/>
      <c r="AE34" s="154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C35" s="154"/>
      <c r="AD35" s="154"/>
      <c r="AE35" s="154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C36" s="154"/>
      <c r="AD36" s="154"/>
      <c r="AE36" s="154"/>
    </row>
    <row r="37" spans="14:31" s="3" customFormat="1" ht="11.25">
      <c r="AC37" s="154"/>
      <c r="AD37" s="154"/>
      <c r="AE37" s="154"/>
    </row>
    <row r="38" spans="14:31" s="3" customFormat="1" ht="11.25">
      <c r="AC38" s="154"/>
      <c r="AD38" s="154"/>
      <c r="AE38" s="154"/>
    </row>
    <row r="39" spans="14:31" s="3" customFormat="1" ht="11.25">
      <c r="AC39" s="154"/>
      <c r="AD39" s="154"/>
      <c r="AE39" s="154"/>
    </row>
    <row r="40" spans="14:31" s="3" customFormat="1" ht="11.25">
      <c r="AC40" s="154"/>
      <c r="AD40" s="154"/>
      <c r="AE40" s="154"/>
    </row>
    <row r="41" spans="14:31" s="3" customFormat="1" ht="11.25">
      <c r="AC41" s="154"/>
      <c r="AD41" s="154"/>
      <c r="AE41" s="154"/>
    </row>
    <row r="42" spans="14:31" s="3" customFormat="1" ht="11.25">
      <c r="AC42" s="154"/>
      <c r="AD42" s="154"/>
      <c r="AE42" s="154"/>
    </row>
    <row r="43" spans="14:31" s="3" customFormat="1" ht="11.25">
      <c r="AC43" s="154"/>
      <c r="AD43" s="154"/>
      <c r="AE43" s="154"/>
    </row>
    <row r="44" spans="14:31" s="3" customFormat="1" ht="11.25">
      <c r="AC44" s="154"/>
      <c r="AD44" s="154"/>
      <c r="AE44" s="154"/>
    </row>
    <row r="45" spans="14:31">
      <c r="AC45" s="154"/>
      <c r="AD45" s="154"/>
      <c r="AE45" s="154"/>
    </row>
    <row r="46" spans="14:31">
      <c r="AC46" s="154"/>
      <c r="AD46" s="154"/>
      <c r="AE46" s="154"/>
    </row>
  </sheetData>
  <mergeCells count="1">
    <mergeCell ref="N18:R18"/>
  </mergeCells>
  <phoneticPr fontId="17" type="noConversion"/>
  <hyperlinks>
    <hyperlink ref="A19" r:id="rId1" display=" info-tour@bfs.admin.ch" xr:uid="{00000000-0004-0000-0C00-000001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73F4-6A1A-4585-82D8-AA44D41FDCF2}">
  <dimension ref="A1:AG52"/>
  <sheetViews>
    <sheetView showGridLines="0" workbookViewId="0">
      <pane xSplit="1" topLeftCell="R1" activePane="topRight" state="frozen"/>
      <selection pane="topRight" activeCell="AG52" sqref="AG52"/>
    </sheetView>
  </sheetViews>
  <sheetFormatPr baseColWidth="10" defaultColWidth="11.42578125" defaultRowHeight="12.75"/>
  <cols>
    <col min="1" max="1" width="25.28515625" style="4" customWidth="1"/>
    <col min="2" max="31" width="12.28515625" style="4" customWidth="1"/>
    <col min="32" max="16384" width="11.42578125" style="4"/>
  </cols>
  <sheetData>
    <row r="1" spans="1:33" s="55" customFormat="1">
      <c r="A1" s="508" t="s">
        <v>440</v>
      </c>
      <c r="AE1" s="130" t="s">
        <v>352</v>
      </c>
    </row>
    <row r="2" spans="1:33" s="55" customFormat="1" ht="12">
      <c r="AF2" s="80"/>
    </row>
    <row r="3" spans="1:33" s="3" customFormat="1" ht="11.25">
      <c r="A3" s="982" t="s">
        <v>74</v>
      </c>
      <c r="B3" s="324" t="s">
        <v>145</v>
      </c>
      <c r="C3" s="324"/>
      <c r="D3" s="325"/>
      <c r="E3" s="324" t="s">
        <v>146</v>
      </c>
      <c r="F3" s="324"/>
      <c r="G3" s="325"/>
      <c r="H3" s="324" t="s">
        <v>147</v>
      </c>
      <c r="I3" s="324"/>
      <c r="J3" s="325"/>
      <c r="K3" s="324" t="s">
        <v>148</v>
      </c>
      <c r="L3" s="306"/>
      <c r="M3" s="326"/>
      <c r="N3" s="327" t="s">
        <v>149</v>
      </c>
      <c r="O3" s="328"/>
      <c r="P3" s="328"/>
      <c r="Q3" s="324" t="s">
        <v>150</v>
      </c>
      <c r="R3" s="306"/>
      <c r="S3" s="326"/>
      <c r="T3" s="327" t="s">
        <v>353</v>
      </c>
      <c r="U3" s="328"/>
      <c r="V3" s="329"/>
      <c r="W3" s="327" t="s">
        <v>354</v>
      </c>
      <c r="X3" s="328"/>
      <c r="Y3" s="328"/>
      <c r="Z3" s="327" t="s">
        <v>394</v>
      </c>
      <c r="AA3" s="328"/>
      <c r="AB3" s="328"/>
      <c r="AC3" s="327" t="s">
        <v>439</v>
      </c>
      <c r="AD3" s="328"/>
      <c r="AE3" s="328"/>
    </row>
    <row r="4" spans="1:33" s="3" customFormat="1" ht="11.25">
      <c r="A4" s="983"/>
      <c r="B4" s="422" t="s">
        <v>142</v>
      </c>
      <c r="C4" s="422" t="s">
        <v>143</v>
      </c>
      <c r="D4" s="422" t="s">
        <v>144</v>
      </c>
      <c r="E4" s="422" t="s">
        <v>142</v>
      </c>
      <c r="F4" s="422" t="s">
        <v>143</v>
      </c>
      <c r="G4" s="422" t="s">
        <v>144</v>
      </c>
      <c r="H4" s="422" t="s">
        <v>142</v>
      </c>
      <c r="I4" s="422" t="s">
        <v>143</v>
      </c>
      <c r="J4" s="422" t="s">
        <v>144</v>
      </c>
      <c r="K4" s="422" t="s">
        <v>142</v>
      </c>
      <c r="L4" s="422" t="s">
        <v>143</v>
      </c>
      <c r="M4" s="422" t="s">
        <v>144</v>
      </c>
      <c r="N4" s="422" t="s">
        <v>142</v>
      </c>
      <c r="O4" s="422" t="s">
        <v>143</v>
      </c>
      <c r="P4" s="422" t="s">
        <v>144</v>
      </c>
      <c r="Q4" s="422" t="s">
        <v>142</v>
      </c>
      <c r="R4" s="422" t="s">
        <v>143</v>
      </c>
      <c r="S4" s="422" t="s">
        <v>144</v>
      </c>
      <c r="T4" s="422" t="s">
        <v>142</v>
      </c>
      <c r="U4" s="422" t="s">
        <v>143</v>
      </c>
      <c r="V4" s="422" t="s">
        <v>144</v>
      </c>
      <c r="W4" s="422" t="s">
        <v>142</v>
      </c>
      <c r="X4" s="422" t="s">
        <v>143</v>
      </c>
      <c r="Y4" s="422" t="s">
        <v>144</v>
      </c>
      <c r="Z4" s="422" t="s">
        <v>142</v>
      </c>
      <c r="AA4" s="422" t="s">
        <v>143</v>
      </c>
      <c r="AB4" s="423" t="s">
        <v>144</v>
      </c>
      <c r="AC4" s="422" t="s">
        <v>142</v>
      </c>
      <c r="AD4" s="422" t="s">
        <v>143</v>
      </c>
      <c r="AE4" s="423" t="s">
        <v>144</v>
      </c>
    </row>
    <row r="5" spans="1:33" s="3" customFormat="1">
      <c r="A5" s="409" t="s">
        <v>75</v>
      </c>
      <c r="B5" s="690">
        <v>2.0205672996771895</v>
      </c>
      <c r="C5" s="691">
        <v>2.200703278262941</v>
      </c>
      <c r="D5" s="692">
        <v>2.1165414040860004</v>
      </c>
      <c r="E5" s="690">
        <v>2.0023175262028889</v>
      </c>
      <c r="F5" s="691">
        <v>2.1737073417876323</v>
      </c>
      <c r="G5" s="692">
        <v>2.0937770090792749</v>
      </c>
      <c r="H5" s="690">
        <v>1.9757045968460962</v>
      </c>
      <c r="I5" s="691">
        <v>2.1039298379635176</v>
      </c>
      <c r="J5" s="692">
        <v>2.0441571753875243</v>
      </c>
      <c r="K5" s="690">
        <v>1.9635326653878278</v>
      </c>
      <c r="L5" s="691">
        <v>2.0954296463954356</v>
      </c>
      <c r="M5" s="692">
        <v>2.0329965810600474</v>
      </c>
      <c r="N5" s="693">
        <v>1.9509231958986957</v>
      </c>
      <c r="O5" s="691">
        <v>2.0702019797542963</v>
      </c>
      <c r="P5" s="691">
        <v>2.014471345611891</v>
      </c>
      <c r="Q5" s="690">
        <v>1.9367033278452972</v>
      </c>
      <c r="R5" s="691">
        <v>2.064631861965005</v>
      </c>
      <c r="S5" s="692">
        <v>2.0051987065833385</v>
      </c>
      <c r="T5" s="694">
        <v>1.9314293227119113</v>
      </c>
      <c r="U5" s="691">
        <v>2.0638249333798879</v>
      </c>
      <c r="V5" s="692">
        <v>2.0016658607627784</v>
      </c>
      <c r="W5" s="694">
        <v>2.1299847100663385</v>
      </c>
      <c r="X5" s="691">
        <v>2.4399398037039735</v>
      </c>
      <c r="Y5" s="691">
        <v>2.2171156754639729</v>
      </c>
      <c r="Z5" s="694">
        <v>2.0842597935474916</v>
      </c>
      <c r="AA5" s="691">
        <v>2.3673244629856725</v>
      </c>
      <c r="AB5" s="691">
        <v>2.1593655572019288</v>
      </c>
      <c r="AC5" s="694">
        <v>1.9903941017976294</v>
      </c>
      <c r="AD5" s="691">
        <v>2.2207341421811484</v>
      </c>
      <c r="AE5" s="691">
        <v>2.0876687056312031</v>
      </c>
      <c r="AF5" s="22"/>
      <c r="AG5" s="110"/>
    </row>
    <row r="6" spans="1:33" s="3" customFormat="1">
      <c r="A6" s="405" t="s">
        <v>76</v>
      </c>
      <c r="B6" s="695">
        <v>2.605211837419378</v>
      </c>
      <c r="C6" s="696">
        <v>3.4656196539851902</v>
      </c>
      <c r="D6" s="697">
        <v>2.9224822135998858</v>
      </c>
      <c r="E6" s="695">
        <v>2.5769994115083805</v>
      </c>
      <c r="F6" s="696">
        <v>3.4575122216874794</v>
      </c>
      <c r="G6" s="697">
        <v>2.8957905723631683</v>
      </c>
      <c r="H6" s="695">
        <v>2.5530451776528995</v>
      </c>
      <c r="I6" s="696">
        <v>3.4051194599561745</v>
      </c>
      <c r="J6" s="697">
        <v>2.8437107786459808</v>
      </c>
      <c r="K6" s="695">
        <v>2.5116700731559476</v>
      </c>
      <c r="L6" s="696">
        <v>3.2221903515533965</v>
      </c>
      <c r="M6" s="697">
        <v>2.7469424147607029</v>
      </c>
      <c r="N6" s="698">
        <v>2.4862689745272157</v>
      </c>
      <c r="O6" s="696">
        <v>3.1302145540801409</v>
      </c>
      <c r="P6" s="696">
        <v>2.7004587602622916</v>
      </c>
      <c r="Q6" s="699">
        <v>2.4629533660365035</v>
      </c>
      <c r="R6" s="700">
        <v>3.0494309327968123</v>
      </c>
      <c r="S6" s="701">
        <v>2.6635548165170944</v>
      </c>
      <c r="T6" s="702">
        <v>2.4537281788644747</v>
      </c>
      <c r="U6" s="698">
        <v>2.9891637206505273</v>
      </c>
      <c r="V6" s="703">
        <v>2.6378286360118723</v>
      </c>
      <c r="W6" s="702">
        <v>2.6737743657784456</v>
      </c>
      <c r="X6" s="698">
        <v>3.676504760469264</v>
      </c>
      <c r="Y6" s="698">
        <v>2.8656127313305957</v>
      </c>
      <c r="Z6" s="702">
        <v>2.6288759942456243</v>
      </c>
      <c r="AA6" s="698">
        <v>3.373695198329854</v>
      </c>
      <c r="AB6" s="698">
        <v>2.7611611209344691</v>
      </c>
      <c r="AC6" s="702">
        <v>2.5383650827020761</v>
      </c>
      <c r="AD6" s="698">
        <v>3.1441465672861568</v>
      </c>
      <c r="AE6" s="698">
        <v>2.7093742075565461</v>
      </c>
      <c r="AF6" s="22"/>
    </row>
    <row r="7" spans="1:33" s="3" customFormat="1">
      <c r="A7" s="405" t="s">
        <v>77</v>
      </c>
      <c r="B7" s="695">
        <v>2.0155609405120685</v>
      </c>
      <c r="C7" s="696">
        <v>2.3512112636955296</v>
      </c>
      <c r="D7" s="697">
        <v>2.1329590556550468</v>
      </c>
      <c r="E7" s="695">
        <v>1.9691719555982603</v>
      </c>
      <c r="F7" s="696">
        <v>2.3282973887891165</v>
      </c>
      <c r="G7" s="697">
        <v>2.088430850362001</v>
      </c>
      <c r="H7" s="695">
        <v>1.9851442159092954</v>
      </c>
      <c r="I7" s="696">
        <v>2.2936549160048663</v>
      </c>
      <c r="J7" s="697">
        <v>2.0850002488621469</v>
      </c>
      <c r="K7" s="695">
        <v>1.9562249259905995</v>
      </c>
      <c r="L7" s="696">
        <v>2.2264152244600992</v>
      </c>
      <c r="M7" s="697">
        <v>2.0405601028936138</v>
      </c>
      <c r="N7" s="704">
        <v>1.924299132495606</v>
      </c>
      <c r="O7" s="696">
        <v>2.1854627444024506</v>
      </c>
      <c r="P7" s="696">
        <v>2.0050599611194149</v>
      </c>
      <c r="Q7" s="695">
        <v>1.8802666458870283</v>
      </c>
      <c r="R7" s="696">
        <v>2.1327688361364356</v>
      </c>
      <c r="S7" s="697">
        <v>1.9592398031304721</v>
      </c>
      <c r="T7" s="702">
        <v>1.8801155996544607</v>
      </c>
      <c r="U7" s="696">
        <v>2.1383483531382086</v>
      </c>
      <c r="V7" s="697">
        <v>1.9604193361716198</v>
      </c>
      <c r="W7" s="702">
        <v>2.0201383057286364</v>
      </c>
      <c r="X7" s="696">
        <v>2.4140797586151157</v>
      </c>
      <c r="Y7" s="696">
        <v>2.0929706022148666</v>
      </c>
      <c r="Z7" s="702">
        <v>1.9835262207880537</v>
      </c>
      <c r="AA7" s="696">
        <v>2.4776172514411785</v>
      </c>
      <c r="AB7" s="696">
        <v>2.0697878002661252</v>
      </c>
      <c r="AC7" s="702">
        <v>1.8496821650900916</v>
      </c>
      <c r="AD7" s="696">
        <v>2.1848974494525786</v>
      </c>
      <c r="AE7" s="696">
        <v>1.9353325039617015</v>
      </c>
      <c r="AF7" s="22"/>
    </row>
    <row r="8" spans="1:33" s="3" customFormat="1">
      <c r="A8" s="405" t="s">
        <v>78</v>
      </c>
      <c r="B8" s="695">
        <v>1.6147389289310929</v>
      </c>
      <c r="C8" s="696">
        <v>1.8290675419817159</v>
      </c>
      <c r="D8" s="697">
        <v>1.7611555098759499</v>
      </c>
      <c r="E8" s="695">
        <v>1.6197459137197432</v>
      </c>
      <c r="F8" s="696">
        <v>1.8257769838324336</v>
      </c>
      <c r="G8" s="697">
        <v>1.7612527274943821</v>
      </c>
      <c r="H8" s="695">
        <v>1.6022528968309369</v>
      </c>
      <c r="I8" s="696">
        <v>1.8050890155962529</v>
      </c>
      <c r="J8" s="697">
        <v>1.7402071619446218</v>
      </c>
      <c r="K8" s="695">
        <v>1.5701357935011697</v>
      </c>
      <c r="L8" s="696">
        <v>1.7948198457778581</v>
      </c>
      <c r="M8" s="697">
        <v>1.7217842568276305</v>
      </c>
      <c r="N8" s="696">
        <v>1.5779110608539011</v>
      </c>
      <c r="O8" s="696">
        <v>1.7804747657988531</v>
      </c>
      <c r="P8" s="696">
        <v>1.7153803395245368</v>
      </c>
      <c r="Q8" s="699">
        <v>1.6023567883290586</v>
      </c>
      <c r="R8" s="700">
        <v>1.8094056253207447</v>
      </c>
      <c r="S8" s="701">
        <v>1.7414954416320596</v>
      </c>
      <c r="T8" s="705">
        <v>1.637679084830693</v>
      </c>
      <c r="U8" s="696">
        <v>1.8229772705760892</v>
      </c>
      <c r="V8" s="697">
        <v>1.7571850660238408</v>
      </c>
      <c r="W8" s="705">
        <v>1.7565363056504091</v>
      </c>
      <c r="X8" s="696">
        <v>1.9797197390018584</v>
      </c>
      <c r="Y8" s="696">
        <v>1.8652608345118358</v>
      </c>
      <c r="Z8" s="705">
        <v>1.7827227817767206</v>
      </c>
      <c r="AA8" s="696">
        <v>2.114653830594011</v>
      </c>
      <c r="AB8" s="696">
        <v>1.9316222333091158</v>
      </c>
      <c r="AC8" s="705">
        <v>1.7130496975728564</v>
      </c>
      <c r="AD8" s="696">
        <v>1.9585459843874704</v>
      </c>
      <c r="AE8" s="696">
        <v>1.8505699895401893</v>
      </c>
      <c r="AF8" s="22"/>
    </row>
    <row r="9" spans="1:33" s="3" customFormat="1">
      <c r="A9" s="405" t="s">
        <v>79</v>
      </c>
      <c r="B9" s="695">
        <v>1.8304724208906815</v>
      </c>
      <c r="C9" s="696">
        <v>1.8030464065209364</v>
      </c>
      <c r="D9" s="697">
        <v>1.8145211930499474</v>
      </c>
      <c r="E9" s="695">
        <v>1.8293813996356341</v>
      </c>
      <c r="F9" s="696">
        <v>1.7676007678894745</v>
      </c>
      <c r="G9" s="697">
        <v>1.7929586147631837</v>
      </c>
      <c r="H9" s="695">
        <v>1.8222366853732517</v>
      </c>
      <c r="I9" s="696">
        <v>1.7014041676986125</v>
      </c>
      <c r="J9" s="697">
        <v>1.749124261083923</v>
      </c>
      <c r="K9" s="695">
        <v>1.8168061481204127</v>
      </c>
      <c r="L9" s="696">
        <v>1.7350554303106158</v>
      </c>
      <c r="M9" s="697">
        <v>1.7678241393745853</v>
      </c>
      <c r="N9" s="696">
        <v>1.8040316755032779</v>
      </c>
      <c r="O9" s="696">
        <v>1.7424155850141894</v>
      </c>
      <c r="P9" s="696">
        <v>1.7664922368398119</v>
      </c>
      <c r="Q9" s="699">
        <v>1.7868982182275073</v>
      </c>
      <c r="R9" s="700">
        <v>1.7515180003402022</v>
      </c>
      <c r="S9" s="701">
        <v>1.7656001865083175</v>
      </c>
      <c r="T9" s="695">
        <v>1.7810137995528637</v>
      </c>
      <c r="U9" s="696">
        <v>1.7512996970772869</v>
      </c>
      <c r="V9" s="697">
        <v>1.7632859037704631</v>
      </c>
      <c r="W9" s="695">
        <v>1.9239429071704375</v>
      </c>
      <c r="X9" s="696">
        <v>2.1644631052349474</v>
      </c>
      <c r="Y9" s="696">
        <v>1.9838571342472613</v>
      </c>
      <c r="Z9" s="695">
        <v>1.9231984555300157</v>
      </c>
      <c r="AA9" s="696">
        <v>2.14960860054356</v>
      </c>
      <c r="AB9" s="696">
        <v>1.9780504149171625</v>
      </c>
      <c r="AC9" s="695">
        <v>1.9100057509995079</v>
      </c>
      <c r="AD9" s="696">
        <v>2.0624176749633198</v>
      </c>
      <c r="AE9" s="696">
        <v>1.9753716682760112</v>
      </c>
      <c r="AF9" s="22"/>
    </row>
    <row r="10" spans="1:33" s="3" customFormat="1">
      <c r="A10" s="405" t="s">
        <v>80</v>
      </c>
      <c r="B10" s="695">
        <v>1.7351606904515529</v>
      </c>
      <c r="C10" s="696">
        <v>2.0505877933442349</v>
      </c>
      <c r="D10" s="697">
        <v>1.9336182542154201</v>
      </c>
      <c r="E10" s="695">
        <v>1.7174993581176718</v>
      </c>
      <c r="F10" s="696">
        <v>2.0412591391730994</v>
      </c>
      <c r="G10" s="697">
        <v>1.9134422079533833</v>
      </c>
      <c r="H10" s="695">
        <v>1.647936773264681</v>
      </c>
      <c r="I10" s="696">
        <v>2.0595906382243716</v>
      </c>
      <c r="J10" s="697">
        <v>1.8889766825622381</v>
      </c>
      <c r="K10" s="695">
        <v>1.6972371534006299</v>
      </c>
      <c r="L10" s="696">
        <v>2.0234487849265994</v>
      </c>
      <c r="M10" s="697">
        <v>1.8911480568997647</v>
      </c>
      <c r="N10" s="696">
        <v>1.6847754007180964</v>
      </c>
      <c r="O10" s="696">
        <v>1.9837483497974233</v>
      </c>
      <c r="P10" s="696">
        <v>1.8676341269307248</v>
      </c>
      <c r="Q10" s="695">
        <v>1.7317370660239004</v>
      </c>
      <c r="R10" s="696">
        <v>1.9928558717541855</v>
      </c>
      <c r="S10" s="697">
        <v>1.89112014021129</v>
      </c>
      <c r="T10" s="695">
        <v>1.7128164166076516</v>
      </c>
      <c r="U10" s="696">
        <v>2.010362078506672</v>
      </c>
      <c r="V10" s="697">
        <v>1.8902932601991989</v>
      </c>
      <c r="W10" s="695">
        <v>1.8136192993545175</v>
      </c>
      <c r="X10" s="696">
        <v>1.9316353394967245</v>
      </c>
      <c r="Y10" s="696">
        <v>1.865412208530602</v>
      </c>
      <c r="Z10" s="695">
        <v>1.6967282470737555</v>
      </c>
      <c r="AA10" s="696">
        <v>1.9545377882720543</v>
      </c>
      <c r="AB10" s="696">
        <v>1.8048340628908344</v>
      </c>
      <c r="AC10" s="695">
        <v>1.6972786391193124</v>
      </c>
      <c r="AD10" s="696">
        <v>1.994195614568236</v>
      </c>
      <c r="AE10" s="696">
        <v>1.850810965010891</v>
      </c>
      <c r="AF10" s="22"/>
    </row>
    <row r="11" spans="1:33" s="3" customFormat="1">
      <c r="A11" s="405" t="s">
        <v>81</v>
      </c>
      <c r="B11" s="695">
        <v>1.9603861539380079</v>
      </c>
      <c r="C11" s="696">
        <v>2.1887028541803146</v>
      </c>
      <c r="D11" s="697">
        <v>2.0786937252322866</v>
      </c>
      <c r="E11" s="695">
        <v>1.938130103364182</v>
      </c>
      <c r="F11" s="696">
        <v>2.129451814655221</v>
      </c>
      <c r="G11" s="697">
        <v>2.0401586234824789</v>
      </c>
      <c r="H11" s="695">
        <v>1.9158824610727652</v>
      </c>
      <c r="I11" s="696">
        <v>1.998444342014289</v>
      </c>
      <c r="J11" s="697">
        <v>1.9619645368461978</v>
      </c>
      <c r="K11" s="695">
        <v>1.8934670929863771</v>
      </c>
      <c r="L11" s="696">
        <v>2.04024619709545</v>
      </c>
      <c r="M11" s="697">
        <v>1.9732593342183493</v>
      </c>
      <c r="N11" s="696">
        <v>1.868659386115046</v>
      </c>
      <c r="O11" s="696">
        <v>2.0263234282988396</v>
      </c>
      <c r="P11" s="696">
        <v>1.9554923188164055</v>
      </c>
      <c r="Q11" s="695">
        <v>1.8566074970266304</v>
      </c>
      <c r="R11" s="696">
        <v>2.0206698118641317</v>
      </c>
      <c r="S11" s="697">
        <v>1.9481928080622661</v>
      </c>
      <c r="T11" s="695">
        <v>1.8526401447401575</v>
      </c>
      <c r="U11" s="696">
        <v>2.0427490992919903</v>
      </c>
      <c r="V11" s="697">
        <v>1.9594758611705188</v>
      </c>
      <c r="W11" s="695">
        <v>1.970796072119597</v>
      </c>
      <c r="X11" s="696">
        <v>2.581683671739941</v>
      </c>
      <c r="Y11" s="696">
        <v>2.1089872168031465</v>
      </c>
      <c r="Z11" s="695">
        <v>1.9358302821508813</v>
      </c>
      <c r="AA11" s="696">
        <v>2.4770156473520433</v>
      </c>
      <c r="AB11" s="696">
        <v>2.050870783757631</v>
      </c>
      <c r="AC11" s="695">
        <v>1.8866056135290823</v>
      </c>
      <c r="AD11" s="696">
        <v>2.3853925299727545</v>
      </c>
      <c r="AE11" s="696">
        <v>2.0892471629453326</v>
      </c>
      <c r="AF11" s="22"/>
    </row>
    <row r="12" spans="1:33" s="3" customFormat="1">
      <c r="A12" s="405" t="s">
        <v>82</v>
      </c>
      <c r="B12" s="695">
        <v>1.566338988568948</v>
      </c>
      <c r="C12" s="696">
        <v>2.0078416896995668</v>
      </c>
      <c r="D12" s="697">
        <v>1.7139468733539018</v>
      </c>
      <c r="E12" s="695">
        <v>1.5835576980410324</v>
      </c>
      <c r="F12" s="696">
        <v>2.04579226686884</v>
      </c>
      <c r="G12" s="697">
        <v>1.7405327469118974</v>
      </c>
      <c r="H12" s="695">
        <v>1.5933071939672601</v>
      </c>
      <c r="I12" s="696">
        <v>1.999461817902243</v>
      </c>
      <c r="J12" s="697">
        <v>1.7267268594519509</v>
      </c>
      <c r="K12" s="695">
        <v>1.6051081083527166</v>
      </c>
      <c r="L12" s="696">
        <v>2.0209423044475101</v>
      </c>
      <c r="M12" s="697">
        <v>1.7353287643557587</v>
      </c>
      <c r="N12" s="696">
        <v>1.5989606984855222</v>
      </c>
      <c r="O12" s="696">
        <v>2.0227669698247306</v>
      </c>
      <c r="P12" s="696">
        <v>1.7337487987791447</v>
      </c>
      <c r="Q12" s="695">
        <v>1.5527391585406936</v>
      </c>
      <c r="R12" s="696">
        <v>1.9757255885943914</v>
      </c>
      <c r="S12" s="697">
        <v>1.6886695398303906</v>
      </c>
      <c r="T12" s="695">
        <v>1.5872160416002807</v>
      </c>
      <c r="U12" s="696">
        <v>2.0098192241110198</v>
      </c>
      <c r="V12" s="697">
        <v>1.7258477942454258</v>
      </c>
      <c r="W12" s="695">
        <v>1.6424290850978824</v>
      </c>
      <c r="X12" s="696">
        <v>2.1290043290043288</v>
      </c>
      <c r="Y12" s="696">
        <v>1.7269688321347836</v>
      </c>
      <c r="Z12" s="695">
        <v>1.6218153185501656</v>
      </c>
      <c r="AA12" s="696">
        <v>2.2439931675839819</v>
      </c>
      <c r="AB12" s="696">
        <v>1.7220643953873112</v>
      </c>
      <c r="AC12" s="695">
        <v>1.5773144349123462</v>
      </c>
      <c r="AD12" s="696">
        <v>2.0501934716949091</v>
      </c>
      <c r="AE12" s="696">
        <v>1.6885271623005582</v>
      </c>
      <c r="AF12" s="22"/>
    </row>
    <row r="13" spans="1:33" s="3" customFormat="1">
      <c r="A13" s="406" t="s">
        <v>395</v>
      </c>
      <c r="B13" s="695">
        <v>1.8812655255428932</v>
      </c>
      <c r="C13" s="696">
        <v>2.3572538868125505</v>
      </c>
      <c r="D13" s="697">
        <v>2.1332761181550812</v>
      </c>
      <c r="E13" s="695">
        <v>1.8624667020055961</v>
      </c>
      <c r="F13" s="696">
        <v>2.3303667558348891</v>
      </c>
      <c r="G13" s="697">
        <v>2.1088701800526959</v>
      </c>
      <c r="H13" s="695">
        <v>1.8633808177807729</v>
      </c>
      <c r="I13" s="696">
        <v>2.322491536304037</v>
      </c>
      <c r="J13" s="697">
        <v>2.0922323450830671</v>
      </c>
      <c r="K13" s="695">
        <v>1.8555629870205732</v>
      </c>
      <c r="L13" s="696">
        <v>2.3396663541837674</v>
      </c>
      <c r="M13" s="697">
        <v>2.0916370193296898</v>
      </c>
      <c r="N13" s="696">
        <v>1.8702201201183741</v>
      </c>
      <c r="O13" s="696">
        <v>2.237187950993337</v>
      </c>
      <c r="P13" s="696">
        <v>2.0574255480034349</v>
      </c>
      <c r="Q13" s="695">
        <v>1.8340951683129254</v>
      </c>
      <c r="R13" s="696">
        <v>2.1701557843913846</v>
      </c>
      <c r="S13" s="697">
        <v>2.0059001458679697</v>
      </c>
      <c r="T13" s="695">
        <v>1.8220991989091528</v>
      </c>
      <c r="U13" s="696">
        <v>2.138609295345212</v>
      </c>
      <c r="V13" s="697">
        <v>1.9830652262191468</v>
      </c>
      <c r="W13" s="695">
        <v>1.909002255371806</v>
      </c>
      <c r="X13" s="696">
        <v>2.3243158439267635</v>
      </c>
      <c r="Y13" s="696">
        <v>2.039491932550769</v>
      </c>
      <c r="Z13" s="695">
        <v>1.8576630327491281</v>
      </c>
      <c r="AA13" s="696">
        <v>2.2699467758084633</v>
      </c>
      <c r="AB13" s="696">
        <v>1.9684105626532333</v>
      </c>
      <c r="AC13" s="695">
        <v>1.8658836135247676</v>
      </c>
      <c r="AD13" s="696">
        <v>2.1750334574512511</v>
      </c>
      <c r="AE13" s="696">
        <v>1.9836889464245138</v>
      </c>
      <c r="AF13" s="22"/>
    </row>
    <row r="14" spans="1:33" s="3" customFormat="1" ht="11.25">
      <c r="A14" s="405" t="s">
        <v>83</v>
      </c>
      <c r="B14" s="695">
        <v>1.8378127250342633</v>
      </c>
      <c r="C14" s="696">
        <v>2.066925228304425</v>
      </c>
      <c r="D14" s="697">
        <v>2.0185886202722449</v>
      </c>
      <c r="E14" s="695">
        <v>1.841572675070869</v>
      </c>
      <c r="F14" s="696">
        <v>2.1130816164021922</v>
      </c>
      <c r="G14" s="697">
        <v>2.0530694043086148</v>
      </c>
      <c r="H14" s="695">
        <v>1.9053670461547787</v>
      </c>
      <c r="I14" s="696">
        <v>2.1233257538555699</v>
      </c>
      <c r="J14" s="697">
        <v>2.0777760654494122</v>
      </c>
      <c r="K14" s="695">
        <v>1.9308065309041071</v>
      </c>
      <c r="L14" s="696">
        <v>2.1675358668765461</v>
      </c>
      <c r="M14" s="697">
        <v>2.1214838095486495</v>
      </c>
      <c r="N14" s="696">
        <v>1.884199205082508</v>
      </c>
      <c r="O14" s="696">
        <v>2.1705006227167414</v>
      </c>
      <c r="P14" s="696">
        <v>2.1130442181812144</v>
      </c>
      <c r="Q14" s="695">
        <v>1.8294768714580905</v>
      </c>
      <c r="R14" s="696">
        <v>2.1220199527229866</v>
      </c>
      <c r="S14" s="697">
        <v>2.0582921669084975</v>
      </c>
      <c r="T14" s="695">
        <v>1.7964446785968609</v>
      </c>
      <c r="U14" s="696">
        <v>2.0981643392864542</v>
      </c>
      <c r="V14" s="697">
        <v>2.032038329261399</v>
      </c>
      <c r="W14" s="695">
        <v>2.0940910142996665</v>
      </c>
      <c r="X14" s="696">
        <v>1.9653042214905858</v>
      </c>
      <c r="Y14" s="696">
        <v>2.0092993117120801</v>
      </c>
      <c r="Z14" s="695">
        <v>1.9974260019087293</v>
      </c>
      <c r="AA14" s="696">
        <v>2.1663565746714428</v>
      </c>
      <c r="AB14" s="696">
        <v>2.0995718922253479</v>
      </c>
      <c r="AC14" s="695">
        <v>1.9685077423320181</v>
      </c>
      <c r="AD14" s="696">
        <v>2.0932330522609517</v>
      </c>
      <c r="AE14" s="696">
        <v>2.0583016476552598</v>
      </c>
    </row>
    <row r="15" spans="1:33" s="3" customFormat="1">
      <c r="A15" s="405" t="s">
        <v>84</v>
      </c>
      <c r="B15" s="695">
        <v>2.3208899416331907</v>
      </c>
      <c r="C15" s="696">
        <v>3.0473161306326007</v>
      </c>
      <c r="D15" s="697">
        <v>2.6209865698196118</v>
      </c>
      <c r="E15" s="695">
        <v>2.2861009762900975</v>
      </c>
      <c r="F15" s="696">
        <v>2.9686043695199342</v>
      </c>
      <c r="G15" s="697">
        <v>2.5649900365546272</v>
      </c>
      <c r="H15" s="695">
        <v>2.2084540998098094</v>
      </c>
      <c r="I15" s="696">
        <v>2.8008873570819075</v>
      </c>
      <c r="J15" s="697">
        <v>2.4400156122318442</v>
      </c>
      <c r="K15" s="695">
        <v>2.1863220569780792</v>
      </c>
      <c r="L15" s="696">
        <v>2.6499338850269609</v>
      </c>
      <c r="M15" s="697">
        <v>2.3695381161110962</v>
      </c>
      <c r="N15" s="696">
        <v>2.1599067995269157</v>
      </c>
      <c r="O15" s="696">
        <v>2.5665727136259653</v>
      </c>
      <c r="P15" s="696">
        <v>2.3280554518757022</v>
      </c>
      <c r="Q15" s="695">
        <v>2.1594909486545775</v>
      </c>
      <c r="R15" s="696">
        <v>2.5997397851469253</v>
      </c>
      <c r="S15" s="697">
        <v>2.3442908018237278</v>
      </c>
      <c r="T15" s="695">
        <v>2.1380941788027878</v>
      </c>
      <c r="U15" s="696">
        <v>2.5275325933810744</v>
      </c>
      <c r="V15" s="697">
        <v>2.3083930036447029</v>
      </c>
      <c r="W15" s="695">
        <v>2.2512812725037108</v>
      </c>
      <c r="X15" s="696">
        <v>3.2172644086457067</v>
      </c>
      <c r="Y15" s="696">
        <v>2.4643482789640641</v>
      </c>
      <c r="Z15" s="695">
        <v>2.2018205960774924</v>
      </c>
      <c r="AA15" s="696">
        <v>2.7257320951025132</v>
      </c>
      <c r="AB15" s="696">
        <v>2.3054519496156036</v>
      </c>
      <c r="AC15" s="695">
        <v>2.1706128227714383</v>
      </c>
      <c r="AD15" s="696">
        <v>2.6511964704531663</v>
      </c>
      <c r="AE15" s="696">
        <v>2.3338611209227853</v>
      </c>
      <c r="AF15" s="22"/>
    </row>
    <row r="16" spans="1:33" s="3" customFormat="1">
      <c r="A16" s="405" t="s">
        <v>85</v>
      </c>
      <c r="B16" s="695">
        <v>2.1940066823065405</v>
      </c>
      <c r="C16" s="696">
        <v>2.1073023972692204</v>
      </c>
      <c r="D16" s="697">
        <v>2.1582709671167564</v>
      </c>
      <c r="E16" s="695">
        <v>2.2055709849009952</v>
      </c>
      <c r="F16" s="696">
        <v>2.0735598675469706</v>
      </c>
      <c r="G16" s="697">
        <v>2.1513239766734564</v>
      </c>
      <c r="H16" s="695">
        <v>2.1438953511491299</v>
      </c>
      <c r="I16" s="696">
        <v>2.0252347589159734</v>
      </c>
      <c r="J16" s="697">
        <v>2.0969836105305779</v>
      </c>
      <c r="K16" s="695">
        <v>2.1390657714028674</v>
      </c>
      <c r="L16" s="696">
        <v>2.015471284232917</v>
      </c>
      <c r="M16" s="697">
        <v>2.0913192887269885</v>
      </c>
      <c r="N16" s="696">
        <v>2.1119934474718254</v>
      </c>
      <c r="O16" s="696">
        <v>2.0042024187554897</v>
      </c>
      <c r="P16" s="696">
        <v>2.0716072154840277</v>
      </c>
      <c r="Q16" s="695">
        <v>2.126639665494515</v>
      </c>
      <c r="R16" s="696">
        <v>1.9804577488664772</v>
      </c>
      <c r="S16" s="697">
        <v>2.0677481333090513</v>
      </c>
      <c r="T16" s="695">
        <v>2.1339440141234247</v>
      </c>
      <c r="U16" s="696">
        <v>1.9990535676188488</v>
      </c>
      <c r="V16" s="697">
        <v>2.0804069440641078</v>
      </c>
      <c r="W16" s="695">
        <v>2.457967572519467</v>
      </c>
      <c r="X16" s="696">
        <v>2.3045814141998076</v>
      </c>
      <c r="Y16" s="696">
        <v>2.4273254609748354</v>
      </c>
      <c r="Z16" s="695">
        <v>2.4593306525393075</v>
      </c>
      <c r="AA16" s="696">
        <v>2.2165420765027322</v>
      </c>
      <c r="AB16" s="696">
        <v>2.4136494454959032</v>
      </c>
      <c r="AC16" s="695">
        <v>2.2691770684069836</v>
      </c>
      <c r="AD16" s="696">
        <v>2.0458416883400505</v>
      </c>
      <c r="AE16" s="696">
        <v>2.1919775247163784</v>
      </c>
      <c r="AF16" s="22"/>
    </row>
    <row r="17" spans="1:32" s="3" customFormat="1">
      <c r="A17" s="405" t="s">
        <v>86</v>
      </c>
      <c r="B17" s="695">
        <v>1.5414995906199485</v>
      </c>
      <c r="C17" s="696">
        <v>1.8048795186773672</v>
      </c>
      <c r="D17" s="697">
        <v>1.6318913720177461</v>
      </c>
      <c r="E17" s="695">
        <v>1.5430323603349718</v>
      </c>
      <c r="F17" s="696">
        <v>1.7742964868526991</v>
      </c>
      <c r="G17" s="697">
        <v>1.624473989038917</v>
      </c>
      <c r="H17" s="695">
        <v>1.5559175586802785</v>
      </c>
      <c r="I17" s="696">
        <v>1.6875679666377341</v>
      </c>
      <c r="J17" s="697">
        <v>1.6027211656463478</v>
      </c>
      <c r="K17" s="695">
        <v>1.5908261222282314</v>
      </c>
      <c r="L17" s="696">
        <v>1.7262496950669792</v>
      </c>
      <c r="M17" s="697">
        <v>1.6378046043408994</v>
      </c>
      <c r="N17" s="696">
        <v>1.5613082136552836</v>
      </c>
      <c r="O17" s="696">
        <v>1.6757714237799766</v>
      </c>
      <c r="P17" s="696">
        <v>1.6004567028491949</v>
      </c>
      <c r="Q17" s="695">
        <v>1.5386477167233985</v>
      </c>
      <c r="R17" s="696">
        <v>1.6668609207644234</v>
      </c>
      <c r="S17" s="697">
        <v>1.5841408372371601</v>
      </c>
      <c r="T17" s="695">
        <v>1.5618596178924053</v>
      </c>
      <c r="U17" s="696">
        <v>1.7064732248618837</v>
      </c>
      <c r="V17" s="697">
        <v>1.612937667979824</v>
      </c>
      <c r="W17" s="695">
        <v>1.6610425894378194</v>
      </c>
      <c r="X17" s="696">
        <v>1.814416742837331</v>
      </c>
      <c r="Y17" s="696">
        <v>1.6883071768351103</v>
      </c>
      <c r="Z17" s="695">
        <v>1.6307190713338826</v>
      </c>
      <c r="AA17" s="696">
        <v>1.8325141688027655</v>
      </c>
      <c r="AB17" s="696">
        <v>1.6667885666246323</v>
      </c>
      <c r="AC17" s="695">
        <v>1.548265892102914</v>
      </c>
      <c r="AD17" s="696">
        <v>1.7596898133813719</v>
      </c>
      <c r="AE17" s="696">
        <v>1.5989811385725812</v>
      </c>
      <c r="AF17" s="22"/>
    </row>
    <row r="18" spans="1:32" s="3" customFormat="1" ht="11.25">
      <c r="A18" s="410" t="s">
        <v>425</v>
      </c>
      <c r="B18" s="706">
        <v>1.9317165160950793</v>
      </c>
      <c r="C18" s="707">
        <v>2.3483602179254355</v>
      </c>
      <c r="D18" s="774">
        <v>2.1106375347710222</v>
      </c>
      <c r="E18" s="706">
        <v>1.8928517510687577</v>
      </c>
      <c r="F18" s="707">
        <v>2.2780093368389749</v>
      </c>
      <c r="G18" s="774">
        <v>2.0616371481881406</v>
      </c>
      <c r="H18" s="706">
        <v>1.8777119682974113</v>
      </c>
      <c r="I18" s="707">
        <v>2.2712451752861957</v>
      </c>
      <c r="J18" s="774">
        <v>2.0475126323509749</v>
      </c>
      <c r="K18" s="706">
        <v>1.9122134983507655</v>
      </c>
      <c r="L18" s="707">
        <v>2.2361638234603647</v>
      </c>
      <c r="M18" s="774">
        <v>2.0478788772550756</v>
      </c>
      <c r="N18" s="707">
        <v>1.9203716658470531</v>
      </c>
      <c r="O18" s="707">
        <v>2.1947296498744278</v>
      </c>
      <c r="P18" s="707">
        <v>2.0379668435695599</v>
      </c>
      <c r="Q18" s="706">
        <v>1.8664568138699789</v>
      </c>
      <c r="R18" s="707">
        <v>2.1036092371104966</v>
      </c>
      <c r="S18" s="774">
        <v>1.9677343523738957</v>
      </c>
      <c r="T18" s="706">
        <v>1.8415863037013545</v>
      </c>
      <c r="U18" s="707">
        <v>2.0435541685995022</v>
      </c>
      <c r="V18" s="774">
        <v>1.9277891072588875</v>
      </c>
      <c r="W18" s="706">
        <v>1.8739365044966951</v>
      </c>
      <c r="X18" s="707">
        <v>2.5203434073902198</v>
      </c>
      <c r="Y18" s="707">
        <v>2.0497444149943203</v>
      </c>
      <c r="Z18" s="706">
        <v>1.8247248179642037</v>
      </c>
      <c r="AA18" s="707">
        <v>2.6182744714886441</v>
      </c>
      <c r="AB18" s="707">
        <v>2.0298222941825976</v>
      </c>
      <c r="AC18" s="706">
        <v>1.8213159273091637</v>
      </c>
      <c r="AD18" s="707">
        <v>2.2474790924147454</v>
      </c>
      <c r="AE18" s="707">
        <v>1.9607711709089237</v>
      </c>
    </row>
    <row r="19" spans="1:32" s="3" customFormat="1" ht="11.25">
      <c r="A19" s="68"/>
      <c r="Z19" s="37"/>
      <c r="AA19" s="37"/>
      <c r="AB19" s="37"/>
    </row>
    <row r="20" spans="1:32" s="3" customFormat="1" ht="12.75" customHeight="1">
      <c r="A20" s="215" t="s">
        <v>45</v>
      </c>
      <c r="O20" s="23"/>
      <c r="P20" s="23"/>
      <c r="T20" s="23"/>
      <c r="U20" s="23"/>
      <c r="Y20" s="23"/>
      <c r="Z20" s="39"/>
      <c r="AA20" s="38"/>
      <c r="AB20" s="38"/>
    </row>
    <row r="21" spans="1:32" s="3" customFormat="1" ht="13.5" customHeight="1">
      <c r="A21" s="58" t="s">
        <v>98</v>
      </c>
    </row>
    <row r="22" spans="1:32" s="3" customFormat="1" ht="11.25">
      <c r="A22" s="58" t="s">
        <v>421</v>
      </c>
    </row>
    <row r="23" spans="1:32" s="3" customFormat="1" ht="11.25">
      <c r="A23" s="57"/>
    </row>
    <row r="24" spans="1:32" s="3" customFormat="1">
      <c r="A24" s="3" t="s">
        <v>71</v>
      </c>
      <c r="N24" s="981"/>
      <c r="O24" s="981"/>
      <c r="P24" s="981"/>
      <c r="Q24" s="981"/>
      <c r="R24" s="981"/>
      <c r="S24" s="155"/>
      <c r="T24" s="156"/>
      <c r="U24" s="156"/>
      <c r="V24" s="156"/>
      <c r="W24" s="156"/>
      <c r="X24" s="156"/>
      <c r="Y24" s="157"/>
    </row>
    <row r="25" spans="1:32" s="3" customFormat="1" ht="11.25">
      <c r="A25" s="216" t="s">
        <v>51</v>
      </c>
      <c r="N25" s="57"/>
      <c r="O25" s="57"/>
      <c r="P25" s="57"/>
      <c r="Q25" s="57"/>
      <c r="R25" s="57"/>
      <c r="S25" s="57"/>
    </row>
    <row r="26" spans="1:32" s="3" customFormat="1">
      <c r="A26" s="5"/>
    </row>
    <row r="27" spans="1:32" s="3" customFormat="1" ht="11.25">
      <c r="AA27" s="154"/>
      <c r="AB27" s="154"/>
      <c r="AC27" s="154"/>
    </row>
    <row r="28" spans="1:32" s="3" customFormat="1" ht="11.25">
      <c r="AA28" s="154"/>
      <c r="AB28" s="154"/>
      <c r="AC28" s="154"/>
    </row>
    <row r="29" spans="1:32" s="3" customFormat="1" ht="11.25">
      <c r="AA29" s="154"/>
      <c r="AB29" s="154"/>
      <c r="AC29" s="154"/>
    </row>
    <row r="30" spans="1:32" s="3" customFormat="1" ht="11.25">
      <c r="B30" s="110"/>
      <c r="AA30" s="154"/>
      <c r="AB30" s="154"/>
      <c r="AC30" s="154"/>
    </row>
    <row r="31" spans="1:32" s="3" customFormat="1" ht="11.25">
      <c r="AA31" s="154"/>
      <c r="AB31" s="154"/>
      <c r="AC31" s="154"/>
    </row>
    <row r="32" spans="1:32" s="3" customFormat="1" ht="11.25">
      <c r="AA32" s="154"/>
      <c r="AB32" s="154"/>
      <c r="AC32" s="154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54"/>
      <c r="AB33" s="154"/>
      <c r="AC33" s="154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54"/>
      <c r="AB34" s="154"/>
      <c r="AC34" s="154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54"/>
      <c r="AB35" s="154"/>
      <c r="AC35" s="154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154"/>
      <c r="AB36" s="154"/>
      <c r="AC36" s="154"/>
      <c r="AD36" s="154"/>
      <c r="AE36" s="154"/>
    </row>
    <row r="37" spans="14:31" s="3" customFormat="1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154"/>
      <c r="AB37" s="154"/>
      <c r="AC37" s="154"/>
      <c r="AD37" s="154"/>
      <c r="AE37" s="154"/>
    </row>
    <row r="38" spans="14:31" s="3" customFormat="1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154"/>
      <c r="AB38" s="154"/>
      <c r="AC38" s="154"/>
      <c r="AD38" s="154"/>
      <c r="AE38" s="154"/>
    </row>
    <row r="39" spans="14:31" s="3" customFormat="1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154"/>
      <c r="AB39" s="154"/>
      <c r="AC39" s="154"/>
      <c r="AD39" s="154"/>
      <c r="AE39" s="154"/>
    </row>
    <row r="40" spans="14:31" s="3" customFormat="1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54"/>
      <c r="AB40" s="154"/>
      <c r="AC40" s="154"/>
      <c r="AD40" s="154"/>
      <c r="AE40" s="154"/>
    </row>
    <row r="41" spans="14:31" s="3" customFormat="1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C41" s="154"/>
      <c r="AD41" s="154"/>
      <c r="AE41" s="154"/>
    </row>
    <row r="42" spans="14:31" s="3" customFormat="1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C42" s="154"/>
      <c r="AD42" s="154"/>
      <c r="AE42" s="154"/>
    </row>
    <row r="43" spans="14:31" s="3" customFormat="1" ht="11.25">
      <c r="AC43" s="154"/>
      <c r="AD43" s="154"/>
      <c r="AE43" s="154"/>
    </row>
    <row r="44" spans="14:31" s="3" customFormat="1" ht="11.25">
      <c r="AC44" s="154"/>
      <c r="AD44" s="154"/>
      <c r="AE44" s="154"/>
    </row>
    <row r="45" spans="14:31" s="3" customFormat="1" ht="11.25">
      <c r="AC45" s="154"/>
      <c r="AD45" s="154"/>
      <c r="AE45" s="154"/>
    </row>
    <row r="46" spans="14:31" s="3" customFormat="1" ht="11.25">
      <c r="AC46" s="154"/>
      <c r="AD46" s="154"/>
      <c r="AE46" s="154"/>
    </row>
    <row r="47" spans="14:31" s="3" customFormat="1" ht="11.25">
      <c r="AC47" s="154"/>
      <c r="AD47" s="154"/>
      <c r="AE47" s="154"/>
    </row>
    <row r="48" spans="14:31" s="3" customFormat="1" ht="11.25">
      <c r="AC48" s="154"/>
      <c r="AD48" s="154"/>
      <c r="AE48" s="154"/>
    </row>
    <row r="49" spans="29:31" s="3" customFormat="1" ht="11.25">
      <c r="AC49" s="154"/>
      <c r="AD49" s="154"/>
      <c r="AE49" s="154"/>
    </row>
    <row r="50" spans="29:31" s="3" customFormat="1" ht="11.25">
      <c r="AC50" s="154"/>
      <c r="AD50" s="154"/>
      <c r="AE50" s="154"/>
    </row>
    <row r="51" spans="29:31">
      <c r="AC51" s="154"/>
      <c r="AD51" s="154"/>
      <c r="AE51" s="154"/>
    </row>
    <row r="52" spans="29:31">
      <c r="AC52" s="154"/>
      <c r="AD52" s="154"/>
      <c r="AE52" s="154"/>
    </row>
  </sheetData>
  <mergeCells count="2">
    <mergeCell ref="A3:A4"/>
    <mergeCell ref="N24:R24"/>
  </mergeCells>
  <hyperlinks>
    <hyperlink ref="A20" r:id="rId1" xr:uid="{269F6869-1260-475C-9322-8F771A9DDDAB}"/>
    <hyperlink ref="A25" r:id="rId2" display=" info-tour@bfs.admin.ch" xr:uid="{46E48E62-4302-41BA-B79D-E05EE9120B36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8"/>
  <sheetViews>
    <sheetView showGridLines="0" zoomScaleNormal="100" workbookViewId="0">
      <selection activeCell="N48" sqref="N48"/>
    </sheetView>
  </sheetViews>
  <sheetFormatPr baseColWidth="10" defaultColWidth="11.42578125" defaultRowHeight="12.75"/>
  <cols>
    <col min="1" max="1" width="28.7109375" style="5" customWidth="1"/>
    <col min="2" max="8" width="12.28515625" style="5" customWidth="1"/>
    <col min="9" max="16384" width="11.42578125" style="5"/>
  </cols>
  <sheetData>
    <row r="1" spans="1:8" s="55" customFormat="1" ht="12.75" customHeight="1">
      <c r="A1" s="987" t="s">
        <v>441</v>
      </c>
      <c r="B1" s="987"/>
      <c r="C1" s="987"/>
      <c r="D1" s="987"/>
      <c r="E1" s="987"/>
      <c r="F1" s="987"/>
      <c r="G1" s="987"/>
      <c r="H1" s="130" t="s">
        <v>362</v>
      </c>
    </row>
    <row r="2" spans="1:8" s="55" customFormat="1" ht="12"/>
    <row r="3" spans="1:8" s="3" customFormat="1" ht="13.5" customHeight="1">
      <c r="A3" s="988" t="s">
        <v>74</v>
      </c>
      <c r="B3" s="984" t="s">
        <v>153</v>
      </c>
      <c r="C3" s="985"/>
      <c r="D3" s="985"/>
      <c r="E3" s="985"/>
      <c r="F3" s="985"/>
      <c r="G3" s="985"/>
      <c r="H3" s="985"/>
    </row>
    <row r="4" spans="1:8" s="3" customFormat="1" ht="22.5">
      <c r="A4" s="956"/>
      <c r="B4" s="412">
        <v>2018</v>
      </c>
      <c r="C4" s="412">
        <v>2019</v>
      </c>
      <c r="D4" s="412">
        <v>2020</v>
      </c>
      <c r="E4" s="412">
        <v>2021</v>
      </c>
      <c r="F4" s="412">
        <v>2022</v>
      </c>
      <c r="G4" s="413" t="s">
        <v>442</v>
      </c>
      <c r="H4" s="414" t="s">
        <v>443</v>
      </c>
    </row>
    <row r="5" spans="1:8" s="3" customFormat="1" ht="13.15" customHeight="1">
      <c r="A5" s="411" t="s">
        <v>39</v>
      </c>
      <c r="B5" s="511">
        <v>54.5179861040018</v>
      </c>
      <c r="C5" s="511">
        <v>55.158244627017702</v>
      </c>
      <c r="D5" s="511">
        <v>36.053979855889999</v>
      </c>
      <c r="E5" s="536">
        <v>41.425243987168905</v>
      </c>
      <c r="F5" s="708">
        <v>51.6</v>
      </c>
      <c r="G5" s="775">
        <v>41.102888266331725</v>
      </c>
      <c r="H5" s="775">
        <v>58.534423219256873</v>
      </c>
    </row>
    <row r="6" spans="1:8" s="3" customFormat="1" ht="11.25">
      <c r="A6" s="405" t="s">
        <v>76</v>
      </c>
      <c r="B6" s="512">
        <v>49.708618224273501</v>
      </c>
      <c r="C6" s="512">
        <v>50.232338285979701</v>
      </c>
      <c r="D6" s="512">
        <v>47.178602252427801</v>
      </c>
      <c r="E6" s="512">
        <v>47.433544849898801</v>
      </c>
      <c r="F6" s="512">
        <v>50.5</v>
      </c>
      <c r="G6" s="776">
        <v>51.88169541859709</v>
      </c>
      <c r="H6" s="776">
        <v>49.077803428071945</v>
      </c>
    </row>
    <row r="7" spans="1:8" s="3" customFormat="1" ht="11.25">
      <c r="A7" s="405" t="s">
        <v>77</v>
      </c>
      <c r="B7" s="512">
        <v>41.417596579771903</v>
      </c>
      <c r="C7" s="512">
        <v>41.106889756782799</v>
      </c>
      <c r="D7" s="512">
        <v>33.673724325647903</v>
      </c>
      <c r="E7" s="512">
        <v>40.646132050831305</v>
      </c>
      <c r="F7" s="512">
        <v>43.7</v>
      </c>
      <c r="G7" s="776">
        <v>34.709141533392966</v>
      </c>
      <c r="H7" s="776">
        <v>50.625808545408809</v>
      </c>
    </row>
    <row r="8" spans="1:8" s="3" customFormat="1" ht="11.25">
      <c r="A8" s="405" t="s">
        <v>78</v>
      </c>
      <c r="B8" s="512">
        <v>65.747730940767497</v>
      </c>
      <c r="C8" s="512">
        <v>64.964013508226401</v>
      </c>
      <c r="D8" s="512">
        <v>27.1609157511622</v>
      </c>
      <c r="E8" s="512">
        <v>34.029287418955199</v>
      </c>
      <c r="F8" s="512">
        <v>55.4</v>
      </c>
      <c r="G8" s="776">
        <v>37.30277284109787</v>
      </c>
      <c r="H8" s="776">
        <v>66.47281794540892</v>
      </c>
    </row>
    <row r="9" spans="1:8" s="3" customFormat="1" ht="11.25">
      <c r="A9" s="405" t="s">
        <v>79</v>
      </c>
      <c r="B9" s="512">
        <v>52.679291778252797</v>
      </c>
      <c r="C9" s="512">
        <v>53.716833451100797</v>
      </c>
      <c r="D9" s="512">
        <v>33.008486576147298</v>
      </c>
      <c r="E9" s="512">
        <v>38.065034595425701</v>
      </c>
      <c r="F9" s="512">
        <v>48.5</v>
      </c>
      <c r="G9" s="776">
        <v>34.850715114255046</v>
      </c>
      <c r="H9" s="776">
        <v>58.345195309384842</v>
      </c>
    </row>
    <row r="10" spans="1:8" s="3" customFormat="1" ht="11.25">
      <c r="A10" s="405" t="s">
        <v>80</v>
      </c>
      <c r="B10" s="512">
        <v>58.280064508688497</v>
      </c>
      <c r="C10" s="512">
        <v>60.090557565411103</v>
      </c>
      <c r="D10" s="512">
        <v>28.071116919522801</v>
      </c>
      <c r="E10" s="512">
        <v>34.425329907234001</v>
      </c>
      <c r="F10" s="512">
        <v>49.8</v>
      </c>
      <c r="G10" s="776">
        <v>35.199799701587935</v>
      </c>
      <c r="H10" s="776">
        <v>58.60472542980478</v>
      </c>
    </row>
    <row r="11" spans="1:8" s="3" customFormat="1" ht="11.25">
      <c r="A11" s="405" t="s">
        <v>81</v>
      </c>
      <c r="B11" s="512">
        <v>57.452892622059601</v>
      </c>
      <c r="C11" s="512">
        <v>58.915340507596298</v>
      </c>
      <c r="D11" s="512">
        <v>39.309787572756399</v>
      </c>
      <c r="E11" s="512">
        <v>43.4339684973719</v>
      </c>
      <c r="F11" s="512">
        <v>55.7</v>
      </c>
      <c r="G11" s="776">
        <v>42.116736301175045</v>
      </c>
      <c r="H11" s="776">
        <v>64.730220638208777</v>
      </c>
    </row>
    <row r="12" spans="1:8" s="3" customFormat="1" ht="11.25">
      <c r="A12" s="405" t="s">
        <v>82</v>
      </c>
      <c r="B12" s="512">
        <v>41.790901192363599</v>
      </c>
      <c r="C12" s="512">
        <v>43.048051752624403</v>
      </c>
      <c r="D12" s="512">
        <v>29.956740508678301</v>
      </c>
      <c r="E12" s="512">
        <v>37.460298513401305</v>
      </c>
      <c r="F12" s="512">
        <v>39.1</v>
      </c>
      <c r="G12" s="776">
        <v>27.75627980797184</v>
      </c>
      <c r="H12" s="776">
        <v>47.702022486013156</v>
      </c>
    </row>
    <row r="13" spans="1:8" s="3" customFormat="1" ht="11.25">
      <c r="A13" s="406" t="s">
        <v>395</v>
      </c>
      <c r="B13" s="512">
        <v>53.871245482327502</v>
      </c>
      <c r="C13" s="512">
        <v>54.936445770316602</v>
      </c>
      <c r="D13" s="512">
        <v>31.6886598277651</v>
      </c>
      <c r="E13" s="512">
        <v>40.741061541807298</v>
      </c>
      <c r="F13" s="512">
        <v>50.9</v>
      </c>
      <c r="G13" s="776">
        <v>37.710237022865904</v>
      </c>
      <c r="H13" s="776">
        <v>60.864228184524208</v>
      </c>
    </row>
    <row r="14" spans="1:8" s="3" customFormat="1" ht="11.25">
      <c r="A14" s="405" t="s">
        <v>83</v>
      </c>
      <c r="B14" s="512">
        <v>67.245820011516102</v>
      </c>
      <c r="C14" s="512">
        <v>66.490781385441394</v>
      </c>
      <c r="D14" s="512">
        <v>26.5579953231594</v>
      </c>
      <c r="E14" s="512">
        <v>34.244000452708299</v>
      </c>
      <c r="F14" s="512">
        <v>56.7</v>
      </c>
      <c r="G14" s="776">
        <v>41.975430090788713</v>
      </c>
      <c r="H14" s="776">
        <v>64.411981251425843</v>
      </c>
    </row>
    <row r="15" spans="1:8" s="3" customFormat="1" ht="11.25">
      <c r="A15" s="405" t="s">
        <v>84</v>
      </c>
      <c r="B15" s="512">
        <v>52.214082250311598</v>
      </c>
      <c r="C15" s="512">
        <v>53.906293284140801</v>
      </c>
      <c r="D15" s="512">
        <v>48.096305858230998</v>
      </c>
      <c r="E15" s="512">
        <v>46.170767354266502</v>
      </c>
      <c r="F15" s="512">
        <v>52.9</v>
      </c>
      <c r="G15" s="776">
        <v>53.566542374359884</v>
      </c>
      <c r="H15" s="776">
        <v>51.086995901597184</v>
      </c>
    </row>
    <row r="16" spans="1:8" s="3" customFormat="1" ht="11.25">
      <c r="A16" s="405" t="s">
        <v>85</v>
      </c>
      <c r="B16" s="512">
        <v>49.074464875702198</v>
      </c>
      <c r="C16" s="512">
        <v>49.991909739479098</v>
      </c>
      <c r="D16" s="512">
        <v>44.847369591901597</v>
      </c>
      <c r="E16" s="512">
        <v>59.439711061724999</v>
      </c>
      <c r="F16" s="512">
        <v>53.9</v>
      </c>
      <c r="G16" s="776">
        <v>38.388577802017807</v>
      </c>
      <c r="H16" s="776">
        <v>64.940489184743342</v>
      </c>
    </row>
    <row r="17" spans="1:14" s="3" customFormat="1" ht="11.25">
      <c r="A17" s="405" t="s">
        <v>86</v>
      </c>
      <c r="B17" s="512">
        <v>42.3543607373634</v>
      </c>
      <c r="C17" s="512">
        <v>42.2840244614369</v>
      </c>
      <c r="D17" s="512">
        <v>29.577994710628801</v>
      </c>
      <c r="E17" s="512">
        <v>37.215679730101499</v>
      </c>
      <c r="F17" s="512">
        <v>42.9</v>
      </c>
      <c r="G17" s="776">
        <v>30.983334169526941</v>
      </c>
      <c r="H17" s="776">
        <v>52.225993099576549</v>
      </c>
    </row>
    <row r="18" spans="1:14" s="3" customFormat="1" ht="11.25">
      <c r="A18" s="410" t="s">
        <v>425</v>
      </c>
      <c r="B18" s="513">
        <v>45.745780535913603</v>
      </c>
      <c r="C18" s="513">
        <v>46.047156726768399</v>
      </c>
      <c r="D18" s="513">
        <v>29.935209190016401</v>
      </c>
      <c r="E18" s="537">
        <v>36.418351638601202</v>
      </c>
      <c r="F18" s="537">
        <v>44.4</v>
      </c>
      <c r="G18" s="777">
        <v>33.899921854076247</v>
      </c>
      <c r="H18" s="777">
        <v>51.909123363791906</v>
      </c>
    </row>
    <row r="19" spans="1:14" s="3" customFormat="1" ht="11.25"/>
    <row r="20" spans="1:14" s="3" customFormat="1" ht="12.75" customHeight="1">
      <c r="A20" s="7" t="s">
        <v>151</v>
      </c>
      <c r="B20" s="7"/>
      <c r="C20" s="7"/>
      <c r="D20" s="7"/>
      <c r="E20" s="7"/>
      <c r="F20" s="7"/>
    </row>
    <row r="21" spans="1:14" s="3" customFormat="1" ht="24.75" customHeight="1">
      <c r="A21" s="986" t="s">
        <v>152</v>
      </c>
      <c r="B21" s="986"/>
      <c r="C21" s="986"/>
      <c r="D21" s="986"/>
      <c r="E21" s="986"/>
      <c r="F21" s="986"/>
      <c r="G21" s="986"/>
      <c r="H21" s="986"/>
    </row>
    <row r="22" spans="1:14" s="3" customFormat="1" ht="11.25">
      <c r="A22" s="9" t="s">
        <v>444</v>
      </c>
      <c r="B22" s="9"/>
      <c r="C22" s="9"/>
      <c r="D22" s="9"/>
      <c r="E22" s="9"/>
      <c r="F22" s="9"/>
    </row>
    <row r="23" spans="1:14" s="3" customFormat="1" ht="11.25">
      <c r="A23" s="9" t="s">
        <v>494</v>
      </c>
      <c r="B23" s="9"/>
      <c r="C23" s="9"/>
      <c r="D23" s="9"/>
      <c r="E23" s="9"/>
      <c r="F23" s="9"/>
    </row>
    <row r="24" spans="1:14" s="3" customFormat="1" ht="11.25"/>
    <row r="25" spans="1:14" s="3" customFormat="1" ht="11.25">
      <c r="A25" s="215" t="s">
        <v>45</v>
      </c>
    </row>
    <row r="26" spans="1:14" s="3" customFormat="1" ht="11.25">
      <c r="A26" s="58" t="s">
        <v>98</v>
      </c>
    </row>
    <row r="27" spans="1:14" s="3" customFormat="1" ht="11.25">
      <c r="A27" s="58" t="s">
        <v>421</v>
      </c>
    </row>
    <row r="28" spans="1:14" s="3" customFormat="1" ht="11.25">
      <c r="A28" s="57"/>
    </row>
    <row r="29" spans="1:14" s="3" customFormat="1" ht="11.25">
      <c r="A29" s="3" t="s">
        <v>71</v>
      </c>
      <c r="B29" s="100"/>
    </row>
    <row r="30" spans="1:14" s="3" customFormat="1" ht="11.25">
      <c r="A30" s="216" t="s">
        <v>51</v>
      </c>
    </row>
    <row r="31" spans="1:14" s="3" customFormat="1">
      <c r="J31" s="5"/>
      <c r="K31" s="5"/>
      <c r="L31" s="5"/>
      <c r="M31" s="5"/>
      <c r="N31" s="5"/>
    </row>
    <row r="32" spans="1:14" s="3" customFormat="1">
      <c r="J32" s="5"/>
      <c r="K32" s="5"/>
      <c r="L32" s="5"/>
      <c r="M32" s="5"/>
      <c r="N32" s="5"/>
    </row>
    <row r="33" spans="10:14" s="3" customFormat="1">
      <c r="J33" s="5"/>
      <c r="K33" s="5"/>
      <c r="L33" s="5"/>
      <c r="M33" s="5"/>
      <c r="N33" s="5"/>
    </row>
    <row r="34" spans="10:14" s="3" customFormat="1">
      <c r="J34" s="5"/>
      <c r="K34" s="5"/>
      <c r="L34" s="5"/>
      <c r="M34" s="5"/>
      <c r="N34" s="5"/>
    </row>
    <row r="35" spans="10:14" s="3" customFormat="1">
      <c r="J35" s="5"/>
      <c r="K35" s="5"/>
      <c r="L35" s="5"/>
      <c r="M35" s="5"/>
      <c r="N35" s="5"/>
    </row>
    <row r="36" spans="10:14" s="3" customFormat="1">
      <c r="J36" s="5"/>
      <c r="K36" s="5"/>
      <c r="L36" s="5"/>
      <c r="M36" s="5"/>
      <c r="N36" s="5"/>
    </row>
    <row r="37" spans="10:14" s="3" customFormat="1">
      <c r="J37" s="5"/>
      <c r="K37" s="5"/>
      <c r="L37" s="5"/>
      <c r="M37" s="5"/>
      <c r="N37" s="5"/>
    </row>
    <row r="38" spans="10:14" s="3" customFormat="1">
      <c r="J38" s="5"/>
      <c r="K38" s="5"/>
      <c r="L38" s="5"/>
      <c r="M38" s="5"/>
      <c r="N38" s="5"/>
    </row>
    <row r="39" spans="10:14" s="3" customFormat="1">
      <c r="J39" s="5"/>
      <c r="K39" s="5"/>
      <c r="L39" s="5"/>
      <c r="M39" s="5"/>
      <c r="N39" s="5"/>
    </row>
    <row r="40" spans="10:14" s="3" customFormat="1">
      <c r="J40" s="5"/>
      <c r="K40" s="5"/>
      <c r="L40" s="5"/>
      <c r="M40" s="5"/>
      <c r="N40" s="5"/>
    </row>
    <row r="41" spans="10:14" s="3" customFormat="1">
      <c r="J41" s="5"/>
      <c r="K41" s="5"/>
      <c r="L41" s="5"/>
      <c r="M41" s="5"/>
      <c r="N41" s="5"/>
    </row>
    <row r="42" spans="10:14" s="3" customFormat="1">
      <c r="J42" s="5"/>
      <c r="K42" s="5"/>
      <c r="L42" s="5"/>
      <c r="M42" s="5"/>
      <c r="N42" s="5"/>
    </row>
    <row r="43" spans="10:14" s="3" customFormat="1">
      <c r="J43" s="5"/>
      <c r="K43" s="5"/>
      <c r="L43" s="5"/>
      <c r="M43" s="5"/>
      <c r="N43" s="5"/>
    </row>
    <row r="44" spans="10:14" s="3" customFormat="1">
      <c r="J44" s="5"/>
      <c r="K44" s="5"/>
      <c r="L44" s="5"/>
      <c r="M44" s="5"/>
      <c r="N44" s="5"/>
    </row>
    <row r="45" spans="10:14" s="3" customFormat="1">
      <c r="J45" s="5"/>
      <c r="K45" s="5"/>
      <c r="L45" s="5"/>
      <c r="M45" s="5"/>
      <c r="N45" s="5"/>
    </row>
    <row r="46" spans="10:14" s="3" customFormat="1">
      <c r="J46" s="5"/>
      <c r="K46" s="5"/>
      <c r="L46" s="5"/>
      <c r="M46" s="5"/>
      <c r="N46" s="5"/>
    </row>
    <row r="47" spans="10:14" s="3" customFormat="1">
      <c r="J47" s="5"/>
      <c r="K47" s="5"/>
      <c r="L47" s="5"/>
      <c r="M47" s="5"/>
      <c r="N47" s="5"/>
    </row>
    <row r="48" spans="10:14" s="3" customFormat="1">
      <c r="J48" s="5"/>
      <c r="K48" s="5"/>
      <c r="L48" s="5"/>
      <c r="M48" s="5"/>
      <c r="N48" s="5"/>
    </row>
  </sheetData>
  <sortState xmlns:xlrd2="http://schemas.microsoft.com/office/spreadsheetml/2017/richdata2" ref="I6:L20">
    <sortCondition ref="I6"/>
  </sortState>
  <mergeCells count="4">
    <mergeCell ref="B3:H3"/>
    <mergeCell ref="A21:H21"/>
    <mergeCell ref="A1:G1"/>
    <mergeCell ref="A3:A4"/>
  </mergeCells>
  <phoneticPr fontId="17" type="noConversion"/>
  <hyperlinks>
    <hyperlink ref="A25" r:id="rId1" xr:uid="{00000000-0004-0000-0D00-000000000000}"/>
    <hyperlink ref="A30" r:id="rId2" display=" info-tour@bfs.admin.ch" xr:uid="{00000000-0004-0000-0D00-000001000000}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8"/>
  <sheetViews>
    <sheetView showGridLines="0" workbookViewId="0">
      <selection activeCell="L18" sqref="L18"/>
    </sheetView>
  </sheetViews>
  <sheetFormatPr baseColWidth="10" defaultColWidth="11.42578125" defaultRowHeight="12.75"/>
  <cols>
    <col min="1" max="1" width="11.42578125" style="12"/>
    <col min="2" max="10" width="13.7109375" style="12" customWidth="1"/>
    <col min="11" max="16384" width="11.42578125" style="12"/>
  </cols>
  <sheetData>
    <row r="1" spans="1:12" s="94" customFormat="1">
      <c r="A1" s="514" t="s">
        <v>445</v>
      </c>
      <c r="J1" s="164" t="s">
        <v>13</v>
      </c>
      <c r="L1" s="538"/>
    </row>
    <row r="2" spans="1:12" s="94" customFormat="1" ht="12">
      <c r="A2" s="158"/>
      <c r="K2" s="95"/>
    </row>
    <row r="3" spans="1:12" s="13" customFormat="1" ht="12.75" customHeight="1">
      <c r="A3" s="993" t="s">
        <v>154</v>
      </c>
      <c r="B3" s="991">
        <v>2021</v>
      </c>
      <c r="C3" s="992"/>
      <c r="D3" s="992"/>
      <c r="E3" s="991">
        <v>2022</v>
      </c>
      <c r="F3" s="992"/>
      <c r="G3" s="992"/>
      <c r="H3" s="989" t="s">
        <v>420</v>
      </c>
      <c r="I3" s="990"/>
      <c r="J3" s="990"/>
    </row>
    <row r="4" spans="1:12" s="13" customFormat="1" ht="12.75" customHeight="1">
      <c r="A4" s="994"/>
      <c r="B4" s="131" t="s">
        <v>0</v>
      </c>
      <c r="C4" s="131" t="s">
        <v>72</v>
      </c>
      <c r="D4" s="131" t="s">
        <v>73</v>
      </c>
      <c r="E4" s="131" t="s">
        <v>0</v>
      </c>
      <c r="F4" s="131" t="s">
        <v>72</v>
      </c>
      <c r="G4" s="131" t="s">
        <v>73</v>
      </c>
      <c r="H4" s="131" t="s">
        <v>0</v>
      </c>
      <c r="I4" s="131" t="s">
        <v>72</v>
      </c>
      <c r="J4" s="132" t="s">
        <v>73</v>
      </c>
    </row>
    <row r="5" spans="1:12" s="13" customFormat="1" ht="11.25">
      <c r="A5" s="424" t="s">
        <v>355</v>
      </c>
      <c r="B5" s="778">
        <v>1037938993</v>
      </c>
      <c r="C5" s="778">
        <v>675394175</v>
      </c>
      <c r="D5" s="778">
        <v>362544818</v>
      </c>
      <c r="E5" s="778">
        <v>1697371229</v>
      </c>
      <c r="F5" s="778">
        <v>896934799</v>
      </c>
      <c r="G5" s="778">
        <v>800436430</v>
      </c>
      <c r="H5" s="779">
        <v>63.532851202941551</v>
      </c>
      <c r="I5" s="779">
        <v>32.801678219981689</v>
      </c>
      <c r="J5" s="779">
        <v>120.78275298917664</v>
      </c>
      <c r="K5" s="74"/>
    </row>
    <row r="6" spans="1:12" s="13" customFormat="1" ht="11.25">
      <c r="A6" s="425" t="s">
        <v>155</v>
      </c>
      <c r="B6" s="778">
        <v>168163996</v>
      </c>
      <c r="C6" s="778">
        <v>144142273</v>
      </c>
      <c r="D6" s="778">
        <v>24021723</v>
      </c>
      <c r="E6" s="778">
        <v>268539112</v>
      </c>
      <c r="F6" s="778">
        <v>214683613</v>
      </c>
      <c r="G6" s="778">
        <v>53855499</v>
      </c>
      <c r="H6" s="779">
        <v>59.688826614229598</v>
      </c>
      <c r="I6" s="779">
        <v>48.938689901192276</v>
      </c>
      <c r="J6" s="779">
        <v>124.1949880114761</v>
      </c>
    </row>
    <row r="7" spans="1:12" s="13" customFormat="1" ht="11.25">
      <c r="A7" s="425" t="s">
        <v>118</v>
      </c>
      <c r="B7" s="778">
        <v>137468675</v>
      </c>
      <c r="C7" s="778">
        <v>110449141</v>
      </c>
      <c r="D7" s="778">
        <v>27019534</v>
      </c>
      <c r="E7" s="778">
        <v>211765255</v>
      </c>
      <c r="F7" s="778">
        <v>142504811</v>
      </c>
      <c r="G7" s="778">
        <v>69260444</v>
      </c>
      <c r="H7" s="779">
        <v>54.046189068164075</v>
      </c>
      <c r="I7" s="779">
        <v>29.023014312080527</v>
      </c>
      <c r="J7" s="779">
        <v>156.33470954754438</v>
      </c>
    </row>
    <row r="8" spans="1:12" s="13" customFormat="1" ht="11.25">
      <c r="A8" s="425" t="s">
        <v>119</v>
      </c>
      <c r="B8" s="778">
        <v>169536228</v>
      </c>
      <c r="C8" s="778">
        <v>112996772</v>
      </c>
      <c r="D8" s="778">
        <v>56539456</v>
      </c>
      <c r="E8" s="778">
        <v>252663840</v>
      </c>
      <c r="F8" s="778">
        <v>135124972</v>
      </c>
      <c r="G8" s="778">
        <v>117538868</v>
      </c>
      <c r="H8" s="779">
        <v>49.032359030660984</v>
      </c>
      <c r="I8" s="779">
        <v>19.583037292428141</v>
      </c>
      <c r="J8" s="779">
        <v>107.88821880422761</v>
      </c>
    </row>
    <row r="9" spans="1:12" s="13" customFormat="1" ht="11.25">
      <c r="A9" s="425" t="s">
        <v>156</v>
      </c>
      <c r="B9" s="778">
        <v>46563293</v>
      </c>
      <c r="C9" s="778">
        <v>18165851</v>
      </c>
      <c r="D9" s="778">
        <v>28397442</v>
      </c>
      <c r="E9" s="778">
        <v>82394651</v>
      </c>
      <c r="F9" s="778">
        <v>25111361</v>
      </c>
      <c r="G9" s="778">
        <v>57283290</v>
      </c>
      <c r="H9" s="779">
        <v>76.951941521833518</v>
      </c>
      <c r="I9" s="779">
        <v>38.233881803830712</v>
      </c>
      <c r="J9" s="779">
        <v>101.71989434823038</v>
      </c>
      <c r="K9" s="74"/>
    </row>
    <row r="10" spans="1:12" s="13" customFormat="1" ht="11.25">
      <c r="A10" s="426" t="s">
        <v>157</v>
      </c>
      <c r="B10" s="780">
        <v>29558849</v>
      </c>
      <c r="C10" s="780">
        <v>20960665</v>
      </c>
      <c r="D10" s="780">
        <v>8598184</v>
      </c>
      <c r="E10" s="780">
        <v>38241145</v>
      </c>
      <c r="F10" s="780">
        <v>21062223</v>
      </c>
      <c r="G10" s="780">
        <v>17178922</v>
      </c>
      <c r="H10" s="781">
        <v>29.372916381148674</v>
      </c>
      <c r="I10" s="781">
        <v>0.48451707042691633</v>
      </c>
      <c r="J10" s="781">
        <v>99.797096689254388</v>
      </c>
    </row>
    <row r="11" spans="1:12" s="13" customFormat="1" ht="11.25">
      <c r="A11" s="14"/>
    </row>
    <row r="12" spans="1:12" s="13" customFormat="1" ht="11.25">
      <c r="A12" s="215" t="s">
        <v>45</v>
      </c>
      <c r="H12" s="117"/>
      <c r="I12" s="117"/>
      <c r="J12" s="117"/>
      <c r="K12" s="117"/>
    </row>
    <row r="13" spans="1:12" s="13" customFormat="1" ht="11.25">
      <c r="A13" s="58" t="s">
        <v>158</v>
      </c>
      <c r="H13" s="117"/>
      <c r="I13" s="117"/>
      <c r="J13" s="117"/>
      <c r="K13" s="117"/>
    </row>
    <row r="14" spans="1:12">
      <c r="A14" s="58" t="s">
        <v>421</v>
      </c>
    </row>
    <row r="15" spans="1:12">
      <c r="A15" s="57"/>
    </row>
    <row r="16" spans="1:12">
      <c r="A16" s="3" t="s">
        <v>71</v>
      </c>
    </row>
    <row r="17" spans="1:1">
      <c r="A17" s="216" t="s">
        <v>51</v>
      </c>
    </row>
    <row r="18" spans="1:1">
      <c r="A18" s="3"/>
    </row>
  </sheetData>
  <mergeCells count="4">
    <mergeCell ref="H3:J3"/>
    <mergeCell ref="B3:D3"/>
    <mergeCell ref="E3:G3"/>
    <mergeCell ref="A3:A4"/>
  </mergeCells>
  <hyperlinks>
    <hyperlink ref="A12" r:id="rId1" xr:uid="{00000000-0004-0000-0E00-000000000000}"/>
    <hyperlink ref="A17" r:id="rId2" display=" info-tour@bfs.admin.ch" xr:uid="{00000000-0004-0000-0E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7"/>
  <sheetViews>
    <sheetView showGridLines="0" workbookViewId="0">
      <selection activeCell="J37" sqref="J37"/>
    </sheetView>
  </sheetViews>
  <sheetFormatPr baseColWidth="10" defaultColWidth="11.42578125" defaultRowHeight="14.25"/>
  <cols>
    <col min="1" max="1" width="16.7109375" style="42" customWidth="1"/>
    <col min="2" max="10" width="13.7109375" style="42" customWidth="1"/>
    <col min="11" max="16384" width="11.42578125" style="42"/>
  </cols>
  <sheetData>
    <row r="1" spans="1:10" s="162" customFormat="1" ht="12.75">
      <c r="A1" s="515" t="s">
        <v>446</v>
      </c>
      <c r="B1" s="161"/>
      <c r="C1" s="161"/>
      <c r="D1" s="161"/>
      <c r="E1" s="161"/>
      <c r="F1" s="161"/>
      <c r="G1" s="161"/>
      <c r="H1" s="161"/>
      <c r="J1" s="163" t="s">
        <v>382</v>
      </c>
    </row>
    <row r="2" spans="1:10" s="162" customFormat="1" ht="12">
      <c r="A2" s="160"/>
      <c r="B2" s="161"/>
      <c r="C2" s="161"/>
      <c r="D2" s="161"/>
      <c r="E2" s="161"/>
      <c r="F2" s="161"/>
      <c r="G2" s="161"/>
      <c r="H2" s="161"/>
      <c r="J2" s="163"/>
    </row>
    <row r="3" spans="1:10" s="89" customFormat="1" ht="12.75" customHeight="1">
      <c r="A3" s="995" t="s">
        <v>90</v>
      </c>
      <c r="B3" s="330" t="s">
        <v>167</v>
      </c>
      <c r="C3" s="331"/>
      <c r="D3" s="332"/>
      <c r="E3" s="333" t="s">
        <v>168</v>
      </c>
      <c r="F3" s="331"/>
      <c r="G3" s="332"/>
      <c r="H3" s="333" t="s">
        <v>169</v>
      </c>
      <c r="I3" s="331"/>
      <c r="J3" s="331"/>
    </row>
    <row r="4" spans="1:10" s="43" customFormat="1" ht="34.5" customHeight="1">
      <c r="A4" s="996"/>
      <c r="B4" s="542" t="s">
        <v>170</v>
      </c>
      <c r="C4" s="427" t="s">
        <v>171</v>
      </c>
      <c r="D4" s="427" t="s">
        <v>172</v>
      </c>
      <c r="E4" s="427" t="s">
        <v>173</v>
      </c>
      <c r="F4" s="427" t="s">
        <v>171</v>
      </c>
      <c r="G4" s="427" t="s">
        <v>174</v>
      </c>
      <c r="H4" s="428" t="s">
        <v>173</v>
      </c>
      <c r="I4" s="428" t="s">
        <v>175</v>
      </c>
      <c r="J4" s="429" t="s">
        <v>174</v>
      </c>
    </row>
    <row r="5" spans="1:10" s="43" customFormat="1" ht="11.25">
      <c r="A5" s="337" t="s">
        <v>0</v>
      </c>
      <c r="B5" s="747">
        <v>28511</v>
      </c>
      <c r="C5" s="748">
        <v>138466</v>
      </c>
      <c r="D5" s="749">
        <v>100</v>
      </c>
      <c r="E5" s="750">
        <v>2255</v>
      </c>
      <c r="F5" s="750">
        <v>108368</v>
      </c>
      <c r="G5" s="751">
        <f>((E5/$E$5)*100)</f>
        <v>100</v>
      </c>
      <c r="H5" s="750">
        <v>398</v>
      </c>
      <c r="I5" s="750">
        <v>28420.120547930001</v>
      </c>
      <c r="J5" s="752">
        <f>(H5/$H$5)*100</f>
        <v>100</v>
      </c>
    </row>
    <row r="6" spans="1:10" s="43" customFormat="1" ht="11.25">
      <c r="A6" s="496" t="s">
        <v>159</v>
      </c>
      <c r="B6" s="753">
        <v>13064</v>
      </c>
      <c r="C6" s="754">
        <v>66601</v>
      </c>
      <c r="D6" s="755">
        <f>(B6/$B$5)*100</f>
        <v>45.820911227245624</v>
      </c>
      <c r="E6" s="754">
        <v>534</v>
      </c>
      <c r="F6" s="754">
        <v>25950</v>
      </c>
      <c r="G6" s="756">
        <f>((E6/$E$5)*100)</f>
        <v>23.68070953436807</v>
      </c>
      <c r="H6" s="757">
        <v>99</v>
      </c>
      <c r="I6" s="757">
        <v>8095.7397260199996</v>
      </c>
      <c r="J6" s="758">
        <f>(H6/$H$5)*100</f>
        <v>24.874371859296481</v>
      </c>
    </row>
    <row r="7" spans="1:10" s="43" customFormat="1" ht="11.25">
      <c r="A7" s="496" t="s">
        <v>160</v>
      </c>
      <c r="B7" s="753">
        <v>3502</v>
      </c>
      <c r="C7" s="754">
        <v>17090</v>
      </c>
      <c r="D7" s="755">
        <f t="shared" ref="D7:D12" si="0">(B7/$B$5)*100</f>
        <v>12.282978499526498</v>
      </c>
      <c r="E7" s="754">
        <v>596</v>
      </c>
      <c r="F7" s="754">
        <v>29525</v>
      </c>
      <c r="G7" s="756">
        <f t="shared" ref="G7:G12" si="1">((E7/$E$5)*100)</f>
        <v>26.430155210643015</v>
      </c>
      <c r="H7" s="757">
        <v>111</v>
      </c>
      <c r="I7" s="757">
        <v>7021.7506849300007</v>
      </c>
      <c r="J7" s="758">
        <f t="shared" ref="J7:J12" si="2">(H7/$H$5)*100</f>
        <v>27.889447236180903</v>
      </c>
    </row>
    <row r="8" spans="1:10" s="43" customFormat="1" ht="11.25">
      <c r="A8" s="496" t="s">
        <v>161</v>
      </c>
      <c r="B8" s="753">
        <v>144</v>
      </c>
      <c r="C8" s="754">
        <v>568</v>
      </c>
      <c r="D8" s="755">
        <f t="shared" si="0"/>
        <v>0.5050682192837852</v>
      </c>
      <c r="E8" s="754">
        <v>37</v>
      </c>
      <c r="F8" s="754">
        <v>1790</v>
      </c>
      <c r="G8" s="756">
        <f t="shared" si="1"/>
        <v>1.6407982261640797</v>
      </c>
      <c r="H8" s="757">
        <v>13</v>
      </c>
      <c r="I8" s="757">
        <v>493</v>
      </c>
      <c r="J8" s="758">
        <f t="shared" si="2"/>
        <v>3.2663316582914574</v>
      </c>
    </row>
    <row r="9" spans="1:10" s="43" customFormat="1" ht="11.25">
      <c r="A9" s="496" t="s">
        <v>162</v>
      </c>
      <c r="B9" s="753">
        <v>159</v>
      </c>
      <c r="C9" s="754">
        <v>541</v>
      </c>
      <c r="D9" s="755">
        <f t="shared" si="0"/>
        <v>0.55767949212584611</v>
      </c>
      <c r="E9" s="754">
        <v>65</v>
      </c>
      <c r="F9" s="754">
        <v>2558</v>
      </c>
      <c r="G9" s="756">
        <f t="shared" si="1"/>
        <v>2.8824833702882482</v>
      </c>
      <c r="H9" s="757">
        <v>16</v>
      </c>
      <c r="I9" s="757">
        <v>923.25753424999994</v>
      </c>
      <c r="J9" s="758">
        <f t="shared" si="2"/>
        <v>4.0201005025125625</v>
      </c>
    </row>
    <row r="10" spans="1:10" s="43" customFormat="1" ht="11.25">
      <c r="A10" s="496" t="s">
        <v>163</v>
      </c>
      <c r="B10" s="753">
        <v>7757</v>
      </c>
      <c r="C10" s="754">
        <v>36653</v>
      </c>
      <c r="D10" s="755">
        <f t="shared" si="0"/>
        <v>27.207042895724459</v>
      </c>
      <c r="E10" s="754">
        <v>591</v>
      </c>
      <c r="F10" s="754">
        <v>27835</v>
      </c>
      <c r="G10" s="756">
        <f t="shared" si="1"/>
        <v>26.208425720620841</v>
      </c>
      <c r="H10" s="757">
        <v>82</v>
      </c>
      <c r="I10" s="757">
        <v>4910.4082191699999</v>
      </c>
      <c r="J10" s="758">
        <f t="shared" si="2"/>
        <v>20.603015075376884</v>
      </c>
    </row>
    <row r="11" spans="1:10" s="43" customFormat="1" ht="11.25">
      <c r="A11" s="496" t="s">
        <v>164</v>
      </c>
      <c r="B11" s="753">
        <v>1633</v>
      </c>
      <c r="C11" s="754">
        <v>7354</v>
      </c>
      <c r="D11" s="755">
        <f t="shared" si="0"/>
        <v>5.727613903405703</v>
      </c>
      <c r="E11" s="754">
        <v>258</v>
      </c>
      <c r="F11" s="754">
        <v>12802</v>
      </c>
      <c r="G11" s="756">
        <f t="shared" si="1"/>
        <v>11.441241685144124</v>
      </c>
      <c r="H11" s="757">
        <v>43</v>
      </c>
      <c r="I11" s="757">
        <v>2154.96438356</v>
      </c>
      <c r="J11" s="758">
        <f t="shared" si="2"/>
        <v>10.804020100502512</v>
      </c>
    </row>
    <row r="12" spans="1:10" s="43" customFormat="1" ht="11.25">
      <c r="A12" s="497" t="s">
        <v>165</v>
      </c>
      <c r="B12" s="759">
        <v>2252</v>
      </c>
      <c r="C12" s="760">
        <v>9659</v>
      </c>
      <c r="D12" s="761">
        <f t="shared" si="0"/>
        <v>7.8987057626880848</v>
      </c>
      <c r="E12" s="760">
        <v>174</v>
      </c>
      <c r="F12" s="760">
        <v>7908</v>
      </c>
      <c r="G12" s="762">
        <f t="shared" si="1"/>
        <v>7.7161862527716192</v>
      </c>
      <c r="H12" s="763">
        <v>34</v>
      </c>
      <c r="I12" s="763">
        <v>4821</v>
      </c>
      <c r="J12" s="764">
        <f t="shared" si="2"/>
        <v>8.5427135678391952</v>
      </c>
    </row>
    <row r="13" spans="1:10" s="43" customFormat="1" ht="11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</row>
    <row r="14" spans="1:10" s="43" customFormat="1" ht="11.25">
      <c r="A14" s="215" t="s">
        <v>45</v>
      </c>
    </row>
    <row r="15" spans="1:10" s="43" customFormat="1" ht="11.25">
      <c r="A15" s="24" t="s">
        <v>166</v>
      </c>
    </row>
    <row r="16" spans="1:10" s="43" customFormat="1" ht="11.25">
      <c r="A16" s="58" t="s">
        <v>421</v>
      </c>
    </row>
    <row r="17" spans="1:4" s="43" customFormat="1" ht="11.25">
      <c r="A17" s="57"/>
    </row>
    <row r="18" spans="1:4" s="43" customFormat="1" ht="11.25">
      <c r="A18" s="3" t="s">
        <v>71</v>
      </c>
    </row>
    <row r="19" spans="1:4" s="43" customFormat="1" ht="11.25">
      <c r="A19" s="216" t="s">
        <v>51</v>
      </c>
    </row>
    <row r="20" spans="1:4" s="43" customFormat="1" ht="11.25">
      <c r="A20" s="3"/>
    </row>
    <row r="21" spans="1:4" s="43" customFormat="1" ht="12">
      <c r="A21" s="160"/>
    </row>
    <row r="22" spans="1:4" s="43" customFormat="1" ht="11.25">
      <c r="D22" s="120"/>
    </row>
    <row r="23" spans="1:4" s="43" customFormat="1" ht="11.25"/>
    <row r="24" spans="1:4" s="43" customFormat="1" ht="11.25"/>
    <row r="25" spans="1:4" s="43" customFormat="1" ht="11.25"/>
    <row r="26" spans="1:4" s="43" customFormat="1" ht="11.25"/>
    <row r="27" spans="1:4" s="43" customFormat="1" ht="11.25"/>
    <row r="28" spans="1:4" s="43" customFormat="1" ht="11.25"/>
    <row r="29" spans="1:4" s="43" customFormat="1" ht="11.25"/>
    <row r="30" spans="1:4" s="43" customFormat="1" ht="11.25"/>
    <row r="31" spans="1:4" s="43" customFormat="1" ht="11.25"/>
    <row r="34" spans="1:1">
      <c r="A34" s="24"/>
    </row>
    <row r="35" spans="1:1">
      <c r="A35" s="58"/>
    </row>
    <row r="36" spans="1:1">
      <c r="A36" s="57"/>
    </row>
    <row r="37" spans="1:1">
      <c r="A37" s="68"/>
    </row>
  </sheetData>
  <mergeCells count="1">
    <mergeCell ref="A3:A4"/>
  </mergeCells>
  <hyperlinks>
    <hyperlink ref="A14" r:id="rId1" xr:uid="{00000000-0004-0000-0F00-000000000000}"/>
    <hyperlink ref="A19" r:id="rId2" display=" info-tour@bfs.admin.ch" xr:uid="{00000000-0004-0000-0F00-000001000000}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41"/>
  <sheetViews>
    <sheetView showGridLines="0" workbookViewId="0">
      <selection activeCell="T41" sqref="T41"/>
    </sheetView>
  </sheetViews>
  <sheetFormatPr baseColWidth="10" defaultColWidth="11.42578125" defaultRowHeight="14.25"/>
  <cols>
    <col min="1" max="1" width="28.42578125" style="42" customWidth="1"/>
    <col min="2" max="15" width="12.7109375" style="42" customWidth="1"/>
    <col min="16" max="16384" width="11.42578125" style="42"/>
  </cols>
  <sheetData>
    <row r="1" spans="1:20" s="92" customFormat="1" ht="12.75">
      <c r="A1" s="516" t="s">
        <v>447</v>
      </c>
      <c r="G1" s="41"/>
      <c r="H1" s="41"/>
      <c r="O1" s="167" t="s">
        <v>383</v>
      </c>
    </row>
    <row r="2" spans="1:20" s="92" customFormat="1" ht="12">
      <c r="A2" s="381"/>
      <c r="G2" s="41"/>
      <c r="H2" s="41"/>
      <c r="O2" s="167"/>
    </row>
    <row r="3" spans="1:20" s="92" customFormat="1" ht="12">
      <c r="A3" s="50" t="s">
        <v>176</v>
      </c>
    </row>
    <row r="4" spans="1:20" s="41" customFormat="1" ht="11.25">
      <c r="A4" s="432"/>
      <c r="B4" s="998">
        <v>2020</v>
      </c>
      <c r="C4" s="999"/>
      <c r="D4" s="998">
        <v>2021</v>
      </c>
      <c r="E4" s="999"/>
      <c r="F4" s="998">
        <v>2022</v>
      </c>
      <c r="G4" s="999"/>
      <c r="H4" s="51"/>
      <c r="I4" s="998">
        <v>2020</v>
      </c>
      <c r="J4" s="999"/>
      <c r="K4" s="998">
        <v>2021</v>
      </c>
      <c r="L4" s="999"/>
      <c r="M4" s="998">
        <v>2022</v>
      </c>
      <c r="N4" s="999"/>
      <c r="O4" s="434"/>
    </row>
    <row r="5" spans="1:20" s="41" customFormat="1" ht="56.25">
      <c r="A5" s="431" t="s">
        <v>177</v>
      </c>
      <c r="B5" s="382" t="s">
        <v>183</v>
      </c>
      <c r="C5" s="383" t="s">
        <v>49</v>
      </c>
      <c r="D5" s="382" t="s">
        <v>183</v>
      </c>
      <c r="E5" s="383" t="s">
        <v>49</v>
      </c>
      <c r="F5" s="382" t="s">
        <v>183</v>
      </c>
      <c r="G5" s="383" t="s">
        <v>49</v>
      </c>
      <c r="H5" s="384" t="s">
        <v>448</v>
      </c>
      <c r="I5" s="385" t="s">
        <v>181</v>
      </c>
      <c r="J5" s="386" t="s">
        <v>182</v>
      </c>
      <c r="K5" s="385" t="s">
        <v>181</v>
      </c>
      <c r="L5" s="386" t="s">
        <v>182</v>
      </c>
      <c r="M5" s="385" t="s">
        <v>181</v>
      </c>
      <c r="N5" s="386" t="s">
        <v>182</v>
      </c>
      <c r="O5" s="430" t="s">
        <v>449</v>
      </c>
    </row>
    <row r="6" spans="1:20" s="41" customFormat="1" ht="11.25">
      <c r="A6" s="388" t="s">
        <v>0</v>
      </c>
      <c r="B6" s="219">
        <v>1084636.2926</v>
      </c>
      <c r="C6" s="219">
        <v>7159438.4967</v>
      </c>
      <c r="D6" s="543">
        <v>1158270.7241</v>
      </c>
      <c r="E6" s="543">
        <v>7552170.4360999996</v>
      </c>
      <c r="F6" s="219">
        <v>1290462.9783000001</v>
      </c>
      <c r="G6" s="219">
        <v>7652266.3514</v>
      </c>
      <c r="H6" s="898">
        <f>((G6-E6)/E6)*100</f>
        <v>1.3253926953440258</v>
      </c>
      <c r="I6" s="899">
        <v>1.8058000000000001</v>
      </c>
      <c r="J6" s="899">
        <v>1.4845999999999999</v>
      </c>
      <c r="K6" s="899">
        <v>1.385</v>
      </c>
      <c r="L6" s="899">
        <v>1.6354</v>
      </c>
      <c r="M6" s="899">
        <v>2.0688</v>
      </c>
      <c r="N6" s="899">
        <v>1.3592</v>
      </c>
      <c r="O6" s="900">
        <v>1.93</v>
      </c>
      <c r="P6" s="238"/>
      <c r="Q6" s="238"/>
      <c r="R6" s="238"/>
      <c r="S6" s="238"/>
      <c r="T6" s="238"/>
    </row>
    <row r="7" spans="1:20" s="41" customFormat="1" ht="11.25">
      <c r="A7" s="389" t="s">
        <v>39</v>
      </c>
      <c r="B7" s="220">
        <v>851181.70909999998</v>
      </c>
      <c r="C7" s="220">
        <v>5461949.7439999999</v>
      </c>
      <c r="D7" s="544">
        <v>932134.38690000004</v>
      </c>
      <c r="E7" s="544">
        <v>5923937.2673000004</v>
      </c>
      <c r="F7" s="220">
        <v>829214.29319999996</v>
      </c>
      <c r="G7" s="220">
        <v>4988672.3787000002</v>
      </c>
      <c r="H7" s="901">
        <f>((G7-E7)/E7)*100</f>
        <v>-15.787893193309815</v>
      </c>
      <c r="I7" s="902">
        <v>1.8585</v>
      </c>
      <c r="J7" s="902">
        <v>1.5473999999999999</v>
      </c>
      <c r="K7" s="902">
        <v>1.4481999999999999</v>
      </c>
      <c r="L7" s="902">
        <v>1.7014999999999998</v>
      </c>
      <c r="M7" s="902">
        <v>1.9881</v>
      </c>
      <c r="N7" s="902">
        <v>1.4581999999999999</v>
      </c>
      <c r="O7" s="903">
        <v>2.0699999999999998</v>
      </c>
      <c r="P7" s="238"/>
      <c r="Q7" s="239"/>
      <c r="R7" s="238"/>
      <c r="S7" s="238"/>
      <c r="T7" s="238"/>
    </row>
    <row r="8" spans="1:20" s="41" customFormat="1" ht="11.25">
      <c r="A8" s="389" t="s">
        <v>178</v>
      </c>
      <c r="B8" s="220">
        <v>233454.58350000001</v>
      </c>
      <c r="C8" s="220">
        <v>1697488.7527999999</v>
      </c>
      <c r="D8" s="544">
        <v>226136.33720000001</v>
      </c>
      <c r="E8" s="544">
        <v>1628233.1688000001</v>
      </c>
      <c r="F8" s="220">
        <v>461248.6851</v>
      </c>
      <c r="G8" s="220">
        <v>2663593.9726999998</v>
      </c>
      <c r="H8" s="904">
        <f>((G8-E8)/E8)*100</f>
        <v>63.587993644857121</v>
      </c>
      <c r="I8" s="905">
        <v>2.7962000000000002</v>
      </c>
      <c r="J8" s="905">
        <v>2.4251999999999998</v>
      </c>
      <c r="K8" s="905">
        <v>2.3245999999999998</v>
      </c>
      <c r="L8" s="905">
        <v>2.6332</v>
      </c>
      <c r="M8" s="905">
        <v>3.3344</v>
      </c>
      <c r="N8" s="905">
        <v>2.1259000000000001</v>
      </c>
      <c r="O8" s="903">
        <v>3.04</v>
      </c>
      <c r="P8" s="238"/>
      <c r="Q8" s="238"/>
      <c r="R8" s="238"/>
      <c r="S8" s="238"/>
      <c r="T8" s="238"/>
    </row>
    <row r="9" spans="1:20" s="41" customFormat="1" ht="11.25">
      <c r="A9" s="500" t="s">
        <v>185</v>
      </c>
      <c r="B9" s="906">
        <v>221839.01670000001</v>
      </c>
      <c r="C9" s="906">
        <v>1627126.8081</v>
      </c>
      <c r="D9" s="907">
        <v>205095.94320000001</v>
      </c>
      <c r="E9" s="907">
        <v>1488264.6740999999</v>
      </c>
      <c r="F9" s="906">
        <v>361408.36820000003</v>
      </c>
      <c r="G9" s="908">
        <v>2229696.2370000002</v>
      </c>
      <c r="H9" s="909">
        <v>49.8</v>
      </c>
      <c r="I9" s="910">
        <v>2.7449999999999997</v>
      </c>
      <c r="J9" s="910">
        <v>2.4325000000000001</v>
      </c>
      <c r="K9" s="910">
        <v>2.3788</v>
      </c>
      <c r="L9" s="910">
        <v>2.6391999999999998</v>
      </c>
      <c r="M9" s="910">
        <v>3.0105</v>
      </c>
      <c r="N9" s="910">
        <v>2.0678999999999998</v>
      </c>
      <c r="O9" s="911">
        <v>3.07</v>
      </c>
      <c r="P9" s="238"/>
      <c r="Q9" s="238"/>
      <c r="R9" s="238"/>
      <c r="S9" s="238"/>
      <c r="T9" s="238"/>
    </row>
    <row r="10" spans="1:20" s="41" customFormat="1" ht="11.25"/>
    <row r="11" spans="1:20" s="41" customFormat="1" ht="11.25">
      <c r="A11" s="50" t="s">
        <v>179</v>
      </c>
    </row>
    <row r="12" spans="1:20" s="41" customFormat="1" ht="11.25">
      <c r="A12" s="432"/>
      <c r="B12" s="998">
        <v>2020</v>
      </c>
      <c r="C12" s="999"/>
      <c r="D12" s="998">
        <v>2021</v>
      </c>
      <c r="E12" s="999"/>
      <c r="F12" s="998">
        <v>2022</v>
      </c>
      <c r="G12" s="999"/>
      <c r="H12" s="51"/>
      <c r="I12" s="998">
        <v>2020</v>
      </c>
      <c r="J12" s="999"/>
      <c r="K12" s="998">
        <v>2021</v>
      </c>
      <c r="L12" s="999"/>
      <c r="M12" s="998">
        <v>2022</v>
      </c>
      <c r="N12" s="999"/>
      <c r="O12" s="434"/>
    </row>
    <row r="13" spans="1:20" s="41" customFormat="1" ht="56.25">
      <c r="A13" s="431" t="s">
        <v>177</v>
      </c>
      <c r="B13" s="382" t="s">
        <v>183</v>
      </c>
      <c r="C13" s="383" t="s">
        <v>49</v>
      </c>
      <c r="D13" s="382" t="s">
        <v>183</v>
      </c>
      <c r="E13" s="383" t="s">
        <v>49</v>
      </c>
      <c r="F13" s="382" t="s">
        <v>183</v>
      </c>
      <c r="G13" s="383" t="s">
        <v>49</v>
      </c>
      <c r="H13" s="384" t="s">
        <v>448</v>
      </c>
      <c r="I13" s="385" t="s">
        <v>181</v>
      </c>
      <c r="J13" s="386" t="s">
        <v>182</v>
      </c>
      <c r="K13" s="385" t="s">
        <v>181</v>
      </c>
      <c r="L13" s="386" t="s">
        <v>182</v>
      </c>
      <c r="M13" s="385" t="s">
        <v>181</v>
      </c>
      <c r="N13" s="386" t="s">
        <v>182</v>
      </c>
      <c r="O13" s="430" t="s">
        <v>449</v>
      </c>
    </row>
    <row r="14" spans="1:20" s="41" customFormat="1" ht="11.25">
      <c r="A14" s="390" t="s">
        <v>0</v>
      </c>
      <c r="B14" s="498">
        <v>1388769.2445</v>
      </c>
      <c r="C14" s="498">
        <v>3449658.8735000002</v>
      </c>
      <c r="D14" s="498">
        <v>1426740.9243999999</v>
      </c>
      <c r="E14" s="498">
        <v>3359646.5375999999</v>
      </c>
      <c r="F14" s="498">
        <v>2040291.0467000001</v>
      </c>
      <c r="G14" s="498">
        <v>4910369.1025999999</v>
      </c>
      <c r="H14" s="898">
        <f>((G14-E14)/E14)*100</f>
        <v>46.157312909106665</v>
      </c>
      <c r="I14" s="899">
        <v>1.7374000000000001</v>
      </c>
      <c r="J14" s="899">
        <v>1.3697000000000001</v>
      </c>
      <c r="K14" s="899">
        <v>2.2685</v>
      </c>
      <c r="L14" s="899">
        <v>1.8030000000000002</v>
      </c>
      <c r="M14" s="899">
        <v>1.9174</v>
      </c>
      <c r="N14" s="899">
        <v>1.6137999999999999</v>
      </c>
      <c r="O14" s="899">
        <v>2.17</v>
      </c>
      <c r="P14" s="238"/>
      <c r="Q14" s="238"/>
      <c r="R14" s="238"/>
      <c r="S14" s="238"/>
      <c r="T14" s="238"/>
    </row>
    <row r="15" spans="1:20" s="41" customFormat="1" ht="11.25">
      <c r="A15" s="389" t="s">
        <v>39</v>
      </c>
      <c r="B15" s="499">
        <v>1220804.5811000001</v>
      </c>
      <c r="C15" s="499">
        <v>3000042.5178</v>
      </c>
      <c r="D15" s="499">
        <v>1268725.7964000001</v>
      </c>
      <c r="E15" s="499">
        <v>3022035.6557999998</v>
      </c>
      <c r="F15" s="499">
        <v>1684204.6443</v>
      </c>
      <c r="G15" s="499">
        <v>4078429.2541</v>
      </c>
      <c r="H15" s="904">
        <f>((G15-E15)/E15)*100</f>
        <v>34.956357853439997</v>
      </c>
      <c r="I15" s="912">
        <v>1.8092000000000001</v>
      </c>
      <c r="J15" s="912">
        <v>1.4753000000000001</v>
      </c>
      <c r="K15" s="912">
        <v>2.2801</v>
      </c>
      <c r="L15" s="912">
        <v>1.8589000000000002</v>
      </c>
      <c r="M15" s="912">
        <v>1.9085999999999999</v>
      </c>
      <c r="N15" s="912">
        <v>1.6788999999999998</v>
      </c>
      <c r="O15" s="912">
        <v>2.2599999999999998</v>
      </c>
      <c r="P15" s="238"/>
      <c r="Q15" s="238"/>
      <c r="R15" s="238"/>
      <c r="S15" s="238"/>
      <c r="T15" s="238"/>
    </row>
    <row r="16" spans="1:20" s="41" customFormat="1" ht="11.25">
      <c r="A16" s="389" t="s">
        <v>178</v>
      </c>
      <c r="B16" s="499">
        <v>167964.66339999999</v>
      </c>
      <c r="C16" s="499">
        <v>449616.35570000001</v>
      </c>
      <c r="D16" s="499">
        <v>158015.128</v>
      </c>
      <c r="E16" s="499">
        <v>337610.88179999997</v>
      </c>
      <c r="F16" s="499">
        <v>356086.40240000002</v>
      </c>
      <c r="G16" s="499">
        <v>831939.84849999996</v>
      </c>
      <c r="H16" s="904">
        <f>((G16-E16)/E16)*100</f>
        <v>146.41973743987302</v>
      </c>
      <c r="I16" s="905">
        <v>3.0573999999999999</v>
      </c>
      <c r="J16" s="905">
        <v>3.5985999999999998</v>
      </c>
      <c r="K16" s="905">
        <v>4.0758000000000001</v>
      </c>
      <c r="L16" s="905">
        <v>3.8851999999999998</v>
      </c>
      <c r="M16" s="905">
        <v>5.0881999999999996</v>
      </c>
      <c r="N16" s="905">
        <v>4.7489000000000008</v>
      </c>
      <c r="O16" s="905">
        <v>5.77</v>
      </c>
      <c r="P16" s="238"/>
      <c r="Q16" s="238"/>
      <c r="R16" s="238"/>
      <c r="S16" s="238"/>
      <c r="T16" s="238"/>
    </row>
    <row r="17" spans="1:20" s="41" customFormat="1" ht="11.25">
      <c r="A17" s="500" t="s">
        <v>185</v>
      </c>
      <c r="B17" s="906">
        <v>154344.6341</v>
      </c>
      <c r="C17" s="906">
        <v>414290.26</v>
      </c>
      <c r="D17" s="906">
        <v>146004.64670000001</v>
      </c>
      <c r="E17" s="906">
        <v>312858.99400000001</v>
      </c>
      <c r="F17" s="906">
        <v>279327.8848</v>
      </c>
      <c r="G17" s="908">
        <v>670063.60840000003</v>
      </c>
      <c r="H17" s="909">
        <f>((G17-E17)/E17)*100</f>
        <v>114.17431534667659</v>
      </c>
      <c r="I17" s="910">
        <v>3.2618</v>
      </c>
      <c r="J17" s="910">
        <v>3.8666999999999998</v>
      </c>
      <c r="K17" s="910">
        <v>3.8032999999999997</v>
      </c>
      <c r="L17" s="910">
        <v>3.7706999999999997</v>
      </c>
      <c r="M17" s="910">
        <v>3.8435999999999999</v>
      </c>
      <c r="N17" s="910">
        <v>4.3465999999999996</v>
      </c>
      <c r="O17" s="913">
        <v>5.26</v>
      </c>
      <c r="P17" s="238"/>
      <c r="Q17" s="238"/>
      <c r="R17" s="238"/>
      <c r="S17" s="238"/>
      <c r="T17" s="238"/>
    </row>
    <row r="18" spans="1:20" s="41" customFormat="1" ht="11.25"/>
    <row r="19" spans="1:20" s="41" customFormat="1" ht="11.25">
      <c r="A19" s="50" t="s">
        <v>180</v>
      </c>
    </row>
    <row r="20" spans="1:20" s="41" customFormat="1" ht="11.25">
      <c r="A20" s="432"/>
      <c r="B20" s="998">
        <v>2020</v>
      </c>
      <c r="C20" s="999"/>
      <c r="D20" s="998">
        <v>2021</v>
      </c>
      <c r="E20" s="999"/>
      <c r="F20" s="998">
        <v>2022</v>
      </c>
      <c r="G20" s="999"/>
      <c r="H20" s="51"/>
      <c r="I20" s="998">
        <v>2020</v>
      </c>
      <c r="J20" s="999"/>
      <c r="K20" s="998">
        <v>2021</v>
      </c>
      <c r="L20" s="999"/>
      <c r="M20" s="998">
        <v>2022</v>
      </c>
      <c r="N20" s="999"/>
    </row>
    <row r="21" spans="1:20" s="41" customFormat="1" ht="34.9" customHeight="1">
      <c r="A21" s="433" t="s">
        <v>177</v>
      </c>
      <c r="B21" s="402" t="s">
        <v>183</v>
      </c>
      <c r="C21" s="383" t="s">
        <v>49</v>
      </c>
      <c r="D21" s="382" t="s">
        <v>183</v>
      </c>
      <c r="E21" s="383" t="s">
        <v>49</v>
      </c>
      <c r="F21" s="382" t="s">
        <v>183</v>
      </c>
      <c r="G21" s="383" t="s">
        <v>49</v>
      </c>
      <c r="H21" s="384" t="s">
        <v>448</v>
      </c>
      <c r="I21" s="385" t="s">
        <v>181</v>
      </c>
      <c r="J21" s="386" t="s">
        <v>182</v>
      </c>
      <c r="K21" s="385" t="s">
        <v>181</v>
      </c>
      <c r="L21" s="386" t="s">
        <v>182</v>
      </c>
      <c r="M21" s="385" t="s">
        <v>181</v>
      </c>
      <c r="N21" s="430" t="s">
        <v>182</v>
      </c>
    </row>
    <row r="22" spans="1:20" s="41" customFormat="1" ht="11.25">
      <c r="A22" s="388" t="s">
        <v>0</v>
      </c>
      <c r="B22" s="498">
        <v>1322425.2177322095</v>
      </c>
      <c r="C22" s="498">
        <v>4174518.2126350789</v>
      </c>
      <c r="D22" s="498">
        <v>1686730.7174231862</v>
      </c>
      <c r="E22" s="498">
        <v>5413822.6151487194</v>
      </c>
      <c r="F22" s="498">
        <v>1656782.9376867022</v>
      </c>
      <c r="G22" s="498">
        <v>4836314.9578759</v>
      </c>
      <c r="H22" s="898">
        <f>((G22-E22)/E22)*100</f>
        <v>-10.667280742757677</v>
      </c>
      <c r="I22" s="899">
        <v>0.382544467028124</v>
      </c>
      <c r="J22" s="899">
        <v>0.39669975244157801</v>
      </c>
      <c r="K22" s="899">
        <v>0.17243769744053414</v>
      </c>
      <c r="L22" s="899">
        <v>0.17965980479797378</v>
      </c>
      <c r="M22" s="899">
        <v>0.32166096331693189</v>
      </c>
      <c r="N22" s="899">
        <v>0.35148450985836932</v>
      </c>
      <c r="O22" s="238"/>
      <c r="P22" s="238"/>
      <c r="Q22" s="238"/>
      <c r="R22" s="238"/>
    </row>
    <row r="23" spans="1:20" s="41" customFormat="1" ht="11.25">
      <c r="A23" s="389" t="s">
        <v>39</v>
      </c>
      <c r="B23" s="499">
        <v>1042319.7135286788</v>
      </c>
      <c r="C23" s="499">
        <v>3408619.0825085146</v>
      </c>
      <c r="D23" s="499">
        <v>1312871.4823179711</v>
      </c>
      <c r="E23" s="499">
        <v>4384844.4791666614</v>
      </c>
      <c r="F23" s="499">
        <v>1050287.5960393364</v>
      </c>
      <c r="G23" s="499">
        <v>3274360.6729322798</v>
      </c>
      <c r="H23" s="904">
        <f>((G23-E23)/E23)*100</f>
        <v>-25.325500402819962</v>
      </c>
      <c r="I23" s="912">
        <v>0.33769816765715471</v>
      </c>
      <c r="J23" s="912">
        <v>0.37745036608775262</v>
      </c>
      <c r="K23" s="912">
        <v>0.18842554942282899</v>
      </c>
      <c r="L23" s="912">
        <v>0.19318369199603544</v>
      </c>
      <c r="M23" s="912">
        <v>0.35435316494445374</v>
      </c>
      <c r="N23" s="912">
        <v>0.41559042411839586</v>
      </c>
      <c r="O23" s="238"/>
      <c r="P23" s="238"/>
      <c r="Q23" s="238"/>
      <c r="R23" s="238"/>
    </row>
    <row r="24" spans="1:20" s="41" customFormat="1" ht="11.25">
      <c r="A24" s="389" t="s">
        <v>178</v>
      </c>
      <c r="B24" s="499">
        <v>280105.50420353055</v>
      </c>
      <c r="C24" s="499">
        <v>765899.13012656465</v>
      </c>
      <c r="D24" s="499">
        <v>373859.23510521522</v>
      </c>
      <c r="E24" s="499">
        <v>1028978.135982058</v>
      </c>
      <c r="F24" s="499">
        <v>606495.34164736606</v>
      </c>
      <c r="G24" s="499">
        <v>1561954.2849436207</v>
      </c>
      <c r="H24" s="904">
        <f>((G24-E24)/E24)*100</f>
        <v>51.796644683114621</v>
      </c>
      <c r="I24" s="905">
        <v>0.307423559517569</v>
      </c>
      <c r="J24" s="905">
        <v>0.33644270579333502</v>
      </c>
      <c r="K24" s="905">
        <v>0.2336033671321886</v>
      </c>
      <c r="L24" s="905">
        <v>0.25995846989106347</v>
      </c>
      <c r="M24" s="905">
        <v>0.45552119500525551</v>
      </c>
      <c r="N24" s="905">
        <v>0.44688963958285871</v>
      </c>
      <c r="O24" s="238"/>
      <c r="P24" s="238"/>
      <c r="Q24" s="238"/>
      <c r="R24" s="238"/>
    </row>
    <row r="25" spans="1:20" s="41" customFormat="1" ht="11.25">
      <c r="A25" s="391" t="s">
        <v>185</v>
      </c>
      <c r="B25" s="906">
        <v>277509.78295156988</v>
      </c>
      <c r="C25" s="906">
        <v>760254.84432134801</v>
      </c>
      <c r="D25" s="906">
        <v>368848.88643665012</v>
      </c>
      <c r="E25" s="906">
        <v>1018508.2403105528</v>
      </c>
      <c r="F25" s="906">
        <v>584645.62098289048</v>
      </c>
      <c r="G25" s="906">
        <v>1518013.1609140618</v>
      </c>
      <c r="H25" s="909">
        <f>((G25-E25)/E25)*100</f>
        <v>49.042796202729328</v>
      </c>
      <c r="I25" s="910">
        <v>0.38285173886199858</v>
      </c>
      <c r="J25" s="910">
        <v>0.39752114765660213</v>
      </c>
      <c r="K25" s="910">
        <v>0.23337100427793508</v>
      </c>
      <c r="L25" s="910">
        <v>0.26016896394713585</v>
      </c>
      <c r="M25" s="910">
        <v>0.45567962540202417</v>
      </c>
      <c r="N25" s="910">
        <v>0.44925292146744755</v>
      </c>
      <c r="O25" s="238"/>
      <c r="P25" s="238"/>
      <c r="Q25" s="238"/>
      <c r="R25" s="238"/>
    </row>
    <row r="26" spans="1:20" s="41" customFormat="1" ht="11.25">
      <c r="A26" s="387"/>
      <c r="B26" s="220"/>
      <c r="C26" s="220"/>
      <c r="D26" s="220"/>
      <c r="E26" s="220"/>
      <c r="F26" s="220"/>
      <c r="G26" s="220"/>
      <c r="H26" s="236"/>
      <c r="I26" s="237"/>
      <c r="J26" s="237"/>
      <c r="K26" s="237"/>
      <c r="L26" s="237"/>
      <c r="M26" s="237"/>
      <c r="N26" s="237"/>
      <c r="O26" s="238"/>
      <c r="P26" s="238"/>
      <c r="Q26" s="238"/>
      <c r="R26" s="238"/>
    </row>
    <row r="27" spans="1:20" s="41" customFormat="1" ht="11.25">
      <c r="A27" s="165" t="s">
        <v>184</v>
      </c>
    </row>
    <row r="28" spans="1:20" s="43" customFormat="1" ht="11.25"/>
    <row r="29" spans="1:20" s="43" customFormat="1" ht="12.75" customHeight="1">
      <c r="A29" s="215" t="s">
        <v>45</v>
      </c>
      <c r="H29" s="284"/>
      <c r="I29" s="284"/>
      <c r="J29" s="278"/>
      <c r="K29" s="334"/>
      <c r="L29" s="334"/>
      <c r="M29" s="334"/>
      <c r="N29" s="334"/>
      <c r="O29" s="334"/>
      <c r="P29" s="42"/>
      <c r="Q29" s="42"/>
    </row>
    <row r="30" spans="1:20" s="43" customFormat="1" ht="12.75" customHeight="1">
      <c r="A30" s="24" t="s">
        <v>166</v>
      </c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42"/>
      <c r="Q30" s="42"/>
    </row>
    <row r="31" spans="1:20" s="43" customFormat="1" ht="12.75" customHeight="1">
      <c r="A31" s="58" t="s">
        <v>421</v>
      </c>
      <c r="F31" s="284"/>
      <c r="G31" s="284"/>
      <c r="H31" s="278"/>
      <c r="I31" s="334"/>
      <c r="J31" s="334"/>
      <c r="K31" s="334"/>
      <c r="L31" s="334"/>
      <c r="M31" s="334"/>
      <c r="N31" s="334"/>
      <c r="O31" s="334"/>
      <c r="P31" s="42"/>
      <c r="Q31" s="42"/>
    </row>
    <row r="32" spans="1:20" s="43" customFormat="1" ht="12.75" customHeight="1">
      <c r="A32" s="57"/>
      <c r="F32" s="997"/>
      <c r="G32" s="997"/>
      <c r="H32" s="997"/>
      <c r="I32" s="334"/>
      <c r="J32" s="334"/>
      <c r="K32" s="334"/>
      <c r="L32" s="334"/>
      <c r="M32" s="334"/>
      <c r="N32" s="334"/>
      <c r="O32" s="334"/>
      <c r="P32" s="42"/>
      <c r="Q32" s="42"/>
    </row>
    <row r="33" spans="1:19" s="43" customFormat="1" ht="12.75" customHeight="1">
      <c r="A33" s="3" t="s">
        <v>71</v>
      </c>
      <c r="F33" s="285"/>
      <c r="G33" s="285"/>
      <c r="H33" s="285"/>
      <c r="I33" s="334"/>
      <c r="J33" s="334"/>
      <c r="K33" s="334"/>
      <c r="L33" s="334"/>
      <c r="M33" s="334"/>
      <c r="N33" s="334"/>
      <c r="O33" s="334"/>
      <c r="P33" s="42"/>
      <c r="Q33" s="42"/>
    </row>
    <row r="34" spans="1:19" s="43" customFormat="1" ht="12.75" customHeight="1">
      <c r="A34" s="216" t="s">
        <v>51</v>
      </c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42"/>
      <c r="Q34" s="42"/>
    </row>
    <row r="35" spans="1:19" s="43" customFormat="1" ht="12.75" customHeight="1">
      <c r="A35" s="58"/>
      <c r="E35" s="334"/>
      <c r="F35" s="334"/>
      <c r="G35" s="335"/>
      <c r="H35" s="335"/>
      <c r="I35" s="335"/>
      <c r="L35" s="334"/>
      <c r="M35" s="334"/>
      <c r="N35" s="335"/>
      <c r="O35" s="334"/>
      <c r="P35" s="42"/>
      <c r="Q35" s="286"/>
      <c r="R35" s="286"/>
      <c r="S35" s="286"/>
    </row>
    <row r="36" spans="1:19" ht="12.75" customHeight="1"/>
    <row r="38" spans="1:19">
      <c r="E38" s="286"/>
      <c r="F38" s="286"/>
      <c r="L38" s="286"/>
      <c r="M38" s="286"/>
      <c r="O38" s="286"/>
      <c r="P38" s="286"/>
    </row>
    <row r="39" spans="1:19">
      <c r="E39" s="286"/>
      <c r="F39" s="286"/>
      <c r="L39" s="286"/>
      <c r="M39" s="286"/>
      <c r="O39" s="286"/>
      <c r="P39" s="286"/>
    </row>
    <row r="40" spans="1:19">
      <c r="E40" s="286"/>
      <c r="F40" s="286"/>
      <c r="L40" s="286"/>
      <c r="M40" s="286"/>
      <c r="O40" s="286"/>
      <c r="P40" s="286"/>
    </row>
    <row r="41" spans="1:19">
      <c r="E41" s="286"/>
      <c r="F41" s="286"/>
      <c r="L41" s="286"/>
      <c r="M41" s="286"/>
      <c r="O41" s="286"/>
      <c r="P41" s="286"/>
    </row>
  </sheetData>
  <mergeCells count="19"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  <mergeCell ref="F32:H32"/>
    <mergeCell ref="B4:C4"/>
    <mergeCell ref="B12:C12"/>
    <mergeCell ref="B20:C20"/>
    <mergeCell ref="I4:J4"/>
    <mergeCell ref="I12:J12"/>
    <mergeCell ref="I20:J20"/>
    <mergeCell ref="D4:E4"/>
    <mergeCell ref="F4:G4"/>
  </mergeCells>
  <hyperlinks>
    <hyperlink ref="A29" r:id="rId1" xr:uid="{00000000-0004-0000-1000-000000000000}"/>
    <hyperlink ref="A34" r:id="rId2" display=" info-tour@bfs.admin.ch" xr:uid="{00000000-0004-0000-1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showGridLines="0" zoomScaleNormal="100" workbookViewId="0"/>
  </sheetViews>
  <sheetFormatPr baseColWidth="10" defaultRowHeight="12.75"/>
  <cols>
    <col min="1" max="1" width="23.7109375" customWidth="1"/>
    <col min="2" max="2" width="16.28515625" customWidth="1"/>
    <col min="3" max="4" width="14.7109375" customWidth="1"/>
    <col min="5" max="5" width="17.28515625" customWidth="1"/>
    <col min="6" max="6" width="15.85546875" customWidth="1"/>
    <col min="7" max="7" width="17.140625" customWidth="1"/>
    <col min="8" max="10" width="17.28515625" bestFit="1" customWidth="1"/>
    <col min="11" max="11" width="17.140625" customWidth="1"/>
  </cols>
  <sheetData>
    <row r="1" spans="1:11">
      <c r="A1" s="55" t="s">
        <v>465</v>
      </c>
      <c r="E1" s="56"/>
      <c r="F1" s="56"/>
      <c r="G1" s="56" t="s">
        <v>8</v>
      </c>
    </row>
    <row r="2" spans="1:11">
      <c r="A2" s="5"/>
    </row>
    <row r="3" spans="1:11">
      <c r="A3" s="287"/>
      <c r="B3" s="768" t="s">
        <v>44</v>
      </c>
      <c r="C3" s="768" t="s">
        <v>317</v>
      </c>
      <c r="D3" s="768" t="s">
        <v>318</v>
      </c>
      <c r="E3" s="769" t="s">
        <v>387</v>
      </c>
      <c r="F3" s="769" t="s">
        <v>419</v>
      </c>
      <c r="G3" s="769" t="s">
        <v>460</v>
      </c>
      <c r="H3" s="769" t="s">
        <v>461</v>
      </c>
      <c r="I3" s="769" t="s">
        <v>462</v>
      </c>
      <c r="J3" s="769" t="s">
        <v>463</v>
      </c>
      <c r="K3" s="769" t="s">
        <v>464</v>
      </c>
    </row>
    <row r="4" spans="1:11">
      <c r="A4" s="60" t="s">
        <v>38</v>
      </c>
      <c r="B4" s="635">
        <v>55357178.732500002</v>
      </c>
      <c r="C4" s="635">
        <v>56234630.303800002</v>
      </c>
      <c r="D4" s="635">
        <v>38514353.582835078</v>
      </c>
      <c r="E4" s="636">
        <v>45884488.588848718</v>
      </c>
      <c r="F4" s="636">
        <v>55640095.411875904</v>
      </c>
      <c r="G4" s="636">
        <v>21.261230370121385</v>
      </c>
      <c r="H4" s="636">
        <v>19.136073490529338</v>
      </c>
      <c r="I4" s="636">
        <v>-31.511324294715763</v>
      </c>
      <c r="J4" s="636">
        <v>-1.0572397981674344</v>
      </c>
      <c r="K4" s="636">
        <v>0.51107496056297841</v>
      </c>
    </row>
    <row r="5" spans="1:11">
      <c r="A5" s="59" t="s">
        <v>39</v>
      </c>
      <c r="B5" s="637">
        <v>28572992.977499999</v>
      </c>
      <c r="C5" s="637">
        <v>29354340.864399999</v>
      </c>
      <c r="D5" s="637">
        <v>28260002.344308514</v>
      </c>
      <c r="E5" s="638">
        <v>34291482.402266666</v>
      </c>
      <c r="F5" s="638">
        <v>33403685.30573228</v>
      </c>
      <c r="G5" s="638">
        <v>-2.5889726379274376</v>
      </c>
      <c r="H5" s="638">
        <v>21.342815136647982</v>
      </c>
      <c r="I5" s="638">
        <v>-3.7280296128831285</v>
      </c>
      <c r="J5" s="638">
        <v>13.794704027039472</v>
      </c>
      <c r="K5" s="638">
        <v>16.906497446859149</v>
      </c>
    </row>
    <row r="6" spans="1:11">
      <c r="A6" s="59" t="s">
        <v>40</v>
      </c>
      <c r="B6" s="637">
        <v>26784185.755199999</v>
      </c>
      <c r="C6" s="637">
        <v>26880289.439300001</v>
      </c>
      <c r="D6" s="637">
        <v>10254351.238626566</v>
      </c>
      <c r="E6" s="638">
        <v>11593006.186582059</v>
      </c>
      <c r="F6" s="638">
        <v>22236410.10614362</v>
      </c>
      <c r="G6" s="638">
        <v>91.80883498432371</v>
      </c>
      <c r="H6" s="638">
        <v>13.05450649001553</v>
      </c>
      <c r="I6" s="638">
        <v>-61.851782653670696</v>
      </c>
      <c r="J6" s="638">
        <v>-17.276150778223592</v>
      </c>
      <c r="K6" s="638">
        <v>-16.979331351050885</v>
      </c>
    </row>
    <row r="7" spans="1:11">
      <c r="A7" s="61" t="s">
        <v>41</v>
      </c>
      <c r="B7" s="639">
        <v>38806777</v>
      </c>
      <c r="C7" s="639">
        <v>39562039</v>
      </c>
      <c r="D7" s="639">
        <v>23730738</v>
      </c>
      <c r="E7" s="640">
        <v>29558849</v>
      </c>
      <c r="F7" s="640">
        <v>38241145</v>
      </c>
      <c r="G7" s="640">
        <v>29.372916381148674</v>
      </c>
      <c r="H7" s="640">
        <v>24.559333131569698</v>
      </c>
      <c r="I7" s="640">
        <v>-40.016392987226972</v>
      </c>
      <c r="J7" s="640">
        <v>-3.3387915117317388</v>
      </c>
      <c r="K7" s="640">
        <v>-1.4575598483739065</v>
      </c>
    </row>
    <row r="8" spans="1:11">
      <c r="A8" s="59" t="s">
        <v>39</v>
      </c>
      <c r="B8" s="637">
        <v>17413041</v>
      </c>
      <c r="C8" s="637">
        <v>17922428</v>
      </c>
      <c r="D8" s="637">
        <v>16389391</v>
      </c>
      <c r="E8" s="638">
        <v>20960665</v>
      </c>
      <c r="F8" s="638">
        <v>21062223</v>
      </c>
      <c r="G8" s="638">
        <v>0.48451707042691633</v>
      </c>
      <c r="H8" s="638">
        <v>27.89166479706293</v>
      </c>
      <c r="I8" s="638">
        <v>-8.5537350184919152</v>
      </c>
      <c r="J8" s="638">
        <v>17.518803813858256</v>
      </c>
      <c r="K8" s="638">
        <v>20.95660373165147</v>
      </c>
    </row>
    <row r="9" spans="1:11">
      <c r="A9" s="59" t="s">
        <v>40</v>
      </c>
      <c r="B9" s="637">
        <v>21393736</v>
      </c>
      <c r="C9" s="637">
        <v>21639611</v>
      </c>
      <c r="D9" s="637">
        <v>7341347</v>
      </c>
      <c r="E9" s="638">
        <v>8598184</v>
      </c>
      <c r="F9" s="638">
        <v>17178922</v>
      </c>
      <c r="G9" s="638">
        <v>99.797096689254388</v>
      </c>
      <c r="H9" s="638">
        <v>17.119978118457009</v>
      </c>
      <c r="I9" s="638">
        <v>-66.074496440809412</v>
      </c>
      <c r="J9" s="638">
        <v>-20.613535982693961</v>
      </c>
      <c r="K9" s="638">
        <v>-19.701159255213767</v>
      </c>
    </row>
    <row r="10" spans="1:11">
      <c r="A10" s="61" t="s">
        <v>42</v>
      </c>
      <c r="B10" s="639">
        <v>16550401.732500002</v>
      </c>
      <c r="C10" s="639">
        <v>16672591.3038</v>
      </c>
      <c r="D10" s="639">
        <v>14783615.582835078</v>
      </c>
      <c r="E10" s="640">
        <v>16325639.588848719</v>
      </c>
      <c r="F10" s="640">
        <v>17398950.4118759</v>
      </c>
      <c r="G10" s="640">
        <v>6.574387589447392</v>
      </c>
      <c r="H10" s="640">
        <v>10.430628403271323</v>
      </c>
      <c r="I10" s="640">
        <v>-11.329826819028355</v>
      </c>
      <c r="J10" s="640">
        <v>4.3566059698851305</v>
      </c>
      <c r="K10" s="640">
        <v>5.1270578992025566</v>
      </c>
    </row>
    <row r="11" spans="1:11">
      <c r="A11" s="59" t="s">
        <v>39</v>
      </c>
      <c r="B11" s="637">
        <v>11159951.977500001</v>
      </c>
      <c r="C11" s="637">
        <v>11431912.864400001</v>
      </c>
      <c r="D11" s="637">
        <v>11870611.344308514</v>
      </c>
      <c r="E11" s="638">
        <v>13330817.402266663</v>
      </c>
      <c r="F11" s="638">
        <v>12341462.30573228</v>
      </c>
      <c r="G11" s="638">
        <v>-7.4215636346962546</v>
      </c>
      <c r="H11" s="638">
        <v>12.301018166669731</v>
      </c>
      <c r="I11" s="638">
        <v>3.8374897107085131</v>
      </c>
      <c r="J11" s="638">
        <v>7.9562314034486477</v>
      </c>
      <c r="K11" s="638">
        <v>10.587055666676402</v>
      </c>
    </row>
    <row r="12" spans="1:11">
      <c r="A12" s="288" t="s">
        <v>40</v>
      </c>
      <c r="B12" s="509">
        <v>5390449.7552000005</v>
      </c>
      <c r="C12" s="509">
        <v>5240678.4392999997</v>
      </c>
      <c r="D12" s="509">
        <v>2913004.2386265649</v>
      </c>
      <c r="E12" s="527">
        <v>2994822.1865820582</v>
      </c>
      <c r="F12" s="527">
        <v>5057488.1061436199</v>
      </c>
      <c r="G12" s="527">
        <v>68.874403589070795</v>
      </c>
      <c r="H12" s="527">
        <v>2.8087136596158615</v>
      </c>
      <c r="I12" s="527">
        <v>-44.415512755335996</v>
      </c>
      <c r="J12" s="527">
        <v>-3.4955461449920344</v>
      </c>
      <c r="K12" s="527">
        <v>-6.1768806718805376</v>
      </c>
    </row>
    <row r="13" spans="1:11">
      <c r="A13" s="57"/>
      <c r="B13" s="57"/>
      <c r="C13" s="57"/>
      <c r="D13" s="57"/>
      <c r="E13" s="57"/>
      <c r="F13" s="57"/>
      <c r="G13" s="57"/>
    </row>
    <row r="14" spans="1:11">
      <c r="A14" s="215" t="s">
        <v>45</v>
      </c>
      <c r="B14" s="57"/>
      <c r="C14" s="57"/>
      <c r="D14" s="57"/>
      <c r="E14" s="57"/>
      <c r="F14" s="57"/>
      <c r="G14" s="57"/>
    </row>
    <row r="15" spans="1:11">
      <c r="A15" s="289" t="s">
        <v>43</v>
      </c>
      <c r="B15" s="57"/>
      <c r="C15" s="57"/>
      <c r="D15" s="57"/>
      <c r="E15" s="57"/>
      <c r="F15" s="57"/>
      <c r="G15" s="57"/>
    </row>
    <row r="16" spans="1:11">
      <c r="A16" s="58" t="s">
        <v>421</v>
      </c>
      <c r="B16" s="57"/>
      <c r="C16" s="57"/>
      <c r="D16" s="57"/>
      <c r="E16" s="57"/>
      <c r="F16" s="57"/>
      <c r="G16" s="57"/>
    </row>
    <row r="17" spans="1:2">
      <c r="A17" s="57"/>
    </row>
    <row r="18" spans="1:2">
      <c r="A18" s="3" t="s">
        <v>71</v>
      </c>
      <c r="B18" s="5"/>
    </row>
    <row r="19" spans="1:2">
      <c r="A19" s="216" t="s">
        <v>51</v>
      </c>
      <c r="B19" s="5"/>
    </row>
    <row r="20" spans="1:2">
      <c r="A20" s="3"/>
      <c r="B20" s="5"/>
    </row>
    <row r="21" spans="1:2" ht="15">
      <c r="A21" s="211"/>
      <c r="B21" s="26"/>
    </row>
    <row r="22" spans="1:2">
      <c r="A22" s="212"/>
      <c r="B22" s="26"/>
    </row>
    <row r="23" spans="1:2">
      <c r="A23" s="213"/>
      <c r="B23" s="26"/>
    </row>
    <row r="24" spans="1:2">
      <c r="A24" s="213"/>
    </row>
    <row r="25" spans="1:2">
      <c r="A25" s="214"/>
    </row>
    <row r="27" spans="1:2" ht="15">
      <c r="A27" s="211"/>
    </row>
    <row r="29" spans="1:2">
      <c r="A29" s="15"/>
    </row>
    <row r="30" spans="1:2">
      <c r="A30" s="15"/>
    </row>
    <row r="33" spans="2:2">
      <c r="B33" s="26"/>
    </row>
    <row r="34" spans="2:2">
      <c r="B34" s="26"/>
    </row>
    <row r="35" spans="2:2">
      <c r="B35" s="26"/>
    </row>
    <row r="36" spans="2:2">
      <c r="B36" s="26"/>
    </row>
    <row r="37" spans="2:2">
      <c r="B37" s="26"/>
    </row>
  </sheetData>
  <hyperlinks>
    <hyperlink ref="A14" r:id="rId1" xr:uid="{00000000-0004-0000-0100-000000000000}"/>
    <hyperlink ref="A19" r:id="rId2" display=" info-tour@bfs.admin.ch" xr:uid="{00000000-0004-0000-0100-000001000000}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90"/>
  <sheetViews>
    <sheetView showGridLines="0" topLeftCell="A37" zoomScaleNormal="100" workbookViewId="0">
      <pane xSplit="1" topLeftCell="P1" activePane="topRight" state="frozen"/>
      <selection pane="topRight" activeCell="AR90" sqref="AR90"/>
    </sheetView>
  </sheetViews>
  <sheetFormatPr baseColWidth="10" defaultColWidth="11.42578125" defaultRowHeight="14.25"/>
  <cols>
    <col min="1" max="1" width="17.28515625" style="42" customWidth="1"/>
    <col min="2" max="16384" width="11.42578125" style="42"/>
  </cols>
  <sheetData>
    <row r="1" spans="1:32" s="89" customFormat="1" ht="12" customHeight="1">
      <c r="A1" s="517" t="s">
        <v>450</v>
      </c>
      <c r="B1" s="92"/>
      <c r="C1" s="92"/>
      <c r="D1" s="92"/>
      <c r="E1" s="93"/>
      <c r="F1" s="92"/>
      <c r="G1" s="92"/>
      <c r="H1" s="92"/>
      <c r="I1" s="92"/>
      <c r="J1" s="92"/>
      <c r="K1" s="93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167" t="s">
        <v>384</v>
      </c>
    </row>
    <row r="2" spans="1:32" s="89" customFormat="1" ht="12" customHeight="1">
      <c r="A2" s="91"/>
      <c r="B2" s="92"/>
      <c r="C2" s="92"/>
      <c r="D2" s="92"/>
      <c r="E2" s="93"/>
      <c r="F2" s="92"/>
      <c r="G2" s="92"/>
      <c r="H2" s="92"/>
      <c r="I2" s="92"/>
      <c r="J2" s="92"/>
      <c r="K2" s="93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167"/>
    </row>
    <row r="3" spans="1:32" s="89" customFormat="1" ht="12" customHeight="1">
      <c r="B3" s="1001" t="s">
        <v>176</v>
      </c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3"/>
    </row>
    <row r="4" spans="1:32" s="43" customFormat="1" ht="12" customHeight="1">
      <c r="A4" s="50"/>
      <c r="B4" s="1000">
        <v>2020</v>
      </c>
      <c r="C4" s="1000"/>
      <c r="D4" s="1000"/>
      <c r="E4" s="1000"/>
      <c r="F4" s="1000"/>
      <c r="G4" s="1000"/>
      <c r="H4" s="1000">
        <v>2021</v>
      </c>
      <c r="I4" s="1000"/>
      <c r="J4" s="1000"/>
      <c r="K4" s="1000"/>
      <c r="L4" s="1000"/>
      <c r="M4" s="1000"/>
      <c r="N4" s="1000">
        <v>2022</v>
      </c>
      <c r="O4" s="1000"/>
      <c r="P4" s="1000"/>
      <c r="Q4" s="1000"/>
      <c r="R4" s="1000"/>
      <c r="S4" s="1000"/>
      <c r="T4" s="1004" t="s">
        <v>501</v>
      </c>
      <c r="U4" s="1004"/>
      <c r="V4" s="1004"/>
      <c r="W4" s="1004"/>
      <c r="X4" s="1004"/>
      <c r="Y4" s="1004"/>
    </row>
    <row r="5" spans="1:32" s="43" customFormat="1" ht="12" customHeight="1">
      <c r="A5" s="41"/>
      <c r="B5" s="539" t="s">
        <v>183</v>
      </c>
      <c r="C5" s="540"/>
      <c r="D5" s="541"/>
      <c r="E5" s="539" t="s">
        <v>49</v>
      </c>
      <c r="F5" s="540"/>
      <c r="G5" s="541"/>
      <c r="H5" s="1005" t="s">
        <v>183</v>
      </c>
      <c r="I5" s="1006"/>
      <c r="J5" s="1007"/>
      <c r="K5" s="1005" t="s">
        <v>49</v>
      </c>
      <c r="L5" s="1006"/>
      <c r="M5" s="1007"/>
      <c r="N5" s="1005" t="s">
        <v>183</v>
      </c>
      <c r="O5" s="1006"/>
      <c r="P5" s="1007"/>
      <c r="Q5" s="1005" t="s">
        <v>49</v>
      </c>
      <c r="R5" s="1006"/>
      <c r="S5" s="1007"/>
      <c r="T5" s="1005" t="s">
        <v>183</v>
      </c>
      <c r="U5" s="1006"/>
      <c r="V5" s="1007"/>
      <c r="W5" s="1005" t="s">
        <v>49</v>
      </c>
      <c r="X5" s="1006"/>
      <c r="Y5" s="1007"/>
      <c r="AA5" s="41"/>
    </row>
    <row r="6" spans="1:32" s="43" customFormat="1" ht="12" customHeight="1">
      <c r="A6" s="336" t="s">
        <v>90</v>
      </c>
      <c r="B6" s="342" t="s">
        <v>39</v>
      </c>
      <c r="C6" s="343" t="s">
        <v>178</v>
      </c>
      <c r="D6" s="342" t="s">
        <v>0</v>
      </c>
      <c r="E6" s="342" t="s">
        <v>39</v>
      </c>
      <c r="F6" s="343" t="s">
        <v>178</v>
      </c>
      <c r="G6" s="342" t="s">
        <v>0</v>
      </c>
      <c r="H6" s="342" t="s">
        <v>39</v>
      </c>
      <c r="I6" s="343" t="s">
        <v>178</v>
      </c>
      <c r="J6" s="342" t="s">
        <v>0</v>
      </c>
      <c r="K6" s="342" t="s">
        <v>39</v>
      </c>
      <c r="L6" s="343" t="s">
        <v>178</v>
      </c>
      <c r="M6" s="342" t="s">
        <v>0</v>
      </c>
      <c r="N6" s="342" t="s">
        <v>39</v>
      </c>
      <c r="O6" s="343" t="s">
        <v>178</v>
      </c>
      <c r="P6" s="342" t="s">
        <v>0</v>
      </c>
      <c r="Q6" s="342" t="s">
        <v>39</v>
      </c>
      <c r="R6" s="343" t="s">
        <v>178</v>
      </c>
      <c r="S6" s="342" t="s">
        <v>0</v>
      </c>
      <c r="T6" s="342" t="s">
        <v>39</v>
      </c>
      <c r="U6" s="343" t="s">
        <v>178</v>
      </c>
      <c r="V6" s="342" t="s">
        <v>0</v>
      </c>
      <c r="W6" s="342" t="s">
        <v>39</v>
      </c>
      <c r="X6" s="343" t="s">
        <v>178</v>
      </c>
      <c r="Y6" s="342" t="s">
        <v>0</v>
      </c>
      <c r="Z6" s="518"/>
      <c r="AA6" s="240"/>
    </row>
    <row r="7" spans="1:32" s="43" customFormat="1" ht="12" customHeight="1">
      <c r="A7" s="337" t="s">
        <v>0</v>
      </c>
      <c r="B7" s="709">
        <v>851181.70909999998</v>
      </c>
      <c r="C7" s="709">
        <v>233454.58350000001</v>
      </c>
      <c r="D7" s="709">
        <v>1084636.2926</v>
      </c>
      <c r="E7" s="709">
        <v>5461949.7439999999</v>
      </c>
      <c r="F7" s="709">
        <v>1697488.7527999999</v>
      </c>
      <c r="G7" s="709">
        <v>7159438.4967</v>
      </c>
      <c r="H7" s="710">
        <v>932134.38690000004</v>
      </c>
      <c r="I7" s="710">
        <v>226136.33720000001</v>
      </c>
      <c r="J7" s="710">
        <v>1158270.7241</v>
      </c>
      <c r="K7" s="710">
        <v>5923937.2673000004</v>
      </c>
      <c r="L7" s="710">
        <v>1628233.1688000001</v>
      </c>
      <c r="M7" s="710">
        <v>7552170.4360999996</v>
      </c>
      <c r="N7" s="710">
        <v>829214.29319999996</v>
      </c>
      <c r="O7" s="710">
        <v>461248.6851</v>
      </c>
      <c r="P7" s="710">
        <v>1290462.9783000001</v>
      </c>
      <c r="Q7" s="710">
        <v>4988672.3787000002</v>
      </c>
      <c r="R7" s="710">
        <v>2663593.9726999998</v>
      </c>
      <c r="S7" s="710">
        <v>7652266.3514</v>
      </c>
      <c r="T7" s="521">
        <v>-0.1104133643672148</v>
      </c>
      <c r="U7" s="521">
        <v>1.0396929162784723</v>
      </c>
      <c r="V7" s="521">
        <v>0.11412897818229513</v>
      </c>
      <c r="W7" s="521">
        <v>-0.15787893193309815</v>
      </c>
      <c r="X7" s="521">
        <v>0.63587993644857121</v>
      </c>
      <c r="Y7" s="521">
        <v>1.3253926953440258E-2</v>
      </c>
      <c r="Z7" s="166"/>
      <c r="AA7" s="166"/>
      <c r="AB7" s="166"/>
      <c r="AC7" s="166"/>
      <c r="AD7" s="166"/>
      <c r="AE7" s="166"/>
    </row>
    <row r="8" spans="1:32" s="43" customFormat="1" ht="12" customHeight="1">
      <c r="A8" s="338" t="s">
        <v>159</v>
      </c>
      <c r="B8" s="711">
        <v>314247.43190000003</v>
      </c>
      <c r="C8" s="711">
        <v>110138.5181</v>
      </c>
      <c r="D8" s="711">
        <v>424385.95</v>
      </c>
      <c r="E8" s="711">
        <v>1985061.1743000001</v>
      </c>
      <c r="F8" s="711">
        <v>823223.73140000005</v>
      </c>
      <c r="G8" s="711">
        <v>2808284.9057</v>
      </c>
      <c r="H8" s="712">
        <v>300420.44020000001</v>
      </c>
      <c r="I8" s="712">
        <v>96009.311799999996</v>
      </c>
      <c r="J8" s="712">
        <v>396429.75199999998</v>
      </c>
      <c r="K8" s="712">
        <v>1907940.6507000001</v>
      </c>
      <c r="L8" s="712">
        <v>721838.93610000005</v>
      </c>
      <c r="M8" s="712">
        <v>2629779.5868000002</v>
      </c>
      <c r="N8" s="712">
        <v>337942.83120000002</v>
      </c>
      <c r="O8" s="712">
        <v>218866.1961</v>
      </c>
      <c r="P8" s="712">
        <v>556809.02729999996</v>
      </c>
      <c r="Q8" s="712">
        <v>1909028.6357</v>
      </c>
      <c r="R8" s="712">
        <v>1234670.1725999999</v>
      </c>
      <c r="S8" s="712">
        <v>3143698.8083000001</v>
      </c>
      <c r="T8" s="522">
        <v>0.12489959396577704</v>
      </c>
      <c r="U8" s="522">
        <v>1.2796350895205564</v>
      </c>
      <c r="V8" s="522">
        <v>0.40455912930571364</v>
      </c>
      <c r="W8" s="522">
        <v>5.7024048394833514E-4</v>
      </c>
      <c r="X8" s="522">
        <v>0.71045105888961735</v>
      </c>
      <c r="Y8" s="522">
        <v>0.19542292596671698</v>
      </c>
      <c r="Z8" s="166"/>
      <c r="AA8" s="166"/>
      <c r="AB8" s="166"/>
      <c r="AC8" s="166"/>
      <c r="AD8" s="166"/>
      <c r="AE8" s="166"/>
    </row>
    <row r="9" spans="1:32" s="43" customFormat="1" ht="12" customHeight="1">
      <c r="A9" s="338" t="s">
        <v>160</v>
      </c>
      <c r="B9" s="711">
        <v>118318.969</v>
      </c>
      <c r="C9" s="711">
        <v>38391.619899999998</v>
      </c>
      <c r="D9" s="711">
        <v>156710.5889</v>
      </c>
      <c r="E9" s="711">
        <v>690741.01329999999</v>
      </c>
      <c r="F9" s="711">
        <v>247510.57930000001</v>
      </c>
      <c r="G9" s="711">
        <v>938251.59259999997</v>
      </c>
      <c r="H9" s="712">
        <v>132275.77540000001</v>
      </c>
      <c r="I9" s="712">
        <v>45053.547500000001</v>
      </c>
      <c r="J9" s="712">
        <v>177329.3229</v>
      </c>
      <c r="K9" s="712">
        <v>777418.99950000003</v>
      </c>
      <c r="L9" s="712">
        <v>280953.39010000002</v>
      </c>
      <c r="M9" s="712">
        <v>1058372.3895</v>
      </c>
      <c r="N9" s="712">
        <v>104379.0536</v>
      </c>
      <c r="O9" s="712">
        <v>104103.5364</v>
      </c>
      <c r="P9" s="712">
        <v>208482.59</v>
      </c>
      <c r="Q9" s="712">
        <v>618501.91720000003</v>
      </c>
      <c r="R9" s="712">
        <v>567780.21979999996</v>
      </c>
      <c r="S9" s="712">
        <v>1186282.1370000001</v>
      </c>
      <c r="T9" s="522">
        <v>-0.21089819141593186</v>
      </c>
      <c r="U9" s="522">
        <v>1.3106623601615388</v>
      </c>
      <c r="V9" s="522">
        <v>0.17568029128249718</v>
      </c>
      <c r="W9" s="522">
        <v>-0.20441625738785407</v>
      </c>
      <c r="X9" s="522">
        <v>1.0209053878933776</v>
      </c>
      <c r="Y9" s="522">
        <v>0.12085514396348493</v>
      </c>
      <c r="Z9" s="166"/>
      <c r="AA9" s="166"/>
      <c r="AB9" s="166"/>
      <c r="AC9" s="166"/>
      <c r="AD9" s="166"/>
      <c r="AE9" s="166"/>
    </row>
    <row r="10" spans="1:32" s="43" customFormat="1" ht="12" customHeight="1">
      <c r="A10" s="338" t="s">
        <v>161</v>
      </c>
      <c r="B10" s="711">
        <v>2775.7183</v>
      </c>
      <c r="C10" s="711">
        <v>1203.8339000000001</v>
      </c>
      <c r="D10" s="711">
        <v>3979.5522000000001</v>
      </c>
      <c r="E10" s="711">
        <v>13428.796399999999</v>
      </c>
      <c r="F10" s="711">
        <v>6677.0560999999998</v>
      </c>
      <c r="G10" s="711">
        <v>20105.852500000001</v>
      </c>
      <c r="H10" s="712">
        <v>4854.4417999999996</v>
      </c>
      <c r="I10" s="712">
        <v>1343.6257000000001</v>
      </c>
      <c r="J10" s="712">
        <v>6198.0675000000001</v>
      </c>
      <c r="K10" s="712">
        <v>18931.814699999999</v>
      </c>
      <c r="L10" s="712">
        <v>9092.6636999999992</v>
      </c>
      <c r="M10" s="712">
        <v>28024.4784</v>
      </c>
      <c r="N10" s="712">
        <v>6320.558</v>
      </c>
      <c r="O10" s="712">
        <v>8448.5400000000009</v>
      </c>
      <c r="P10" s="712">
        <v>14769.098</v>
      </c>
      <c r="Q10" s="712">
        <v>19586.648300000001</v>
      </c>
      <c r="R10" s="712">
        <v>20064.273399999998</v>
      </c>
      <c r="S10" s="712">
        <v>39650.921699999999</v>
      </c>
      <c r="T10" s="522">
        <v>0.30201540370717816</v>
      </c>
      <c r="U10" s="522">
        <v>5.2878672237364919</v>
      </c>
      <c r="V10" s="522">
        <v>1.382855301269307</v>
      </c>
      <c r="W10" s="522">
        <v>3.4589056061276671E-2</v>
      </c>
      <c r="X10" s="522">
        <v>1.2066441762274789</v>
      </c>
      <c r="Y10" s="522">
        <v>0.41486742889744554</v>
      </c>
      <c r="Z10" s="166"/>
      <c r="AA10" s="166"/>
      <c r="AB10" s="166"/>
      <c r="AC10" s="166"/>
      <c r="AD10" s="166"/>
      <c r="AE10" s="166"/>
    </row>
    <row r="11" spans="1:32" s="43" customFormat="1" ht="12" customHeight="1">
      <c r="A11" s="338" t="s">
        <v>162</v>
      </c>
      <c r="B11" s="711">
        <v>2216.8011000000001</v>
      </c>
      <c r="C11" s="711">
        <v>739.27710000000002</v>
      </c>
      <c r="D11" s="711">
        <v>2956.0781000000002</v>
      </c>
      <c r="E11" s="711">
        <v>11920.2853</v>
      </c>
      <c r="F11" s="711">
        <v>5589.0437000000002</v>
      </c>
      <c r="G11" s="711">
        <v>17509.329000000002</v>
      </c>
      <c r="H11" s="712">
        <v>3728.3373999999999</v>
      </c>
      <c r="I11" s="712">
        <v>854.2672</v>
      </c>
      <c r="J11" s="712">
        <v>4582.6045999999997</v>
      </c>
      <c r="K11" s="712">
        <v>16024.253000000001</v>
      </c>
      <c r="L11" s="712">
        <v>6155.6010999999999</v>
      </c>
      <c r="M11" s="712">
        <v>22179.8541</v>
      </c>
      <c r="N11" s="712">
        <v>7045.7597999999998</v>
      </c>
      <c r="O11" s="712">
        <v>8062.4705000000004</v>
      </c>
      <c r="P11" s="712">
        <v>15108.230299999999</v>
      </c>
      <c r="Q11" s="712">
        <v>21390.533500000001</v>
      </c>
      <c r="R11" s="712">
        <v>21956.883900000001</v>
      </c>
      <c r="S11" s="712">
        <v>43347.417399999998</v>
      </c>
      <c r="T11" s="522">
        <v>0.88978599415385529</v>
      </c>
      <c r="U11" s="522">
        <v>8.4378790383149447</v>
      </c>
      <c r="V11" s="522">
        <v>2.2968653459650437</v>
      </c>
      <c r="W11" s="522">
        <v>0.33488490851960467</v>
      </c>
      <c r="X11" s="522">
        <v>2.5669764078767225</v>
      </c>
      <c r="Y11" s="522">
        <v>0.95435989815640843</v>
      </c>
      <c r="Z11" s="525"/>
      <c r="AA11" s="166"/>
      <c r="AB11" s="166"/>
      <c r="AC11" s="166"/>
      <c r="AD11" s="166"/>
      <c r="AE11" s="166"/>
    </row>
    <row r="12" spans="1:32" s="43" customFormat="1" ht="12" customHeight="1">
      <c r="A12" s="338" t="s">
        <v>163</v>
      </c>
      <c r="B12" s="711">
        <v>293502.87660000002</v>
      </c>
      <c r="C12" s="711">
        <v>62262.891000000003</v>
      </c>
      <c r="D12" s="711">
        <v>355765.76750000002</v>
      </c>
      <c r="E12" s="711">
        <v>2017754.6148999999</v>
      </c>
      <c r="F12" s="711">
        <v>471335.0183</v>
      </c>
      <c r="G12" s="711">
        <v>2489089.6332999999</v>
      </c>
      <c r="H12" s="712">
        <v>330400.16850000003</v>
      </c>
      <c r="I12" s="712">
        <v>61107.757400000002</v>
      </c>
      <c r="J12" s="712">
        <v>391507.92580000003</v>
      </c>
      <c r="K12" s="712">
        <v>2185557.5107999998</v>
      </c>
      <c r="L12" s="712">
        <v>449063.40830000001</v>
      </c>
      <c r="M12" s="712">
        <v>2634620.9190000002</v>
      </c>
      <c r="N12" s="712">
        <v>265426.30089999997</v>
      </c>
      <c r="O12" s="712">
        <v>71499.631899999993</v>
      </c>
      <c r="P12" s="712">
        <v>336925.93290000001</v>
      </c>
      <c r="Q12" s="712">
        <v>1768468.2519</v>
      </c>
      <c r="R12" s="712">
        <v>553647.32369999995</v>
      </c>
      <c r="S12" s="712">
        <v>2322115.5756000001</v>
      </c>
      <c r="T12" s="522">
        <v>-0.19665204135632894</v>
      </c>
      <c r="U12" s="522">
        <v>0.17005818806238815</v>
      </c>
      <c r="V12" s="522">
        <v>-0.13941478397523671</v>
      </c>
      <c r="W12" s="522">
        <v>-0.19083883944437077</v>
      </c>
      <c r="X12" s="522">
        <v>0.23289342544278716</v>
      </c>
      <c r="Y12" s="522">
        <v>-0.11861491767043852</v>
      </c>
      <c r="Z12" s="166"/>
      <c r="AA12" s="166"/>
      <c r="AB12" s="166"/>
      <c r="AC12" s="166"/>
      <c r="AD12" s="166"/>
      <c r="AE12" s="166"/>
      <c r="AF12" s="166"/>
    </row>
    <row r="13" spans="1:32" s="43" customFormat="1" ht="12" customHeight="1">
      <c r="A13" s="338" t="s">
        <v>164</v>
      </c>
      <c r="B13" s="711">
        <v>54913.540200000003</v>
      </c>
      <c r="C13" s="711">
        <v>12113.304700000001</v>
      </c>
      <c r="D13" s="711">
        <v>67026.844899999996</v>
      </c>
      <c r="E13" s="711">
        <v>333161.26370000001</v>
      </c>
      <c r="F13" s="711">
        <v>82939.488200000007</v>
      </c>
      <c r="G13" s="711">
        <v>416100.75189999997</v>
      </c>
      <c r="H13" s="712">
        <v>65403.6803</v>
      </c>
      <c r="I13" s="712">
        <v>10952.696</v>
      </c>
      <c r="J13" s="712">
        <v>76356.376399999994</v>
      </c>
      <c r="K13" s="712">
        <v>382961.79920000001</v>
      </c>
      <c r="L13" s="712">
        <v>82715.159799999994</v>
      </c>
      <c r="M13" s="712">
        <v>465676.95899999997</v>
      </c>
      <c r="N13" s="712">
        <v>45867.140299999999</v>
      </c>
      <c r="O13" s="712">
        <v>31279.613399999998</v>
      </c>
      <c r="P13" s="712">
        <v>77146.753700000001</v>
      </c>
      <c r="Q13" s="712">
        <v>244702.55619999999</v>
      </c>
      <c r="R13" s="712">
        <v>144400.37640000001</v>
      </c>
      <c r="S13" s="712">
        <v>389102.9326</v>
      </c>
      <c r="T13" s="522">
        <v>-0.29870704386034375</v>
      </c>
      <c r="U13" s="522">
        <v>1.8558825516566879</v>
      </c>
      <c r="V13" s="522">
        <v>1.035116302349842E-2</v>
      </c>
      <c r="W13" s="522">
        <v>-0.36102619971187982</v>
      </c>
      <c r="X13" s="522">
        <v>0.74575466878321883</v>
      </c>
      <c r="Y13" s="522">
        <v>-0.16443593551297001</v>
      </c>
      <c r="Z13" s="166"/>
      <c r="AA13" s="166"/>
      <c r="AB13" s="166"/>
      <c r="AC13" s="166"/>
      <c r="AD13" s="166"/>
      <c r="AE13" s="166"/>
      <c r="AF13" s="166"/>
    </row>
    <row r="14" spans="1:32" s="43" customFormat="1" ht="12" customHeight="1">
      <c r="A14" s="519" t="s">
        <v>165</v>
      </c>
      <c r="B14" s="782">
        <v>65206.372100000001</v>
      </c>
      <c r="C14" s="782">
        <v>8605.1388999999999</v>
      </c>
      <c r="D14" s="782">
        <v>73811.510999999999</v>
      </c>
      <c r="E14" s="782">
        <v>409882.59600000002</v>
      </c>
      <c r="F14" s="782">
        <v>60213.835700000003</v>
      </c>
      <c r="G14" s="782">
        <v>470096.43170000002</v>
      </c>
      <c r="H14" s="783">
        <v>95051.543300000005</v>
      </c>
      <c r="I14" s="783">
        <v>10815.131600000001</v>
      </c>
      <c r="J14" s="783">
        <v>105866.6749</v>
      </c>
      <c r="K14" s="783">
        <v>635102.23959999997</v>
      </c>
      <c r="L14" s="783">
        <v>78414.009699999995</v>
      </c>
      <c r="M14" s="783">
        <v>713516.24930000002</v>
      </c>
      <c r="N14" s="783">
        <v>62232.649400000002</v>
      </c>
      <c r="O14" s="783">
        <v>18988.696800000002</v>
      </c>
      <c r="P14" s="783">
        <v>81221.3462</v>
      </c>
      <c r="Q14" s="783">
        <v>406993.83590000001</v>
      </c>
      <c r="R14" s="783">
        <v>121074.72289999999</v>
      </c>
      <c r="S14" s="783">
        <v>528068.5588</v>
      </c>
      <c r="T14" s="784">
        <v>-0.34527470844337149</v>
      </c>
      <c r="U14" s="784">
        <v>0.7557527270403257</v>
      </c>
      <c r="V14" s="784">
        <v>-0.23279590790283713</v>
      </c>
      <c r="W14" s="784">
        <v>-0.35916800394794257</v>
      </c>
      <c r="X14" s="784">
        <v>0.54404453187910373</v>
      </c>
      <c r="Y14" s="784">
        <v>-0.25990675150276499</v>
      </c>
      <c r="Z14" s="166"/>
      <c r="AA14" s="166"/>
      <c r="AB14" s="166"/>
      <c r="AC14" s="166"/>
      <c r="AD14" s="166"/>
      <c r="AE14" s="166"/>
      <c r="AF14" s="166"/>
    </row>
    <row r="15" spans="1:32" s="43" customFormat="1" ht="12" customHeight="1">
      <c r="A15" s="172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166"/>
      <c r="AA15" s="166"/>
      <c r="AB15" s="166"/>
      <c r="AC15" s="166"/>
      <c r="AD15" s="166"/>
      <c r="AE15" s="166"/>
      <c r="AF15" s="166"/>
    </row>
    <row r="16" spans="1:32" s="43" customFormat="1" ht="12" customHeight="1">
      <c r="A16" s="172"/>
      <c r="B16" s="1001" t="s">
        <v>176</v>
      </c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02"/>
      <c r="T16" s="1002"/>
      <c r="U16" s="1002"/>
      <c r="V16" s="1002"/>
      <c r="W16" s="1002"/>
      <c r="X16" s="1002"/>
      <c r="Y16" s="1003"/>
      <c r="Z16" s="166"/>
      <c r="AA16" s="166"/>
      <c r="AB16" s="166"/>
      <c r="AC16" s="166"/>
      <c r="AD16" s="166"/>
      <c r="AE16" s="166"/>
      <c r="AF16" s="166"/>
    </row>
    <row r="17" spans="1:44" s="43" customFormat="1" ht="12" customHeight="1">
      <c r="A17" s="172"/>
      <c r="B17" s="1000">
        <v>2020</v>
      </c>
      <c r="C17" s="1000"/>
      <c r="D17" s="1000"/>
      <c r="E17" s="1000"/>
      <c r="F17" s="1000"/>
      <c r="G17" s="1000"/>
      <c r="H17" s="1000">
        <v>2021</v>
      </c>
      <c r="I17" s="1000"/>
      <c r="J17" s="1000"/>
      <c r="K17" s="1000"/>
      <c r="L17" s="1000"/>
      <c r="M17" s="1000"/>
      <c r="N17" s="1000">
        <v>2022</v>
      </c>
      <c r="O17" s="1000"/>
      <c r="P17" s="1000"/>
      <c r="Q17" s="1000"/>
      <c r="R17" s="1000"/>
      <c r="S17" s="1000"/>
      <c r="T17" s="1004" t="s">
        <v>501</v>
      </c>
      <c r="U17" s="1004"/>
      <c r="V17" s="1004"/>
      <c r="W17" s="1004"/>
      <c r="X17" s="1004"/>
      <c r="Y17" s="1004"/>
      <c r="Z17" s="166"/>
      <c r="AA17" s="166"/>
      <c r="AB17" s="166"/>
      <c r="AC17" s="166"/>
      <c r="AD17" s="166"/>
      <c r="AE17" s="166"/>
      <c r="AF17" s="166"/>
    </row>
    <row r="18" spans="1:44" s="43" customFormat="1" ht="12" customHeight="1">
      <c r="A18" s="50"/>
      <c r="B18" s="344" t="s">
        <v>186</v>
      </c>
      <c r="C18" s="345"/>
      <c r="D18" s="345"/>
      <c r="E18" s="345"/>
      <c r="F18" s="345"/>
      <c r="G18" s="283"/>
      <c r="H18" s="344" t="s">
        <v>186</v>
      </c>
      <c r="I18" s="345"/>
      <c r="J18" s="345"/>
      <c r="K18" s="345"/>
      <c r="L18" s="345"/>
      <c r="M18" s="283"/>
      <c r="N18" s="344" t="s">
        <v>186</v>
      </c>
      <c r="O18" s="345"/>
      <c r="P18" s="345"/>
      <c r="Q18" s="345"/>
      <c r="R18" s="345"/>
      <c r="S18" s="283"/>
      <c r="T18" s="344" t="s">
        <v>356</v>
      </c>
      <c r="U18" s="345"/>
      <c r="V18" s="345"/>
      <c r="W18" s="345"/>
      <c r="X18" s="345"/>
      <c r="Y18" s="283"/>
      <c r="Z18" s="166"/>
      <c r="AA18" s="166"/>
      <c r="AB18" s="166"/>
      <c r="AC18" s="166"/>
      <c r="AD18" s="166"/>
      <c r="AE18" s="166"/>
      <c r="AF18" s="166"/>
    </row>
    <row r="19" spans="1:44" s="43" customFormat="1" ht="12" customHeight="1">
      <c r="A19" s="172"/>
      <c r="B19" s="546" t="s">
        <v>183</v>
      </c>
      <c r="C19" s="547"/>
      <c r="D19" s="548"/>
      <c r="E19" s="546" t="s">
        <v>49</v>
      </c>
      <c r="F19" s="547"/>
      <c r="G19" s="548"/>
      <c r="H19" s="1005" t="s">
        <v>183</v>
      </c>
      <c r="I19" s="1006"/>
      <c r="J19" s="1007"/>
      <c r="K19" s="1005" t="s">
        <v>49</v>
      </c>
      <c r="L19" s="1006"/>
      <c r="M19" s="1007"/>
      <c r="N19" s="1005" t="s">
        <v>183</v>
      </c>
      <c r="O19" s="1006"/>
      <c r="P19" s="1007"/>
      <c r="Q19" s="1005" t="s">
        <v>49</v>
      </c>
      <c r="R19" s="1006"/>
      <c r="S19" s="1007"/>
      <c r="T19" s="1005" t="s">
        <v>183</v>
      </c>
      <c r="U19" s="1006"/>
      <c r="V19" s="1007"/>
      <c r="W19" s="1005" t="s">
        <v>49</v>
      </c>
      <c r="X19" s="1006"/>
      <c r="Y19" s="1007"/>
      <c r="Z19" s="166"/>
      <c r="AA19" s="166"/>
      <c r="AB19" s="166"/>
      <c r="AC19" s="166"/>
      <c r="AD19" s="166"/>
      <c r="AE19" s="166"/>
      <c r="AF19" s="166"/>
    </row>
    <row r="20" spans="1:44" s="43" customFormat="1" ht="12" customHeight="1">
      <c r="A20" s="336" t="s">
        <v>90</v>
      </c>
      <c r="B20" s="342" t="s">
        <v>39</v>
      </c>
      <c r="C20" s="343" t="s">
        <v>178</v>
      </c>
      <c r="D20" s="342" t="s">
        <v>0</v>
      </c>
      <c r="E20" s="342" t="s">
        <v>39</v>
      </c>
      <c r="F20" s="343" t="s">
        <v>178</v>
      </c>
      <c r="G20" s="342" t="s">
        <v>0</v>
      </c>
      <c r="H20" s="342" t="s">
        <v>39</v>
      </c>
      <c r="I20" s="343" t="s">
        <v>178</v>
      </c>
      <c r="J20" s="342" t="s">
        <v>0</v>
      </c>
      <c r="K20" s="342" t="s">
        <v>39</v>
      </c>
      <c r="L20" s="343" t="s">
        <v>178</v>
      </c>
      <c r="M20" s="342" t="s">
        <v>0</v>
      </c>
      <c r="N20" s="342" t="s">
        <v>39</v>
      </c>
      <c r="O20" s="343" t="s">
        <v>178</v>
      </c>
      <c r="P20" s="342" t="s">
        <v>0</v>
      </c>
      <c r="Q20" s="342" t="s">
        <v>39</v>
      </c>
      <c r="R20" s="343" t="s">
        <v>178</v>
      </c>
      <c r="S20" s="342" t="s">
        <v>0</v>
      </c>
      <c r="T20" s="342" t="s">
        <v>39</v>
      </c>
      <c r="U20" s="343" t="s">
        <v>178</v>
      </c>
      <c r="V20" s="342" t="s">
        <v>0</v>
      </c>
      <c r="W20" s="342" t="s">
        <v>39</v>
      </c>
      <c r="X20" s="343" t="s">
        <v>178</v>
      </c>
      <c r="Y20" s="342" t="s">
        <v>0</v>
      </c>
      <c r="Z20" s="518"/>
      <c r="AA20" s="166"/>
      <c r="AB20" s="166"/>
      <c r="AC20" s="166"/>
      <c r="AD20" s="166"/>
      <c r="AE20" s="166"/>
    </row>
    <row r="21" spans="1:44" s="43" customFormat="1" ht="12" customHeight="1">
      <c r="A21" s="337" t="s">
        <v>0</v>
      </c>
      <c r="B21" s="521">
        <v>1.8585000000000001E-2</v>
      </c>
      <c r="C21" s="521">
        <v>2.7962000000000001E-2</v>
      </c>
      <c r="D21" s="521">
        <v>1.8058000000000001E-2</v>
      </c>
      <c r="E21" s="521">
        <v>1.5474E-2</v>
      </c>
      <c r="F21" s="521">
        <v>2.4251999999999999E-2</v>
      </c>
      <c r="G21" s="521">
        <v>1.4846E-2</v>
      </c>
      <c r="H21" s="521">
        <v>1.7014999999999999E-2</v>
      </c>
      <c r="I21" s="521">
        <v>2.6332000000000001E-2</v>
      </c>
      <c r="J21" s="521">
        <v>1.6354E-2</v>
      </c>
      <c r="K21" s="521">
        <v>1.4482E-2</v>
      </c>
      <c r="L21" s="521">
        <v>2.3245999999999999E-2</v>
      </c>
      <c r="M21" s="521">
        <v>1.3849999999999999E-2</v>
      </c>
      <c r="N21" s="521">
        <v>1.9880999999999999E-2</v>
      </c>
      <c r="O21" s="521">
        <v>3.3343999999999999E-2</v>
      </c>
      <c r="P21" s="521">
        <v>2.0688000000000002E-2</v>
      </c>
      <c r="Q21" s="521">
        <v>1.4581999999999999E-2</v>
      </c>
      <c r="R21" s="521">
        <v>2.1259E-2</v>
      </c>
      <c r="S21" s="521">
        <v>1.3592E-2</v>
      </c>
      <c r="T21" s="521">
        <v>2.69E-2</v>
      </c>
      <c r="U21" s="521">
        <v>4.2700000000000002E-2</v>
      </c>
      <c r="V21" s="521">
        <v>2.69E-2</v>
      </c>
      <c r="W21" s="521">
        <v>2.07E-2</v>
      </c>
      <c r="X21" s="521">
        <v>3.04E-2</v>
      </c>
      <c r="Y21" s="521">
        <v>1.9300000000000001E-2</v>
      </c>
      <c r="Z21" s="166"/>
      <c r="AA21" s="166"/>
      <c r="AB21" s="166"/>
      <c r="AC21" s="166"/>
      <c r="AD21" s="166"/>
      <c r="AE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</row>
    <row r="22" spans="1:44" s="43" customFormat="1" ht="12" customHeight="1">
      <c r="A22" s="338" t="s">
        <v>159</v>
      </c>
      <c r="B22" s="522">
        <v>3.8892999999999997E-2</v>
      </c>
      <c r="C22" s="522">
        <v>4.4849E-2</v>
      </c>
      <c r="D22" s="522">
        <v>3.6465999999999998E-2</v>
      </c>
      <c r="E22" s="522">
        <v>3.1046000000000001E-2</v>
      </c>
      <c r="F22" s="522">
        <v>4.1007000000000002E-2</v>
      </c>
      <c r="G22" s="522">
        <v>2.9454999999999999E-2</v>
      </c>
      <c r="H22" s="522">
        <v>3.4844E-2</v>
      </c>
      <c r="I22" s="522">
        <v>4.5796999999999997E-2</v>
      </c>
      <c r="J22" s="522">
        <v>3.2156999999999998E-2</v>
      </c>
      <c r="K22" s="522">
        <v>2.8688000000000002E-2</v>
      </c>
      <c r="L22" s="522">
        <v>4.0599000000000003E-2</v>
      </c>
      <c r="M22" s="522">
        <v>2.6630000000000001E-2</v>
      </c>
      <c r="N22" s="522">
        <v>4.0131E-2</v>
      </c>
      <c r="O22" s="522">
        <v>6.2192999999999998E-2</v>
      </c>
      <c r="P22" s="522">
        <v>4.1626000000000003E-2</v>
      </c>
      <c r="Q22" s="522">
        <v>2.7130000000000001E-2</v>
      </c>
      <c r="R22" s="522">
        <v>3.7678999999999997E-2</v>
      </c>
      <c r="S22" s="522">
        <v>2.5454000000000001E-2</v>
      </c>
      <c r="T22" s="522">
        <v>5.3499999999999999E-2</v>
      </c>
      <c r="U22" s="522">
        <v>7.8200000000000006E-2</v>
      </c>
      <c r="V22" s="522">
        <v>5.3100000000000001E-2</v>
      </c>
      <c r="W22" s="522">
        <v>3.8800000000000001E-2</v>
      </c>
      <c r="X22" s="522">
        <v>5.33E-2</v>
      </c>
      <c r="Y22" s="522">
        <v>3.5999999999999997E-2</v>
      </c>
      <c r="Z22" s="166"/>
      <c r="AA22" s="166"/>
      <c r="AB22" s="166"/>
      <c r="AC22" s="166"/>
      <c r="AD22" s="166"/>
      <c r="AE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</row>
    <row r="23" spans="1:44" s="43" customFormat="1" ht="12" customHeight="1">
      <c r="A23" s="338" t="s">
        <v>160</v>
      </c>
      <c r="B23" s="522">
        <v>4.0654000000000003E-2</v>
      </c>
      <c r="C23" s="522">
        <v>7.7817999999999998E-2</v>
      </c>
      <c r="D23" s="522">
        <v>4.1354000000000002E-2</v>
      </c>
      <c r="E23" s="522">
        <v>2.8832E-2</v>
      </c>
      <c r="F23" s="522">
        <v>4.7169999999999997E-2</v>
      </c>
      <c r="G23" s="522">
        <v>2.5894E-2</v>
      </c>
      <c r="H23" s="522">
        <v>3.5045E-2</v>
      </c>
      <c r="I23" s="522">
        <v>5.7272999999999998E-2</v>
      </c>
      <c r="J23" s="522">
        <v>3.3959999999999997E-2</v>
      </c>
      <c r="K23" s="522">
        <v>2.9170000000000001E-2</v>
      </c>
      <c r="L23" s="522">
        <v>4.4949999999999997E-2</v>
      </c>
      <c r="M23" s="522">
        <v>2.5912000000000001E-2</v>
      </c>
      <c r="N23" s="522">
        <v>4.3291000000000003E-2</v>
      </c>
      <c r="O23" s="522">
        <v>5.672E-2</v>
      </c>
      <c r="P23" s="522">
        <v>3.8630999999999999E-2</v>
      </c>
      <c r="Q23" s="522">
        <v>3.4268E-2</v>
      </c>
      <c r="R23" s="522">
        <v>4.1651000000000001E-2</v>
      </c>
      <c r="S23" s="522">
        <v>2.7345999999999999E-2</v>
      </c>
      <c r="T23" s="522">
        <v>5.57E-2</v>
      </c>
      <c r="U23" s="522">
        <v>7.5800000000000006E-2</v>
      </c>
      <c r="V23" s="522">
        <v>4.9700000000000001E-2</v>
      </c>
      <c r="W23" s="522">
        <v>4.4999999999999998E-2</v>
      </c>
      <c r="X23" s="522">
        <v>5.7500000000000002E-2</v>
      </c>
      <c r="Y23" s="522">
        <v>3.6900000000000002E-2</v>
      </c>
      <c r="Z23" s="166"/>
      <c r="AA23" s="166"/>
      <c r="AB23" s="166"/>
      <c r="AC23" s="166"/>
      <c r="AD23" s="166"/>
      <c r="AE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</row>
    <row r="24" spans="1:44" s="43" customFormat="1" ht="12" customHeight="1">
      <c r="A24" s="338" t="s">
        <v>161</v>
      </c>
      <c r="B24" s="522">
        <v>7.8217999999999996E-2</v>
      </c>
      <c r="C24" s="522">
        <v>0.12249</v>
      </c>
      <c r="D24" s="522">
        <v>7.1064000000000002E-2</v>
      </c>
      <c r="E24" s="522">
        <v>4.7132E-2</v>
      </c>
      <c r="F24" s="522">
        <v>6.1404E-2</v>
      </c>
      <c r="G24" s="522">
        <v>3.7911E-2</v>
      </c>
      <c r="H24" s="522">
        <v>5.9482E-2</v>
      </c>
      <c r="I24" s="522">
        <v>5.2052000000000001E-2</v>
      </c>
      <c r="J24" s="522">
        <v>5.2942000000000003E-2</v>
      </c>
      <c r="K24" s="522">
        <v>3.6405E-2</v>
      </c>
      <c r="L24" s="522">
        <v>3.5522999999999999E-2</v>
      </c>
      <c r="M24" s="522">
        <v>2.8492E-2</v>
      </c>
      <c r="N24" s="522">
        <v>4.5619E-2</v>
      </c>
      <c r="O24" s="522">
        <v>5.9296000000000001E-2</v>
      </c>
      <c r="P24" s="522">
        <v>5.0923000000000003E-2</v>
      </c>
      <c r="Q24" s="522">
        <v>3.8424E-2</v>
      </c>
      <c r="R24" s="522">
        <v>4.8342000000000003E-2</v>
      </c>
      <c r="S24" s="522">
        <v>4.0927999999999999E-2</v>
      </c>
      <c r="T24" s="522">
        <v>7.9000000000000001E-2</v>
      </c>
      <c r="U24" s="522">
        <v>8.3799999999999999E-2</v>
      </c>
      <c r="V24" s="522">
        <v>7.9500000000000001E-2</v>
      </c>
      <c r="W24" s="522">
        <v>5.6500000000000002E-2</v>
      </c>
      <c r="X24" s="522">
        <v>6.4000000000000001E-2</v>
      </c>
      <c r="Y24" s="522">
        <v>5.4600000000000003E-2</v>
      </c>
      <c r="Z24" s="525"/>
      <c r="AA24" s="166"/>
      <c r="AB24" s="166"/>
      <c r="AC24" s="166"/>
      <c r="AD24" s="166"/>
      <c r="AE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</row>
    <row r="25" spans="1:44" s="43" customFormat="1" ht="12" customHeight="1">
      <c r="A25" s="338" t="s">
        <v>162</v>
      </c>
      <c r="B25" s="522">
        <v>3.4132999999999997E-2</v>
      </c>
      <c r="C25" s="522">
        <v>3.3533E-2</v>
      </c>
      <c r="D25" s="522">
        <v>2.9824E-2</v>
      </c>
      <c r="E25" s="522">
        <v>3.5168999999999999E-2</v>
      </c>
      <c r="F25" s="522">
        <v>2.9138000000000001E-2</v>
      </c>
      <c r="G25" s="522">
        <v>2.9479000000000002E-2</v>
      </c>
      <c r="H25" s="522">
        <v>4.6982999999999997E-2</v>
      </c>
      <c r="I25" s="522">
        <v>8.0516000000000004E-2</v>
      </c>
      <c r="J25" s="522">
        <v>4.6025999999999997E-2</v>
      </c>
      <c r="K25" s="522">
        <v>6.9806999999999994E-2</v>
      </c>
      <c r="L25" s="522">
        <v>5.2067000000000002E-2</v>
      </c>
      <c r="M25" s="522">
        <v>5.6925999999999997E-2</v>
      </c>
      <c r="N25" s="522">
        <v>4.7581999999999999E-2</v>
      </c>
      <c r="O25" s="522">
        <v>5.7154000000000003E-2</v>
      </c>
      <c r="P25" s="522">
        <v>5.1075000000000002E-2</v>
      </c>
      <c r="Q25" s="522">
        <v>4.6815000000000002E-2</v>
      </c>
      <c r="R25" s="522">
        <v>4.2203999999999998E-2</v>
      </c>
      <c r="S25" s="522">
        <v>3.7307E-2</v>
      </c>
      <c r="T25" s="522">
        <v>8.8800000000000004E-2</v>
      </c>
      <c r="U25" s="522">
        <v>8.8700000000000001E-2</v>
      </c>
      <c r="V25" s="522">
        <v>8.4500000000000006E-2</v>
      </c>
      <c r="W25" s="522">
        <v>8.7900000000000006E-2</v>
      </c>
      <c r="X25" s="522">
        <v>6.7400000000000002E-2</v>
      </c>
      <c r="Y25" s="522">
        <v>7.0999999999999994E-2</v>
      </c>
      <c r="Z25" s="166"/>
      <c r="AA25" s="166"/>
      <c r="AB25" s="166"/>
      <c r="AC25" s="166"/>
      <c r="AD25" s="166"/>
      <c r="AE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</row>
    <row r="26" spans="1:44" s="43" customFormat="1" ht="12" customHeight="1">
      <c r="A26" s="338" t="s">
        <v>163</v>
      </c>
      <c r="B26" s="522">
        <v>2.9614999999999999E-2</v>
      </c>
      <c r="C26" s="522">
        <v>4.7995999999999997E-2</v>
      </c>
      <c r="D26" s="522">
        <v>2.7963999999999999E-2</v>
      </c>
      <c r="E26" s="522">
        <v>2.6605E-2</v>
      </c>
      <c r="F26" s="522">
        <v>4.2837E-2</v>
      </c>
      <c r="G26" s="522">
        <v>2.4659E-2</v>
      </c>
      <c r="H26" s="522">
        <v>3.2618000000000001E-2</v>
      </c>
      <c r="I26" s="522">
        <v>4.9293999999999998E-2</v>
      </c>
      <c r="J26" s="522">
        <v>3.1718000000000003E-2</v>
      </c>
      <c r="K26" s="522">
        <v>2.7976999999999998E-2</v>
      </c>
      <c r="L26" s="522">
        <v>4.4483000000000002E-2</v>
      </c>
      <c r="M26" s="522">
        <v>2.7171000000000001E-2</v>
      </c>
      <c r="N26" s="522">
        <v>2.9603999999999998E-2</v>
      </c>
      <c r="O26" s="522">
        <v>4.1634999999999998E-2</v>
      </c>
      <c r="P26" s="522">
        <v>2.7779000000000002E-2</v>
      </c>
      <c r="Q26" s="522">
        <v>2.5828E-2</v>
      </c>
      <c r="R26" s="522">
        <v>3.7324000000000003E-2</v>
      </c>
      <c r="S26" s="522">
        <v>2.4249E-2</v>
      </c>
      <c r="T26" s="522">
        <v>4.2700000000000002E-2</v>
      </c>
      <c r="U26" s="522">
        <v>6.3899999999999998E-2</v>
      </c>
      <c r="V26" s="522">
        <v>4.0899999999999999E-2</v>
      </c>
      <c r="W26" s="522">
        <v>3.7100000000000001E-2</v>
      </c>
      <c r="X26" s="522">
        <v>5.79E-2</v>
      </c>
      <c r="Y26" s="522">
        <v>3.56E-2</v>
      </c>
      <c r="Z26" s="166"/>
      <c r="AA26" s="166"/>
      <c r="AB26" s="166"/>
      <c r="AC26" s="166"/>
      <c r="AD26" s="166"/>
      <c r="AE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</row>
    <row r="27" spans="1:44" s="43" customFormat="1" ht="12" customHeight="1">
      <c r="A27" s="338" t="s">
        <v>164</v>
      </c>
      <c r="B27" s="522">
        <v>1.6473000000000002E-2</v>
      </c>
      <c r="C27" s="522">
        <v>4.1749000000000001E-2</v>
      </c>
      <c r="D27" s="522">
        <v>1.7063999999999999E-2</v>
      </c>
      <c r="E27" s="522">
        <v>1.7849E-2</v>
      </c>
      <c r="F27" s="522">
        <v>3.5083000000000003E-2</v>
      </c>
      <c r="G27" s="522">
        <v>1.8407E-2</v>
      </c>
      <c r="H27" s="522">
        <v>2.3102999999999999E-2</v>
      </c>
      <c r="I27" s="522">
        <v>4.9805000000000002E-2</v>
      </c>
      <c r="J27" s="522">
        <v>2.3383999999999999E-2</v>
      </c>
      <c r="K27" s="522">
        <v>1.8928E-2</v>
      </c>
      <c r="L27" s="522">
        <v>4.2081E-2</v>
      </c>
      <c r="M27" s="522">
        <v>2.0070000000000001E-2</v>
      </c>
      <c r="N27" s="522">
        <v>4.5169000000000001E-2</v>
      </c>
      <c r="O27" s="522">
        <v>8.1255999999999995E-2</v>
      </c>
      <c r="P27" s="522">
        <v>5.6620999999999998E-2</v>
      </c>
      <c r="Q27" s="522">
        <v>2.4299999999999999E-2</v>
      </c>
      <c r="R27" s="522">
        <v>4.5397E-2</v>
      </c>
      <c r="S27" s="522">
        <v>2.8504999999999999E-2</v>
      </c>
      <c r="T27" s="522">
        <v>5.33E-2</v>
      </c>
      <c r="U27" s="522">
        <v>0.1033</v>
      </c>
      <c r="V27" s="522">
        <v>6.4299999999999996E-2</v>
      </c>
      <c r="W27" s="522">
        <v>3.3399999999999999E-2</v>
      </c>
      <c r="X27" s="522">
        <v>6.6400000000000001E-2</v>
      </c>
      <c r="Y27" s="522">
        <v>3.8100000000000002E-2</v>
      </c>
      <c r="Z27" s="166"/>
      <c r="AA27" s="166"/>
      <c r="AB27" s="166"/>
      <c r="AC27" s="166"/>
      <c r="AD27" s="166"/>
      <c r="AE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</row>
    <row r="28" spans="1:44" s="43" customFormat="1" ht="12" customHeight="1">
      <c r="A28" s="501" t="s">
        <v>165</v>
      </c>
      <c r="B28" s="784">
        <v>1.7659000000000001E-2</v>
      </c>
      <c r="C28" s="784">
        <v>3.2628999999999998E-2</v>
      </c>
      <c r="D28" s="784">
        <v>1.7929E-2</v>
      </c>
      <c r="E28" s="784">
        <v>1.3528E-2</v>
      </c>
      <c r="F28" s="784">
        <v>2.6075000000000001E-2</v>
      </c>
      <c r="G28" s="784">
        <v>1.3216E-2</v>
      </c>
      <c r="H28" s="784">
        <v>1.4703000000000001E-2</v>
      </c>
      <c r="I28" s="784">
        <v>2.6883000000000001E-2</v>
      </c>
      <c r="J28" s="784">
        <v>1.4872E-2</v>
      </c>
      <c r="K28" s="784">
        <v>1.1863E-2</v>
      </c>
      <c r="L28" s="784">
        <v>2.2127000000000001E-2</v>
      </c>
      <c r="M28" s="784">
        <v>1.1693E-2</v>
      </c>
      <c r="N28" s="784">
        <v>1.7648E-2</v>
      </c>
      <c r="O28" s="784">
        <v>4.0822999999999998E-2</v>
      </c>
      <c r="P28" s="784">
        <v>2.0719000000000001E-2</v>
      </c>
      <c r="Q28" s="784">
        <v>1.5009E-2</v>
      </c>
      <c r="R28" s="784">
        <v>2.7546999999999999E-2</v>
      </c>
      <c r="S28" s="784">
        <v>1.5136E-2</v>
      </c>
      <c r="T28" s="784">
        <v>2.2800000000000001E-2</v>
      </c>
      <c r="U28" s="784">
        <v>4.9500000000000002E-2</v>
      </c>
      <c r="V28" s="784">
        <v>2.5399999999999999E-2</v>
      </c>
      <c r="W28" s="784">
        <v>1.89E-2</v>
      </c>
      <c r="X28" s="784">
        <v>3.49E-2</v>
      </c>
      <c r="Y28" s="784">
        <v>1.89E-2</v>
      </c>
      <c r="Z28" s="166"/>
      <c r="AA28" s="166"/>
      <c r="AB28" s="166"/>
      <c r="AC28" s="166"/>
      <c r="AD28" s="166"/>
      <c r="AE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</row>
    <row r="29" spans="1:44" s="43" customFormat="1" ht="12" customHeight="1">
      <c r="A29" s="172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166"/>
      <c r="AA29" s="166"/>
      <c r="AB29" s="166"/>
      <c r="AC29" s="166"/>
      <c r="AD29" s="166"/>
      <c r="AE29" s="166"/>
    </row>
    <row r="30" spans="1:44" s="43" customFormat="1" ht="12" customHeight="1">
      <c r="A30" s="172"/>
      <c r="B30" s="1001" t="s">
        <v>179</v>
      </c>
      <c r="C30" s="1002"/>
      <c r="D30" s="1002"/>
      <c r="E30" s="1002"/>
      <c r="F30" s="1002"/>
      <c r="G30" s="1002"/>
      <c r="H30" s="1002"/>
      <c r="I30" s="1002"/>
      <c r="J30" s="1002"/>
      <c r="K30" s="1002"/>
      <c r="L30" s="1002"/>
      <c r="M30" s="1002"/>
      <c r="N30" s="1002"/>
      <c r="O30" s="1002"/>
      <c r="P30" s="1002"/>
      <c r="Q30" s="1002"/>
      <c r="R30" s="1002"/>
      <c r="S30" s="1002"/>
      <c r="T30" s="1002"/>
      <c r="U30" s="1002"/>
      <c r="V30" s="1002"/>
      <c r="W30" s="1002"/>
      <c r="X30" s="1002"/>
      <c r="Y30" s="1003"/>
      <c r="Z30" s="166"/>
      <c r="AA30" s="166"/>
      <c r="AB30" s="166"/>
      <c r="AC30" s="166"/>
      <c r="AD30" s="166"/>
      <c r="AE30" s="166"/>
    </row>
    <row r="31" spans="1:44" s="43" customFormat="1" ht="12" customHeight="1">
      <c r="A31" s="50"/>
      <c r="B31" s="1000">
        <v>2020</v>
      </c>
      <c r="C31" s="1000"/>
      <c r="D31" s="1000"/>
      <c r="E31" s="1000"/>
      <c r="F31" s="1000"/>
      <c r="G31" s="1000"/>
      <c r="H31" s="1000">
        <v>2021</v>
      </c>
      <c r="I31" s="1000"/>
      <c r="J31" s="1000"/>
      <c r="K31" s="1000"/>
      <c r="L31" s="1000"/>
      <c r="M31" s="1000"/>
      <c r="N31" s="1000">
        <v>2022</v>
      </c>
      <c r="O31" s="1000"/>
      <c r="P31" s="1000"/>
      <c r="Q31" s="1000"/>
      <c r="R31" s="1000"/>
      <c r="S31" s="1000"/>
      <c r="T31" s="1004" t="s">
        <v>501</v>
      </c>
      <c r="U31" s="1004"/>
      <c r="V31" s="1004"/>
      <c r="W31" s="1004"/>
      <c r="X31" s="1004"/>
      <c r="Y31" s="1004"/>
      <c r="Z31" s="166"/>
      <c r="AA31" s="166"/>
      <c r="AB31" s="166"/>
      <c r="AC31" s="166"/>
      <c r="AD31" s="166"/>
      <c r="AE31" s="166"/>
    </row>
    <row r="32" spans="1:44" s="43" customFormat="1" ht="12" customHeight="1">
      <c r="A32" s="172"/>
      <c r="B32" s="539" t="s">
        <v>183</v>
      </c>
      <c r="C32" s="540"/>
      <c r="D32" s="541"/>
      <c r="E32" s="539" t="s">
        <v>49</v>
      </c>
      <c r="F32" s="540"/>
      <c r="G32" s="541"/>
      <c r="H32" s="1005" t="s">
        <v>183</v>
      </c>
      <c r="I32" s="1006"/>
      <c r="J32" s="1007"/>
      <c r="K32" s="1005" t="s">
        <v>49</v>
      </c>
      <c r="L32" s="1006"/>
      <c r="M32" s="1007"/>
      <c r="N32" s="1005" t="s">
        <v>183</v>
      </c>
      <c r="O32" s="1006"/>
      <c r="P32" s="1007"/>
      <c r="Q32" s="1005" t="s">
        <v>49</v>
      </c>
      <c r="R32" s="1006"/>
      <c r="S32" s="1007"/>
      <c r="T32" s="1005" t="s">
        <v>183</v>
      </c>
      <c r="U32" s="1006"/>
      <c r="V32" s="1007"/>
      <c r="W32" s="1005" t="s">
        <v>49</v>
      </c>
      <c r="X32" s="1006"/>
      <c r="Y32" s="1007"/>
      <c r="Z32" s="166"/>
      <c r="AA32" s="166"/>
      <c r="AB32" s="166"/>
      <c r="AC32" s="166"/>
      <c r="AD32" s="166"/>
      <c r="AE32" s="166"/>
    </row>
    <row r="33" spans="1:39" s="43" customFormat="1" ht="12" customHeight="1">
      <c r="A33" s="339" t="s">
        <v>90</v>
      </c>
      <c r="B33" s="342" t="s">
        <v>39</v>
      </c>
      <c r="C33" s="343" t="s">
        <v>178</v>
      </c>
      <c r="D33" s="342" t="s">
        <v>0</v>
      </c>
      <c r="E33" s="342" t="s">
        <v>39</v>
      </c>
      <c r="F33" s="343" t="s">
        <v>178</v>
      </c>
      <c r="G33" s="342" t="s">
        <v>0</v>
      </c>
      <c r="H33" s="342" t="s">
        <v>39</v>
      </c>
      <c r="I33" s="343" t="s">
        <v>178</v>
      </c>
      <c r="J33" s="342" t="s">
        <v>0</v>
      </c>
      <c r="K33" s="342" t="s">
        <v>39</v>
      </c>
      <c r="L33" s="343" t="s">
        <v>178</v>
      </c>
      <c r="M33" s="342" t="s">
        <v>0</v>
      </c>
      <c r="N33" s="342" t="s">
        <v>39</v>
      </c>
      <c r="O33" s="343" t="s">
        <v>178</v>
      </c>
      <c r="P33" s="342" t="s">
        <v>0</v>
      </c>
      <c r="Q33" s="342" t="s">
        <v>39</v>
      </c>
      <c r="R33" s="343" t="s">
        <v>178</v>
      </c>
      <c r="S33" s="342" t="s">
        <v>0</v>
      </c>
      <c r="T33" s="342" t="s">
        <v>39</v>
      </c>
      <c r="U33" s="343" t="s">
        <v>178</v>
      </c>
      <c r="V33" s="342" t="s">
        <v>0</v>
      </c>
      <c r="W33" s="342" t="s">
        <v>39</v>
      </c>
      <c r="X33" s="343" t="s">
        <v>178</v>
      </c>
      <c r="Y33" s="342" t="s">
        <v>0</v>
      </c>
      <c r="Z33" s="518"/>
      <c r="AA33" s="166"/>
      <c r="AB33" s="166"/>
      <c r="AC33" s="166"/>
      <c r="AD33" s="166"/>
      <c r="AE33" s="166"/>
    </row>
    <row r="34" spans="1:39" s="43" customFormat="1" ht="12" customHeight="1">
      <c r="A34" s="337" t="s">
        <v>0</v>
      </c>
      <c r="B34" s="713">
        <v>1220804.5811000001</v>
      </c>
      <c r="C34" s="713">
        <v>167964.66339999999</v>
      </c>
      <c r="D34" s="713">
        <v>1388769.2445</v>
      </c>
      <c r="E34" s="715">
        <v>3000042.5178</v>
      </c>
      <c r="F34" s="713">
        <v>449616.35570000001</v>
      </c>
      <c r="G34" s="713">
        <v>3449658.8735000002</v>
      </c>
      <c r="H34" s="714">
        <v>1268725.7964000001</v>
      </c>
      <c r="I34" s="714">
        <v>158015.128</v>
      </c>
      <c r="J34" s="714">
        <v>1426740.9243999999</v>
      </c>
      <c r="K34" s="714">
        <v>3022035.6557999998</v>
      </c>
      <c r="L34" s="714">
        <v>337610.88179999997</v>
      </c>
      <c r="M34" s="714">
        <v>3359646.5375999999</v>
      </c>
      <c r="N34" s="785">
        <v>1684204.6443</v>
      </c>
      <c r="O34" s="785">
        <v>356086.40240000002</v>
      </c>
      <c r="P34" s="785">
        <v>2040291.0467000001</v>
      </c>
      <c r="Q34" s="785">
        <v>4078429.2541</v>
      </c>
      <c r="R34" s="785">
        <v>831939.84849999996</v>
      </c>
      <c r="S34" s="785">
        <v>4910369.1025999999</v>
      </c>
      <c r="T34" s="786">
        <v>0.32747726031812235</v>
      </c>
      <c r="U34" s="786">
        <v>1.2534956425184811</v>
      </c>
      <c r="V34" s="786">
        <v>0.43003611363991812</v>
      </c>
      <c r="W34" s="786">
        <v>0.34956357853439995</v>
      </c>
      <c r="X34" s="786">
        <v>1.4641973743987302</v>
      </c>
      <c r="Y34" s="786">
        <v>0.46157312909106668</v>
      </c>
      <c r="Z34" s="166"/>
      <c r="AA34" s="166"/>
      <c r="AB34" s="166"/>
      <c r="AC34" s="166"/>
      <c r="AD34" s="166"/>
      <c r="AE34" s="166"/>
    </row>
    <row r="35" spans="1:39" s="43" customFormat="1" ht="12" customHeight="1">
      <c r="A35" s="338" t="s">
        <v>159</v>
      </c>
      <c r="B35" s="711">
        <v>333071.4326</v>
      </c>
      <c r="C35" s="711">
        <v>56904.927300000003</v>
      </c>
      <c r="D35" s="711">
        <v>389976.35989999998</v>
      </c>
      <c r="E35" s="711">
        <v>728504.99419999996</v>
      </c>
      <c r="F35" s="711">
        <v>157804.88310000001</v>
      </c>
      <c r="G35" s="711">
        <v>886309.87730000005</v>
      </c>
      <c r="H35" s="499">
        <v>320274.5575</v>
      </c>
      <c r="I35" s="499">
        <v>58082.016199999998</v>
      </c>
      <c r="J35" s="499">
        <v>378356.57370000001</v>
      </c>
      <c r="K35" s="499">
        <v>695198.45739999996</v>
      </c>
      <c r="L35" s="499">
        <v>118830.0148</v>
      </c>
      <c r="M35" s="499">
        <v>814028.47219999996</v>
      </c>
      <c r="N35" s="787">
        <v>402765.83899999998</v>
      </c>
      <c r="O35" s="787">
        <v>121517.5414</v>
      </c>
      <c r="P35" s="787">
        <v>524283.38040000002</v>
      </c>
      <c r="Q35" s="787">
        <v>937780.45299999998</v>
      </c>
      <c r="R35" s="787">
        <v>307535.26850000001</v>
      </c>
      <c r="S35" s="787">
        <v>1245315.7215</v>
      </c>
      <c r="T35" s="788">
        <v>0.25756426655901316</v>
      </c>
      <c r="U35" s="788">
        <v>1.0921715420753595</v>
      </c>
      <c r="V35" s="788">
        <v>0.38568592920948108</v>
      </c>
      <c r="W35" s="788">
        <v>0.34893920292522218</v>
      </c>
      <c r="X35" s="788">
        <v>1.5880268467323291</v>
      </c>
      <c r="Y35" s="788">
        <v>0.5298183835442507</v>
      </c>
      <c r="Z35" s="166"/>
      <c r="AA35" s="166"/>
      <c r="AB35" s="166"/>
      <c r="AC35" s="166"/>
      <c r="AD35" s="166"/>
      <c r="AE35" s="166"/>
    </row>
    <row r="36" spans="1:39" s="43" customFormat="1" ht="12" customHeight="1">
      <c r="A36" s="338" t="s">
        <v>160</v>
      </c>
      <c r="B36" s="711">
        <v>289352.20760000002</v>
      </c>
      <c r="C36" s="711">
        <v>37336.216999999997</v>
      </c>
      <c r="D36" s="711">
        <v>326688.42469999997</v>
      </c>
      <c r="E36" s="711">
        <v>724810.34710000001</v>
      </c>
      <c r="F36" s="711">
        <v>94689.845499999996</v>
      </c>
      <c r="G36" s="711">
        <v>819500.19259999995</v>
      </c>
      <c r="H36" s="499">
        <v>316154.9975</v>
      </c>
      <c r="I36" s="499">
        <v>36602.007700000002</v>
      </c>
      <c r="J36" s="499">
        <v>352757.00530000002</v>
      </c>
      <c r="K36" s="499">
        <v>748718.72279999999</v>
      </c>
      <c r="L36" s="499">
        <v>80975.2071</v>
      </c>
      <c r="M36" s="499">
        <v>829693.92989999999</v>
      </c>
      <c r="N36" s="787">
        <v>428404.42440000002</v>
      </c>
      <c r="O36" s="787">
        <v>95644.439499999993</v>
      </c>
      <c r="P36" s="787">
        <v>524048.86379999999</v>
      </c>
      <c r="Q36" s="787">
        <v>990842.48199999996</v>
      </c>
      <c r="R36" s="787">
        <v>209596.18729999999</v>
      </c>
      <c r="S36" s="787">
        <v>1200438.6691999999</v>
      </c>
      <c r="T36" s="788">
        <v>0.35504555609626265</v>
      </c>
      <c r="U36" s="788">
        <v>1.6130927102121775</v>
      </c>
      <c r="V36" s="788">
        <v>0.48558031712035277</v>
      </c>
      <c r="W36" s="788">
        <v>0.32338413856477954</v>
      </c>
      <c r="X36" s="788">
        <v>1.5883995213641138</v>
      </c>
      <c r="Y36" s="788">
        <v>0.4468451870494996</v>
      </c>
      <c r="Z36" s="166"/>
      <c r="AA36" s="166"/>
      <c r="AB36" s="166"/>
      <c r="AC36" s="166"/>
      <c r="AD36" s="166"/>
      <c r="AE36" s="166"/>
    </row>
    <row r="37" spans="1:39" s="43" customFormat="1" ht="12" customHeight="1">
      <c r="A37" s="338" t="s">
        <v>161</v>
      </c>
      <c r="B37" s="711">
        <v>16206.848900000001</v>
      </c>
      <c r="C37" s="711">
        <v>614.52</v>
      </c>
      <c r="D37" s="711">
        <v>16821.368900000001</v>
      </c>
      <c r="E37" s="711">
        <v>44508.132599999997</v>
      </c>
      <c r="F37" s="711">
        <v>1823.7329</v>
      </c>
      <c r="G37" s="711">
        <v>46331.8655</v>
      </c>
      <c r="H37" s="499">
        <v>22269.458200000001</v>
      </c>
      <c r="I37" s="499">
        <v>853.39070000000004</v>
      </c>
      <c r="J37" s="499">
        <v>23122.848900000001</v>
      </c>
      <c r="K37" s="499">
        <v>56428.740299999998</v>
      </c>
      <c r="L37" s="499">
        <v>2313.7109</v>
      </c>
      <c r="M37" s="499">
        <v>58742.451200000003</v>
      </c>
      <c r="N37" s="787">
        <v>34680.575799999999</v>
      </c>
      <c r="O37" s="787">
        <v>1429.2001</v>
      </c>
      <c r="P37" s="787">
        <v>36109.775800000003</v>
      </c>
      <c r="Q37" s="787">
        <v>80278.367800000007</v>
      </c>
      <c r="R37" s="787">
        <v>4565.7025999999996</v>
      </c>
      <c r="S37" s="787">
        <v>84844.070399999997</v>
      </c>
      <c r="T37" s="788">
        <v>0.55731565126267857</v>
      </c>
      <c r="U37" s="788">
        <v>0.67473128076038325</v>
      </c>
      <c r="V37" s="788">
        <v>0.56164908382029011</v>
      </c>
      <c r="W37" s="788">
        <v>0.42265036173419612</v>
      </c>
      <c r="X37" s="788">
        <v>0.97332458432900992</v>
      </c>
      <c r="Y37" s="788">
        <v>0.44433997333771447</v>
      </c>
      <c r="Z37" s="166"/>
      <c r="AA37" s="166"/>
      <c r="AB37" s="166"/>
      <c r="AC37" s="166"/>
      <c r="AD37" s="166"/>
      <c r="AE37" s="166"/>
    </row>
    <row r="38" spans="1:39" s="43" customFormat="1" ht="12" customHeight="1">
      <c r="A38" s="338" t="s">
        <v>162</v>
      </c>
      <c r="B38" s="711">
        <v>22495.419000000002</v>
      </c>
      <c r="C38" s="711">
        <v>764.42510000000004</v>
      </c>
      <c r="D38" s="711">
        <v>23259.844099999998</v>
      </c>
      <c r="E38" s="711">
        <v>67790.495800000004</v>
      </c>
      <c r="F38" s="711">
        <v>1941.4846</v>
      </c>
      <c r="G38" s="711">
        <v>69731.9804</v>
      </c>
      <c r="H38" s="499">
        <v>32890.5599</v>
      </c>
      <c r="I38" s="499">
        <v>605.30290000000002</v>
      </c>
      <c r="J38" s="499">
        <v>33495.862800000003</v>
      </c>
      <c r="K38" s="499">
        <v>91771.448499999999</v>
      </c>
      <c r="L38" s="499">
        <v>1323.2334000000001</v>
      </c>
      <c r="M38" s="499">
        <v>93094.682000000001</v>
      </c>
      <c r="N38" s="787">
        <v>47738.113400000002</v>
      </c>
      <c r="O38" s="787">
        <v>1146.1393</v>
      </c>
      <c r="P38" s="787">
        <v>48884.252699999997</v>
      </c>
      <c r="Q38" s="787">
        <v>128115.8891</v>
      </c>
      <c r="R38" s="787">
        <v>2644.7229000000002</v>
      </c>
      <c r="S38" s="787">
        <v>130760.61199999999</v>
      </c>
      <c r="T38" s="788">
        <v>0.45142294765252694</v>
      </c>
      <c r="U38" s="788">
        <v>0.89349712350626442</v>
      </c>
      <c r="V38" s="788">
        <v>0.45941165904226217</v>
      </c>
      <c r="W38" s="788">
        <v>0.39603211231868052</v>
      </c>
      <c r="X38" s="788">
        <v>0.99868209191212987</v>
      </c>
      <c r="Y38" s="788">
        <v>0.40459808434599942</v>
      </c>
      <c r="Z38" s="525"/>
      <c r="AA38" s="166"/>
      <c r="AB38" s="166"/>
      <c r="AC38" s="166"/>
      <c r="AD38" s="166"/>
      <c r="AE38" s="166"/>
    </row>
    <row r="39" spans="1:39" s="43" customFormat="1" ht="12" customHeight="1">
      <c r="A39" s="338" t="s">
        <v>163</v>
      </c>
      <c r="B39" s="711">
        <v>325687.20860000001</v>
      </c>
      <c r="C39" s="711">
        <v>49720.667200000004</v>
      </c>
      <c r="D39" s="711">
        <v>375407.87579999998</v>
      </c>
      <c r="E39" s="711">
        <v>886775.70649999997</v>
      </c>
      <c r="F39" s="711">
        <v>143739.90289999999</v>
      </c>
      <c r="G39" s="711">
        <v>1030515.6094</v>
      </c>
      <c r="H39" s="499">
        <v>298684.6373</v>
      </c>
      <c r="I39" s="499">
        <v>37258.406600000002</v>
      </c>
      <c r="J39" s="499">
        <v>335943.04389999999</v>
      </c>
      <c r="K39" s="499">
        <v>732311.076</v>
      </c>
      <c r="L39" s="499">
        <v>86851.855599999995</v>
      </c>
      <c r="M39" s="499">
        <v>819162.93160000001</v>
      </c>
      <c r="N39" s="787">
        <v>410519.85460000002</v>
      </c>
      <c r="O39" s="787">
        <v>76378.059099999999</v>
      </c>
      <c r="P39" s="787">
        <v>486897.91369999998</v>
      </c>
      <c r="Q39" s="787">
        <v>1069470.192</v>
      </c>
      <c r="R39" s="787">
        <v>198510.5208</v>
      </c>
      <c r="S39" s="787">
        <v>1267980.7128000001</v>
      </c>
      <c r="T39" s="788">
        <v>0.37442574318836591</v>
      </c>
      <c r="U39" s="788">
        <v>1.0499550590013689</v>
      </c>
      <c r="V39" s="788">
        <v>0.44934661556777061</v>
      </c>
      <c r="W39" s="788">
        <v>0.4604042285439911</v>
      </c>
      <c r="X39" s="788">
        <v>1.285622102471234</v>
      </c>
      <c r="Y39" s="788">
        <v>0.54789806018610143</v>
      </c>
      <c r="Z39" s="166"/>
      <c r="AA39" s="166"/>
      <c r="AB39" s="166"/>
      <c r="AC39" s="166"/>
      <c r="AD39" s="166"/>
      <c r="AE39" s="166"/>
      <c r="AF39" s="166"/>
    </row>
    <row r="40" spans="1:39" s="43" customFormat="1" ht="12" customHeight="1">
      <c r="A40" s="338" t="s">
        <v>164</v>
      </c>
      <c r="B40" s="711">
        <v>143574.90410000001</v>
      </c>
      <c r="C40" s="711">
        <v>15281.122600000001</v>
      </c>
      <c r="D40" s="711">
        <v>158856.02679999999</v>
      </c>
      <c r="E40" s="711">
        <v>344328.0687</v>
      </c>
      <c r="F40" s="711">
        <v>37205.808799999999</v>
      </c>
      <c r="G40" s="711">
        <v>381533.8775</v>
      </c>
      <c r="H40" s="499">
        <v>157865.95480000001</v>
      </c>
      <c r="I40" s="499">
        <v>15985.655199999999</v>
      </c>
      <c r="J40" s="499">
        <v>173851.61</v>
      </c>
      <c r="K40" s="499">
        <v>370770.28720000002</v>
      </c>
      <c r="L40" s="499">
        <v>31171.3541</v>
      </c>
      <c r="M40" s="499">
        <v>401941.64130000002</v>
      </c>
      <c r="N40" s="787">
        <v>217236.9387</v>
      </c>
      <c r="O40" s="787">
        <v>46650.502500000002</v>
      </c>
      <c r="P40" s="787">
        <v>263887.44130000001</v>
      </c>
      <c r="Q40" s="787">
        <v>474925.60950000002</v>
      </c>
      <c r="R40" s="787">
        <v>87763.209600000002</v>
      </c>
      <c r="S40" s="787">
        <v>562688.81909999996</v>
      </c>
      <c r="T40" s="788">
        <v>0.3760847864583402</v>
      </c>
      <c r="U40" s="788">
        <v>1.9182727837142393</v>
      </c>
      <c r="V40" s="788">
        <v>0.5178889703696159</v>
      </c>
      <c r="W40" s="788">
        <v>0.28091604396502456</v>
      </c>
      <c r="X40" s="788">
        <v>1.8155084093699991</v>
      </c>
      <c r="Y40" s="788">
        <v>0.39992665920379705</v>
      </c>
      <c r="Z40" s="166"/>
      <c r="AA40" s="166"/>
      <c r="AB40" s="166"/>
      <c r="AC40" s="166"/>
      <c r="AD40" s="166"/>
      <c r="AE40" s="166"/>
      <c r="AF40" s="166"/>
    </row>
    <row r="41" spans="1:39" s="43" customFormat="1" ht="12" customHeight="1">
      <c r="A41" s="501" t="s">
        <v>165</v>
      </c>
      <c r="B41" s="782">
        <v>90416.560200000007</v>
      </c>
      <c r="C41" s="782">
        <v>7342.7842000000001</v>
      </c>
      <c r="D41" s="782">
        <v>97759.344400000002</v>
      </c>
      <c r="E41" s="782">
        <v>203324.77290000001</v>
      </c>
      <c r="F41" s="782">
        <v>12410.6978</v>
      </c>
      <c r="G41" s="782">
        <v>215735.47070000001</v>
      </c>
      <c r="H41" s="789">
        <v>120585.6312</v>
      </c>
      <c r="I41" s="789">
        <v>8628.3487000000005</v>
      </c>
      <c r="J41" s="789">
        <v>129213.97990000001</v>
      </c>
      <c r="K41" s="789">
        <v>326836.92349999998</v>
      </c>
      <c r="L41" s="789">
        <v>16145.5059</v>
      </c>
      <c r="M41" s="789">
        <v>342982.42940000002</v>
      </c>
      <c r="N41" s="790">
        <v>142858.89840000001</v>
      </c>
      <c r="O41" s="790">
        <v>13320.520500000001</v>
      </c>
      <c r="P41" s="790">
        <v>156179.41889999999</v>
      </c>
      <c r="Q41" s="790">
        <v>397016.26079999999</v>
      </c>
      <c r="R41" s="790">
        <v>21324.2369</v>
      </c>
      <c r="S41" s="790">
        <v>418340.49770000001</v>
      </c>
      <c r="T41" s="791">
        <v>0.18470913141432393</v>
      </c>
      <c r="U41" s="791">
        <v>0.54380878232239271</v>
      </c>
      <c r="V41" s="791">
        <v>0.20868824736200223</v>
      </c>
      <c r="W41" s="791">
        <v>0.21472279370540587</v>
      </c>
      <c r="X41" s="791">
        <v>0.32075371512514822</v>
      </c>
      <c r="Y41" s="791">
        <v>0.21971407815796404</v>
      </c>
      <c r="Z41" s="166"/>
      <c r="AA41" s="166"/>
      <c r="AB41" s="166"/>
      <c r="AC41" s="166"/>
      <c r="AD41" s="166"/>
      <c r="AE41" s="166"/>
      <c r="AF41" s="166"/>
    </row>
    <row r="42" spans="1:39" s="43" customFormat="1" ht="12" customHeight="1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4"/>
      <c r="U42" s="44"/>
      <c r="V42" s="44"/>
      <c r="W42" s="44"/>
      <c r="X42" s="44"/>
      <c r="Y42" s="44"/>
      <c r="Z42" s="166"/>
      <c r="AA42" s="166"/>
      <c r="AB42" s="166"/>
      <c r="AC42" s="166"/>
      <c r="AD42" s="166"/>
      <c r="AE42" s="166"/>
      <c r="AF42" s="166"/>
    </row>
    <row r="43" spans="1:39" s="43" customFormat="1" ht="12" customHeight="1">
      <c r="B43" s="1001" t="s">
        <v>179</v>
      </c>
      <c r="C43" s="1002"/>
      <c r="D43" s="1002"/>
      <c r="E43" s="1002"/>
      <c r="F43" s="1002"/>
      <c r="G43" s="1002"/>
      <c r="H43" s="1002"/>
      <c r="I43" s="1002"/>
      <c r="J43" s="1002"/>
      <c r="K43" s="1002"/>
      <c r="L43" s="1002"/>
      <c r="M43" s="1002"/>
      <c r="N43" s="1002"/>
      <c r="O43" s="1002"/>
      <c r="P43" s="1002"/>
      <c r="Q43" s="1002"/>
      <c r="R43" s="1002"/>
      <c r="S43" s="1002"/>
      <c r="T43" s="1002"/>
      <c r="U43" s="1002"/>
      <c r="V43" s="1002"/>
      <c r="W43" s="1002"/>
      <c r="X43" s="1002"/>
      <c r="Y43" s="1003"/>
      <c r="Z43" s="166"/>
      <c r="AA43" s="166"/>
      <c r="AB43" s="166"/>
      <c r="AC43" s="166"/>
      <c r="AD43" s="166"/>
      <c r="AE43" s="166"/>
      <c r="AF43" s="166"/>
    </row>
    <row r="44" spans="1:39" s="43" customFormat="1" ht="12" customHeight="1">
      <c r="A44" s="50"/>
      <c r="B44" s="1000">
        <v>2020</v>
      </c>
      <c r="C44" s="1000"/>
      <c r="D44" s="1000"/>
      <c r="E44" s="1000"/>
      <c r="F44" s="1000"/>
      <c r="G44" s="1000"/>
      <c r="H44" s="1000">
        <v>2021</v>
      </c>
      <c r="I44" s="1000"/>
      <c r="J44" s="1000"/>
      <c r="K44" s="1000"/>
      <c r="L44" s="1000"/>
      <c r="M44" s="1000"/>
      <c r="N44" s="1000">
        <v>2022</v>
      </c>
      <c r="O44" s="1000"/>
      <c r="P44" s="1000"/>
      <c r="Q44" s="1000"/>
      <c r="R44" s="1000"/>
      <c r="S44" s="1000"/>
      <c r="T44" s="1004" t="s">
        <v>501</v>
      </c>
      <c r="U44" s="1004"/>
      <c r="V44" s="1004"/>
      <c r="W44" s="1004"/>
      <c r="X44" s="1004"/>
      <c r="Y44" s="1004"/>
      <c r="Z44" s="166"/>
      <c r="AA44" s="166"/>
      <c r="AB44" s="166"/>
      <c r="AC44" s="166"/>
      <c r="AD44" s="166"/>
      <c r="AE44" s="166"/>
      <c r="AF44" s="166"/>
    </row>
    <row r="45" spans="1:39" s="43" customFormat="1" ht="12" customHeight="1">
      <c r="A45" s="172"/>
      <c r="B45" s="344" t="s">
        <v>356</v>
      </c>
      <c r="C45" s="345"/>
      <c r="D45" s="345"/>
      <c r="E45" s="345"/>
      <c r="F45" s="345"/>
      <c r="G45" s="283"/>
      <c r="H45" s="344" t="s">
        <v>356</v>
      </c>
      <c r="I45" s="345"/>
      <c r="J45" s="345"/>
      <c r="K45" s="345"/>
      <c r="L45" s="345"/>
      <c r="M45" s="283"/>
      <c r="N45" s="344" t="s">
        <v>356</v>
      </c>
      <c r="O45" s="345"/>
      <c r="P45" s="345"/>
      <c r="Q45" s="345"/>
      <c r="R45" s="345"/>
      <c r="S45" s="283"/>
      <c r="T45" s="344" t="s">
        <v>385</v>
      </c>
      <c r="U45" s="345"/>
      <c r="V45" s="345"/>
      <c r="W45" s="345"/>
      <c r="X45" s="345"/>
      <c r="Y45" s="283"/>
      <c r="Z45" s="166"/>
      <c r="AA45" s="166"/>
      <c r="AB45" s="166"/>
      <c r="AC45" s="166"/>
      <c r="AD45" s="166"/>
      <c r="AE45" s="166"/>
      <c r="AF45" s="166"/>
    </row>
    <row r="46" spans="1:39" s="43" customFormat="1" ht="12" customHeight="1">
      <c r="A46" s="172"/>
      <c r="B46" s="539" t="s">
        <v>183</v>
      </c>
      <c r="C46" s="540"/>
      <c r="D46" s="541"/>
      <c r="E46" s="539" t="s">
        <v>49</v>
      </c>
      <c r="F46" s="540"/>
      <c r="G46" s="541"/>
      <c r="H46" s="1005" t="s">
        <v>183</v>
      </c>
      <c r="I46" s="1006"/>
      <c r="J46" s="1007"/>
      <c r="K46" s="1005" t="s">
        <v>49</v>
      </c>
      <c r="L46" s="1006"/>
      <c r="M46" s="1007"/>
      <c r="N46" s="1005" t="s">
        <v>183</v>
      </c>
      <c r="O46" s="1006"/>
      <c r="P46" s="1007"/>
      <c r="Q46" s="1005" t="s">
        <v>49</v>
      </c>
      <c r="R46" s="1006"/>
      <c r="S46" s="1007"/>
      <c r="T46" s="1005" t="s">
        <v>183</v>
      </c>
      <c r="U46" s="1006"/>
      <c r="V46" s="1007"/>
      <c r="W46" s="1005" t="s">
        <v>49</v>
      </c>
      <c r="X46" s="1006"/>
      <c r="Y46" s="1007"/>
      <c r="Z46" s="166"/>
      <c r="AA46" s="166"/>
      <c r="AB46" s="166"/>
      <c r="AC46" s="166"/>
      <c r="AD46" s="166"/>
      <c r="AE46" s="166"/>
      <c r="AF46" s="166"/>
    </row>
    <row r="47" spans="1:39" s="43" customFormat="1" ht="12" customHeight="1">
      <c r="A47" s="339" t="s">
        <v>90</v>
      </c>
      <c r="B47" s="342" t="s">
        <v>39</v>
      </c>
      <c r="C47" s="343" t="s">
        <v>178</v>
      </c>
      <c r="D47" s="342" t="s">
        <v>0</v>
      </c>
      <c r="E47" s="342" t="s">
        <v>39</v>
      </c>
      <c r="F47" s="343" t="s">
        <v>178</v>
      </c>
      <c r="G47" s="342" t="s">
        <v>0</v>
      </c>
      <c r="H47" s="342" t="s">
        <v>39</v>
      </c>
      <c r="I47" s="343" t="s">
        <v>178</v>
      </c>
      <c r="J47" s="342" t="s">
        <v>0</v>
      </c>
      <c r="K47" s="342" t="s">
        <v>39</v>
      </c>
      <c r="L47" s="343" t="s">
        <v>178</v>
      </c>
      <c r="M47" s="342" t="s">
        <v>0</v>
      </c>
      <c r="N47" s="342" t="s">
        <v>39</v>
      </c>
      <c r="O47" s="343" t="s">
        <v>178</v>
      </c>
      <c r="P47" s="342" t="s">
        <v>0</v>
      </c>
      <c r="Q47" s="342" t="s">
        <v>39</v>
      </c>
      <c r="R47" s="343" t="s">
        <v>178</v>
      </c>
      <c r="S47" s="342" t="s">
        <v>0</v>
      </c>
      <c r="T47" s="342" t="s">
        <v>39</v>
      </c>
      <c r="U47" s="343" t="s">
        <v>178</v>
      </c>
      <c r="V47" s="342" t="s">
        <v>0</v>
      </c>
      <c r="W47" s="342" t="s">
        <v>39</v>
      </c>
      <c r="X47" s="343" t="s">
        <v>178</v>
      </c>
      <c r="Y47" s="342" t="s">
        <v>0</v>
      </c>
      <c r="Z47" s="166"/>
      <c r="AA47" s="166"/>
      <c r="AB47" s="166"/>
      <c r="AC47" s="166"/>
      <c r="AD47" s="166"/>
      <c r="AE47" s="166"/>
      <c r="AF47" s="42"/>
    </row>
    <row r="48" spans="1:39" s="43" customFormat="1" ht="12" customHeight="1">
      <c r="A48" s="337" t="s">
        <v>0</v>
      </c>
      <c r="B48" s="520">
        <v>1.8092E-2</v>
      </c>
      <c r="C48" s="520">
        <v>3.0574E-2</v>
      </c>
      <c r="D48" s="520">
        <v>1.7374000000000001E-2</v>
      </c>
      <c r="E48" s="520">
        <v>1.4753E-2</v>
      </c>
      <c r="F48" s="520">
        <v>3.5985999999999997E-2</v>
      </c>
      <c r="G48" s="520">
        <v>1.3697000000000001E-2</v>
      </c>
      <c r="H48" s="521">
        <v>2.2800999999999998E-2</v>
      </c>
      <c r="I48" s="521">
        <v>4.0758000000000003E-2</v>
      </c>
      <c r="J48" s="521">
        <v>2.2685E-2</v>
      </c>
      <c r="K48" s="521">
        <v>1.8589000000000001E-2</v>
      </c>
      <c r="L48" s="521">
        <v>3.8851999999999998E-2</v>
      </c>
      <c r="M48" s="521">
        <v>1.8030000000000001E-2</v>
      </c>
      <c r="N48" s="521">
        <v>1.9085999999999999E-2</v>
      </c>
      <c r="O48" s="521">
        <v>5.0881999999999997E-2</v>
      </c>
      <c r="P48" s="521">
        <v>1.9174E-2</v>
      </c>
      <c r="Q48" s="521">
        <v>1.6788999999999998E-2</v>
      </c>
      <c r="R48" s="521">
        <v>4.7489000000000003E-2</v>
      </c>
      <c r="S48" s="521">
        <v>1.6138E-2</v>
      </c>
      <c r="T48" s="521">
        <v>2.7E-2</v>
      </c>
      <c r="U48" s="521">
        <v>6.1499999999999999E-2</v>
      </c>
      <c r="V48" s="521">
        <v>2.64E-2</v>
      </c>
      <c r="W48" s="521">
        <v>2.2599999999999999E-2</v>
      </c>
      <c r="X48" s="521">
        <v>5.7700000000000001E-2</v>
      </c>
      <c r="Y48" s="521">
        <v>2.1700000000000001E-2</v>
      </c>
      <c r="Z48" s="166"/>
      <c r="AA48" s="166"/>
      <c r="AB48" s="166"/>
      <c r="AC48" s="166"/>
      <c r="AD48" s="166"/>
      <c r="AE48" s="166"/>
      <c r="AF48" s="42"/>
      <c r="AG48" s="166"/>
      <c r="AH48" s="166"/>
      <c r="AI48" s="166"/>
      <c r="AJ48" s="166"/>
      <c r="AK48" s="166"/>
      <c r="AL48" s="166"/>
      <c r="AM48" s="166"/>
    </row>
    <row r="49" spans="1:39" s="43" customFormat="1" ht="12" customHeight="1">
      <c r="A49" s="338" t="s">
        <v>159</v>
      </c>
      <c r="B49" s="502">
        <v>4.2738999999999999E-2</v>
      </c>
      <c r="C49" s="502">
        <v>4.2775000000000001E-2</v>
      </c>
      <c r="D49" s="502">
        <v>4.0122999999999999E-2</v>
      </c>
      <c r="E49" s="502">
        <v>3.2766000000000003E-2</v>
      </c>
      <c r="F49" s="502">
        <v>4.7327000000000001E-2</v>
      </c>
      <c r="G49" s="502">
        <v>2.9950000000000001E-2</v>
      </c>
      <c r="H49" s="522">
        <v>5.0342999999999999E-2</v>
      </c>
      <c r="I49" s="522">
        <v>4.6175000000000001E-2</v>
      </c>
      <c r="J49" s="522">
        <v>4.7350999999999997E-2</v>
      </c>
      <c r="K49" s="522">
        <v>5.1249000000000003E-2</v>
      </c>
      <c r="L49" s="522">
        <v>6.0077999999999999E-2</v>
      </c>
      <c r="M49" s="522">
        <v>4.6304999999999999E-2</v>
      </c>
      <c r="N49" s="522">
        <v>4.9269E-2</v>
      </c>
      <c r="O49" s="522">
        <v>4.1071999999999997E-2</v>
      </c>
      <c r="P49" s="522">
        <v>4.4420000000000001E-2</v>
      </c>
      <c r="Q49" s="522">
        <v>3.9288999999999998E-2</v>
      </c>
      <c r="R49" s="522">
        <v>3.9010000000000003E-2</v>
      </c>
      <c r="S49" s="522">
        <v>3.2439000000000003E-2</v>
      </c>
      <c r="T49" s="522">
        <v>6.8099999999999994E-2</v>
      </c>
      <c r="U49" s="522">
        <v>5.2900000000000003E-2</v>
      </c>
      <c r="V49" s="522">
        <v>6.0499999999999998E-2</v>
      </c>
      <c r="W49" s="522">
        <v>6.1499999999999999E-2</v>
      </c>
      <c r="X49" s="522">
        <v>6.3500000000000001E-2</v>
      </c>
      <c r="Y49" s="522">
        <v>5.2699999999999997E-2</v>
      </c>
      <c r="Z49" s="166"/>
      <c r="AA49" s="166"/>
      <c r="AB49" s="166"/>
      <c r="AC49" s="166"/>
      <c r="AD49" s="166"/>
      <c r="AE49" s="166"/>
      <c r="AF49" s="42"/>
      <c r="AG49" s="166"/>
      <c r="AH49" s="166"/>
      <c r="AI49" s="166"/>
      <c r="AJ49" s="166"/>
      <c r="AK49" s="166"/>
      <c r="AL49" s="166"/>
      <c r="AM49" s="166"/>
    </row>
    <row r="50" spans="1:39" s="43" customFormat="1" ht="12" customHeight="1">
      <c r="A50" s="338" t="s">
        <v>160</v>
      </c>
      <c r="B50" s="502">
        <v>2.9748E-2</v>
      </c>
      <c r="C50" s="502">
        <v>4.5213999999999997E-2</v>
      </c>
      <c r="D50" s="502">
        <v>2.8472000000000001E-2</v>
      </c>
      <c r="E50" s="502">
        <v>2.9897E-2</v>
      </c>
      <c r="F50" s="502">
        <v>4.9447999999999999E-2</v>
      </c>
      <c r="G50" s="502">
        <v>2.8154999999999999E-2</v>
      </c>
      <c r="H50" s="522">
        <v>4.6192999999999998E-2</v>
      </c>
      <c r="I50" s="522">
        <v>7.3313000000000003E-2</v>
      </c>
      <c r="J50" s="522">
        <v>4.5593000000000002E-2</v>
      </c>
      <c r="K50" s="522">
        <v>3.7442000000000003E-2</v>
      </c>
      <c r="L50" s="522">
        <v>5.5239000000000003E-2</v>
      </c>
      <c r="M50" s="522">
        <v>3.5909999999999997E-2</v>
      </c>
      <c r="N50" s="522">
        <v>4.0454999999999998E-2</v>
      </c>
      <c r="O50" s="522">
        <v>9.8027000000000003E-2</v>
      </c>
      <c r="P50" s="522">
        <v>3.8372000000000003E-2</v>
      </c>
      <c r="Q50" s="522">
        <v>3.4061000000000001E-2</v>
      </c>
      <c r="R50" s="522">
        <v>9.7014000000000003E-2</v>
      </c>
      <c r="S50" s="522">
        <v>3.2951000000000001E-2</v>
      </c>
      <c r="T50" s="522">
        <v>5.5300000000000002E-2</v>
      </c>
      <c r="U50" s="522">
        <v>0.1163</v>
      </c>
      <c r="V50" s="522">
        <v>5.1700000000000003E-2</v>
      </c>
      <c r="W50" s="522">
        <v>4.3999999999999997E-2</v>
      </c>
      <c r="X50" s="522">
        <v>0.11360000000000001</v>
      </c>
      <c r="Y50" s="522">
        <v>4.1599999999999998E-2</v>
      </c>
      <c r="Z50" s="166"/>
      <c r="AA50" s="166"/>
      <c r="AB50" s="166"/>
      <c r="AC50" s="166"/>
      <c r="AD50" s="166"/>
      <c r="AE50" s="166"/>
      <c r="AF50" s="42"/>
      <c r="AG50" s="166"/>
      <c r="AH50" s="166"/>
      <c r="AI50" s="166"/>
      <c r="AJ50" s="166"/>
      <c r="AK50" s="166"/>
      <c r="AL50" s="166"/>
      <c r="AM50" s="166"/>
    </row>
    <row r="51" spans="1:39" s="43" customFormat="1" ht="12" customHeight="1">
      <c r="A51" s="338" t="s">
        <v>161</v>
      </c>
      <c r="B51" s="502">
        <v>3.7559000000000002E-2</v>
      </c>
      <c r="C51" s="502">
        <v>7.2577000000000003E-2</v>
      </c>
      <c r="D51" s="502">
        <v>3.8239000000000002E-2</v>
      </c>
      <c r="E51" s="502">
        <v>3.0009999999999998E-2</v>
      </c>
      <c r="F51" s="502">
        <v>7.1776000000000006E-2</v>
      </c>
      <c r="G51" s="502">
        <v>2.9940999999999999E-2</v>
      </c>
      <c r="H51" s="522">
        <v>8.2748000000000002E-2</v>
      </c>
      <c r="I51" s="522">
        <v>0.15385599999999999</v>
      </c>
      <c r="J51" s="522">
        <v>8.4054000000000004E-2</v>
      </c>
      <c r="K51" s="522">
        <v>7.2383000000000003E-2</v>
      </c>
      <c r="L51" s="522">
        <v>0.15586900000000001</v>
      </c>
      <c r="M51" s="522">
        <v>7.1527999999999994E-2</v>
      </c>
      <c r="N51" s="522">
        <v>7.0225999999999997E-2</v>
      </c>
      <c r="O51" s="522">
        <v>0.19825599999999999</v>
      </c>
      <c r="P51" s="522">
        <v>7.1871000000000004E-2</v>
      </c>
      <c r="Q51" s="522">
        <v>6.9934999999999997E-2</v>
      </c>
      <c r="R51" s="522">
        <v>0.19240299999999999</v>
      </c>
      <c r="S51" s="522">
        <v>6.9635000000000002E-2</v>
      </c>
      <c r="T51" s="522">
        <v>8.4500000000000006E-2</v>
      </c>
      <c r="U51" s="522">
        <v>0.19339999999999999</v>
      </c>
      <c r="V51" s="522">
        <v>8.5300000000000001E-2</v>
      </c>
      <c r="W51" s="522">
        <v>6.9699999999999998E-2</v>
      </c>
      <c r="X51" s="522">
        <v>0.19589999999999999</v>
      </c>
      <c r="Y51" s="522">
        <v>6.9599999999999995E-2</v>
      </c>
      <c r="Z51" s="525"/>
      <c r="AA51" s="166"/>
      <c r="AB51" s="166"/>
      <c r="AC51" s="166"/>
      <c r="AD51" s="166"/>
      <c r="AE51" s="166"/>
      <c r="AF51" s="42"/>
      <c r="AG51" s="166"/>
      <c r="AH51" s="166"/>
      <c r="AI51" s="166"/>
      <c r="AJ51" s="166"/>
      <c r="AK51" s="166"/>
      <c r="AL51" s="166"/>
      <c r="AM51" s="166"/>
    </row>
    <row r="52" spans="1:39" ht="12" customHeight="1">
      <c r="A52" s="338" t="s">
        <v>162</v>
      </c>
      <c r="B52" s="502">
        <v>3.1766000000000003E-2</v>
      </c>
      <c r="C52" s="502">
        <v>8.5382E-2</v>
      </c>
      <c r="D52" s="502">
        <v>3.2474999999999997E-2</v>
      </c>
      <c r="E52" s="502">
        <v>3.4275E-2</v>
      </c>
      <c r="F52" s="502">
        <v>9.1828000000000007E-2</v>
      </c>
      <c r="G52" s="502">
        <v>3.4611000000000003E-2</v>
      </c>
      <c r="H52" s="522">
        <v>6.1100000000000002E-2</v>
      </c>
      <c r="I52" s="522">
        <v>0.23696600000000001</v>
      </c>
      <c r="J52" s="522">
        <v>6.3098000000000001E-2</v>
      </c>
      <c r="K52" s="522">
        <v>6.2310999999999998E-2</v>
      </c>
      <c r="L52" s="522">
        <v>0.241427</v>
      </c>
      <c r="M52" s="522">
        <v>6.3220999999999999E-2</v>
      </c>
      <c r="N52" s="522">
        <v>4.9806999999999997E-2</v>
      </c>
      <c r="O52" s="522">
        <v>0.21904599999999999</v>
      </c>
      <c r="P52" s="522">
        <v>5.2320999999999999E-2</v>
      </c>
      <c r="Q52" s="522">
        <v>5.2260000000000001E-2</v>
      </c>
      <c r="R52" s="522">
        <v>0.20679400000000001</v>
      </c>
      <c r="S52" s="522">
        <v>5.3253000000000002E-2</v>
      </c>
      <c r="T52" s="522">
        <v>5.74E-2</v>
      </c>
      <c r="U52" s="522">
        <v>0.23930000000000001</v>
      </c>
      <c r="V52" s="522">
        <v>5.9499999999999997E-2</v>
      </c>
      <c r="W52" s="522">
        <v>6.0999999999999999E-2</v>
      </c>
      <c r="X52" s="522">
        <v>0.2366</v>
      </c>
      <c r="Y52" s="522">
        <v>6.1699999999999998E-2</v>
      </c>
      <c r="Z52" s="166"/>
      <c r="AA52" s="166"/>
      <c r="AB52" s="166"/>
      <c r="AC52" s="166"/>
      <c r="AD52" s="166"/>
      <c r="AE52" s="166"/>
      <c r="AG52" s="166"/>
      <c r="AH52" s="166"/>
      <c r="AI52" s="166"/>
      <c r="AJ52" s="166"/>
      <c r="AK52" s="166"/>
      <c r="AL52" s="166"/>
      <c r="AM52" s="166"/>
    </row>
    <row r="53" spans="1:39" ht="12" customHeight="1">
      <c r="A53" s="338" t="s">
        <v>163</v>
      </c>
      <c r="B53" s="502">
        <v>3.9814000000000002E-2</v>
      </c>
      <c r="C53" s="502">
        <v>7.7588000000000004E-2</v>
      </c>
      <c r="D53" s="502">
        <v>3.7368999999999999E-2</v>
      </c>
      <c r="E53" s="502">
        <v>3.1862000000000001E-2</v>
      </c>
      <c r="F53" s="502">
        <v>9.1634999999999994E-2</v>
      </c>
      <c r="G53" s="502">
        <v>2.8221E-2</v>
      </c>
      <c r="H53" s="522">
        <v>5.3462000000000003E-2</v>
      </c>
      <c r="I53" s="522">
        <v>7.9904000000000003E-2</v>
      </c>
      <c r="J53" s="522">
        <v>5.3128000000000002E-2</v>
      </c>
      <c r="K53" s="522">
        <v>3.9024000000000003E-2</v>
      </c>
      <c r="L53" s="522">
        <v>7.6632000000000006E-2</v>
      </c>
      <c r="M53" s="522">
        <v>3.7775999999999997E-2</v>
      </c>
      <c r="N53" s="522">
        <v>3.6041999999999998E-2</v>
      </c>
      <c r="O53" s="522">
        <v>8.3013000000000003E-2</v>
      </c>
      <c r="P53" s="522">
        <v>3.2257000000000001E-2</v>
      </c>
      <c r="Q53" s="522">
        <v>3.9938000000000001E-2</v>
      </c>
      <c r="R53" s="522">
        <v>0.114355</v>
      </c>
      <c r="S53" s="522">
        <v>3.594E-2</v>
      </c>
      <c r="T53" s="522">
        <v>5.7000000000000002E-2</v>
      </c>
      <c r="U53" s="522">
        <v>0.10349999999999999</v>
      </c>
      <c r="V53" s="522">
        <v>5.4800000000000001E-2</v>
      </c>
      <c r="W53" s="522">
        <v>4.9200000000000001E-2</v>
      </c>
      <c r="X53" s="522">
        <v>0.12759999999999999</v>
      </c>
      <c r="Y53" s="522">
        <v>4.5499999999999999E-2</v>
      </c>
      <c r="Z53" s="166"/>
      <c r="AA53" s="166"/>
      <c r="AB53" s="166"/>
      <c r="AC53" s="166"/>
      <c r="AD53" s="166"/>
      <c r="AE53" s="166"/>
      <c r="AG53" s="166"/>
      <c r="AH53" s="166"/>
      <c r="AI53" s="166"/>
      <c r="AJ53" s="166"/>
      <c r="AK53" s="166"/>
      <c r="AL53" s="166"/>
      <c r="AM53" s="166"/>
    </row>
    <row r="54" spans="1:39" ht="12" customHeight="1">
      <c r="A54" s="338" t="s">
        <v>164</v>
      </c>
      <c r="B54" s="502">
        <v>3.4237999999999998E-2</v>
      </c>
      <c r="C54" s="502">
        <v>9.3940999999999997E-2</v>
      </c>
      <c r="D54" s="502">
        <v>3.5418999999999999E-2</v>
      </c>
      <c r="E54" s="502">
        <v>2.8194E-2</v>
      </c>
      <c r="F54" s="502">
        <v>8.2219E-2</v>
      </c>
      <c r="G54" s="502">
        <v>2.8451000000000001E-2</v>
      </c>
      <c r="H54" s="522">
        <v>4.6875E-2</v>
      </c>
      <c r="I54" s="522">
        <v>0.25988899999999998</v>
      </c>
      <c r="J54" s="522">
        <v>5.2998999999999998E-2</v>
      </c>
      <c r="K54" s="522">
        <v>3.2231000000000003E-2</v>
      </c>
      <c r="L54" s="522">
        <v>0.23668500000000001</v>
      </c>
      <c r="M54" s="522">
        <v>3.8906000000000003E-2</v>
      </c>
      <c r="N54" s="522">
        <v>3.6470000000000002E-2</v>
      </c>
      <c r="O54" s="522">
        <v>0.282331</v>
      </c>
      <c r="P54" s="522">
        <v>6.1457999999999999E-2</v>
      </c>
      <c r="Q54" s="522">
        <v>3.0030000000000001E-2</v>
      </c>
      <c r="R54" s="522">
        <v>0.25079800000000002</v>
      </c>
      <c r="S54" s="522">
        <v>5.0911999999999999E-2</v>
      </c>
      <c r="T54" s="522">
        <v>4.7899999999999998E-2</v>
      </c>
      <c r="U54" s="522">
        <v>0.33839999999999998</v>
      </c>
      <c r="V54" s="522">
        <v>6.88E-2</v>
      </c>
      <c r="W54" s="522">
        <v>3.5200000000000002E-2</v>
      </c>
      <c r="X54" s="522">
        <v>0.30249999999999999</v>
      </c>
      <c r="Y54" s="522">
        <v>5.4699999999999999E-2</v>
      </c>
      <c r="Z54" s="166"/>
      <c r="AA54" s="166"/>
      <c r="AB54" s="166"/>
      <c r="AC54" s="166"/>
      <c r="AD54" s="166"/>
      <c r="AE54" s="166"/>
      <c r="AG54" s="166"/>
      <c r="AH54" s="166"/>
      <c r="AI54" s="166"/>
      <c r="AJ54" s="166"/>
      <c r="AK54" s="166"/>
      <c r="AL54" s="166"/>
      <c r="AM54" s="166"/>
    </row>
    <row r="55" spans="1:39" ht="12" customHeight="1">
      <c r="A55" s="501" t="s">
        <v>165</v>
      </c>
      <c r="B55" s="792">
        <v>4.6800000000000001E-2</v>
      </c>
      <c r="C55" s="792">
        <v>0.10972800000000001</v>
      </c>
      <c r="D55" s="792">
        <v>4.7345999999999999E-2</v>
      </c>
      <c r="E55" s="792">
        <v>2.1885999999999999E-2</v>
      </c>
      <c r="F55" s="792">
        <v>8.7864999999999999E-2</v>
      </c>
      <c r="G55" s="792">
        <v>2.2741000000000001E-2</v>
      </c>
      <c r="H55" s="784">
        <v>5.6506000000000001E-2</v>
      </c>
      <c r="I55" s="784">
        <v>0.1115</v>
      </c>
      <c r="J55" s="784">
        <v>5.7992000000000002E-2</v>
      </c>
      <c r="K55" s="784">
        <v>2.9298000000000001E-2</v>
      </c>
      <c r="L55" s="784">
        <v>9.0010000000000007E-2</v>
      </c>
      <c r="M55" s="784">
        <v>3.0068999999999999E-2</v>
      </c>
      <c r="N55" s="784">
        <v>4.7417000000000001E-2</v>
      </c>
      <c r="O55" s="784">
        <v>9.6336000000000005E-2</v>
      </c>
      <c r="P55" s="784">
        <v>4.9908000000000001E-2</v>
      </c>
      <c r="Q55" s="784">
        <v>2.3591000000000001E-2</v>
      </c>
      <c r="R55" s="784">
        <v>7.6188000000000006E-2</v>
      </c>
      <c r="S55" s="784">
        <v>2.4185000000000002E-2</v>
      </c>
      <c r="T55" s="784">
        <v>6.3399999999999998E-2</v>
      </c>
      <c r="U55" s="784">
        <v>0.1255</v>
      </c>
      <c r="V55" s="784">
        <v>6.59E-2</v>
      </c>
      <c r="W55" s="784">
        <v>2.6700000000000002E-2</v>
      </c>
      <c r="X55" s="784">
        <v>9.8900000000000002E-2</v>
      </c>
      <c r="Y55" s="784">
        <v>2.76E-2</v>
      </c>
      <c r="Z55" s="166"/>
      <c r="AA55" s="166"/>
      <c r="AB55" s="166"/>
      <c r="AC55" s="166"/>
      <c r="AD55" s="166"/>
      <c r="AE55" s="166"/>
      <c r="AG55" s="166"/>
      <c r="AH55" s="166"/>
      <c r="AI55" s="166"/>
      <c r="AJ55" s="166"/>
      <c r="AK55" s="166"/>
      <c r="AL55" s="166"/>
      <c r="AM55" s="166"/>
    </row>
    <row r="56" spans="1:39" ht="12" customHeight="1">
      <c r="A56" s="168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166"/>
      <c r="AA56" s="166"/>
      <c r="AB56" s="166"/>
      <c r="AC56" s="166"/>
      <c r="AD56" s="166"/>
      <c r="AE56" s="166"/>
    </row>
    <row r="57" spans="1:39" ht="12" customHeight="1">
      <c r="A57" s="172"/>
      <c r="B57" s="1001" t="s">
        <v>187</v>
      </c>
      <c r="C57" s="1002"/>
      <c r="D57" s="1002"/>
      <c r="E57" s="1002"/>
      <c r="F57" s="1002"/>
      <c r="G57" s="1002"/>
      <c r="H57" s="1002"/>
      <c r="I57" s="1002"/>
      <c r="J57" s="1002"/>
      <c r="K57" s="1002"/>
      <c r="L57" s="1002"/>
      <c r="M57" s="1002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3"/>
      <c r="Z57" s="166"/>
      <c r="AA57" s="166"/>
      <c r="AB57" s="166"/>
      <c r="AC57" s="166"/>
      <c r="AD57" s="166"/>
      <c r="AE57" s="166"/>
    </row>
    <row r="58" spans="1:39" ht="12" customHeight="1">
      <c r="A58" s="50"/>
      <c r="B58" s="1000">
        <v>2020</v>
      </c>
      <c r="C58" s="1000"/>
      <c r="D58" s="1000"/>
      <c r="E58" s="1000"/>
      <c r="F58" s="1000"/>
      <c r="G58" s="1000"/>
      <c r="H58" s="1000">
        <v>2021</v>
      </c>
      <c r="I58" s="1000"/>
      <c r="J58" s="1000"/>
      <c r="K58" s="1000"/>
      <c r="L58" s="1000"/>
      <c r="M58" s="1000"/>
      <c r="N58" s="1000">
        <v>2022</v>
      </c>
      <c r="O58" s="1000"/>
      <c r="P58" s="1000"/>
      <c r="Q58" s="1000"/>
      <c r="R58" s="1000"/>
      <c r="S58" s="1000"/>
      <c r="T58" s="1004" t="s">
        <v>451</v>
      </c>
      <c r="U58" s="1004"/>
      <c r="V58" s="1004"/>
      <c r="W58" s="1004"/>
      <c r="X58" s="1004"/>
      <c r="Y58" s="1004"/>
      <c r="Z58" s="166"/>
      <c r="AA58" s="166"/>
      <c r="AB58" s="166"/>
      <c r="AC58" s="166"/>
      <c r="AD58" s="166"/>
      <c r="AE58" s="166"/>
    </row>
    <row r="59" spans="1:39" ht="12" customHeight="1">
      <c r="A59" s="168"/>
      <c r="B59" s="539" t="s">
        <v>183</v>
      </c>
      <c r="C59" s="540"/>
      <c r="D59" s="541"/>
      <c r="E59" s="539" t="s">
        <v>49</v>
      </c>
      <c r="F59" s="540"/>
      <c r="G59" s="541"/>
      <c r="H59" s="1005" t="s">
        <v>183</v>
      </c>
      <c r="I59" s="1006"/>
      <c r="J59" s="1007"/>
      <c r="K59" s="1005" t="s">
        <v>49</v>
      </c>
      <c r="L59" s="1006"/>
      <c r="M59" s="1007"/>
      <c r="N59" s="1005" t="s">
        <v>183</v>
      </c>
      <c r="O59" s="1006"/>
      <c r="P59" s="1007"/>
      <c r="Q59" s="1005" t="s">
        <v>49</v>
      </c>
      <c r="R59" s="1006"/>
      <c r="S59" s="1007"/>
      <c r="T59" s="1005" t="s">
        <v>183</v>
      </c>
      <c r="U59" s="1006"/>
      <c r="V59" s="1007"/>
      <c r="W59" s="1005" t="s">
        <v>49</v>
      </c>
      <c r="X59" s="1006"/>
      <c r="Y59" s="1007"/>
      <c r="Z59" s="166"/>
      <c r="AA59" s="166"/>
      <c r="AB59" s="166"/>
      <c r="AC59" s="166"/>
      <c r="AD59" s="166"/>
      <c r="AE59" s="166"/>
    </row>
    <row r="60" spans="1:39" ht="12" customHeight="1">
      <c r="A60" s="340" t="s">
        <v>90</v>
      </c>
      <c r="B60" s="342" t="s">
        <v>39</v>
      </c>
      <c r="C60" s="343" t="s">
        <v>178</v>
      </c>
      <c r="D60" s="342" t="s">
        <v>0</v>
      </c>
      <c r="E60" s="342" t="s">
        <v>39</v>
      </c>
      <c r="F60" s="343" t="s">
        <v>178</v>
      </c>
      <c r="G60" s="342" t="s">
        <v>0</v>
      </c>
      <c r="H60" s="342" t="s">
        <v>39</v>
      </c>
      <c r="I60" s="343" t="s">
        <v>178</v>
      </c>
      <c r="J60" s="342" t="s">
        <v>0</v>
      </c>
      <c r="K60" s="342" t="s">
        <v>39</v>
      </c>
      <c r="L60" s="343" t="s">
        <v>178</v>
      </c>
      <c r="M60" s="342" t="s">
        <v>0</v>
      </c>
      <c r="N60" s="342" t="s">
        <v>39</v>
      </c>
      <c r="O60" s="343" t="s">
        <v>178</v>
      </c>
      <c r="P60" s="342" t="s">
        <v>0</v>
      </c>
      <c r="Q60" s="342" t="s">
        <v>39</v>
      </c>
      <c r="R60" s="343" t="s">
        <v>178</v>
      </c>
      <c r="S60" s="342" t="s">
        <v>0</v>
      </c>
      <c r="T60" s="927" t="s">
        <v>39</v>
      </c>
      <c r="U60" s="928" t="s">
        <v>178</v>
      </c>
      <c r="V60" s="927" t="s">
        <v>0</v>
      </c>
      <c r="W60" s="927" t="s">
        <v>39</v>
      </c>
      <c r="X60" s="928" t="s">
        <v>178</v>
      </c>
      <c r="Y60" s="927" t="s">
        <v>0</v>
      </c>
      <c r="Z60" s="166"/>
      <c r="AA60" s="166"/>
      <c r="AB60" s="166"/>
      <c r="AC60" s="166"/>
      <c r="AD60" s="166"/>
      <c r="AE60" s="166"/>
    </row>
    <row r="61" spans="1:39" ht="12" customHeight="1">
      <c r="A61" s="337" t="s">
        <v>0</v>
      </c>
      <c r="B61" s="713">
        <v>1042319.7135286788</v>
      </c>
      <c r="C61" s="713">
        <v>280105.50420353055</v>
      </c>
      <c r="D61" s="713">
        <v>1322425.2177322095</v>
      </c>
      <c r="E61" s="715">
        <v>3408619.0825085146</v>
      </c>
      <c r="F61" s="713">
        <v>765899.13012656453</v>
      </c>
      <c r="G61" s="713">
        <v>4174518.2126350789</v>
      </c>
      <c r="H61" s="716">
        <v>1312871.4823179708</v>
      </c>
      <c r="I61" s="716">
        <v>373859.23510521522</v>
      </c>
      <c r="J61" s="716">
        <v>1686730.7174231862</v>
      </c>
      <c r="K61" s="717">
        <v>4384844.4791666614</v>
      </c>
      <c r="L61" s="716">
        <v>1028978.135982058</v>
      </c>
      <c r="M61" s="716">
        <v>5413822.6151487194</v>
      </c>
      <c r="N61" s="716">
        <v>1050287.5960393364</v>
      </c>
      <c r="O61" s="716">
        <v>606495.34164736606</v>
      </c>
      <c r="P61" s="716">
        <v>1656782.9376867022</v>
      </c>
      <c r="Q61" s="717">
        <v>3274360.6729322798</v>
      </c>
      <c r="R61" s="716">
        <v>1561954.2849436207</v>
      </c>
      <c r="S61" s="716">
        <v>4836314.9578759</v>
      </c>
      <c r="T61" s="930">
        <f>((N61-H61)/H61)*100</f>
        <v>-20.00073044583338</v>
      </c>
      <c r="U61" s="930">
        <f t="shared" ref="U61:Y68" si="0">((O61-I61)/I61)*100</f>
        <v>62.225587787521164</v>
      </c>
      <c r="V61" s="930">
        <f t="shared" si="0"/>
        <v>-1.7754926395266621</v>
      </c>
      <c r="W61" s="930">
        <f t="shared" si="0"/>
        <v>-25.325500402819962</v>
      </c>
      <c r="X61" s="930">
        <f t="shared" si="0"/>
        <v>51.796644683114621</v>
      </c>
      <c r="Y61" s="930">
        <f>((S61-M61)/M61)*100</f>
        <v>-10.667280742757677</v>
      </c>
      <c r="Z61" s="166"/>
      <c r="AA61" s="166"/>
      <c r="AB61" s="166"/>
      <c r="AC61" s="166"/>
      <c r="AD61" s="166"/>
      <c r="AE61" s="166"/>
    </row>
    <row r="62" spans="1:39" ht="12" customHeight="1">
      <c r="A62" s="338" t="s">
        <v>159</v>
      </c>
      <c r="B62" s="711">
        <v>221087.83809728254</v>
      </c>
      <c r="C62" s="711">
        <v>63556.847386095476</v>
      </c>
      <c r="D62" s="711">
        <v>284644.68548337801</v>
      </c>
      <c r="E62" s="711">
        <v>780403.18815158808</v>
      </c>
      <c r="F62" s="711">
        <v>186618.08908302709</v>
      </c>
      <c r="G62" s="711">
        <v>967021.27723461506</v>
      </c>
      <c r="H62" s="712">
        <v>278129.41487853747</v>
      </c>
      <c r="I62" s="712">
        <v>79549.963525276544</v>
      </c>
      <c r="J62" s="712">
        <v>357679.37840381404</v>
      </c>
      <c r="K62" s="712">
        <v>973890.58486241708</v>
      </c>
      <c r="L62" s="712">
        <v>227546.79230420949</v>
      </c>
      <c r="M62" s="712">
        <v>1201437.3771666265</v>
      </c>
      <c r="N62" s="712">
        <v>229405.0997318436</v>
      </c>
      <c r="O62" s="712">
        <v>139648.29146444082</v>
      </c>
      <c r="P62" s="712">
        <v>369053.39119628444</v>
      </c>
      <c r="Q62" s="712">
        <v>681035.84785625665</v>
      </c>
      <c r="R62" s="712">
        <v>359920.83673864522</v>
      </c>
      <c r="S62" s="712">
        <v>1040956.6845949019</v>
      </c>
      <c r="T62" s="929">
        <f t="shared" ref="T62:T68" si="1">((N62-H62)/H62)*100</f>
        <v>-17.518576799211395</v>
      </c>
      <c r="U62" s="929">
        <f t="shared" si="0"/>
        <v>75.54790131370504</v>
      </c>
      <c r="V62" s="929">
        <f t="shared" si="0"/>
        <v>3.1799464769896044</v>
      </c>
      <c r="W62" s="929">
        <f t="shared" si="0"/>
        <v>-30.070599465496674</v>
      </c>
      <c r="X62" s="929">
        <f t="shared" si="0"/>
        <v>58.174427815033134</v>
      </c>
      <c r="Y62" s="929">
        <f t="shared" si="0"/>
        <v>-13.357391373172478</v>
      </c>
      <c r="Z62" s="166"/>
      <c r="AA62" s="166"/>
      <c r="AB62" s="166"/>
      <c r="AC62" s="166"/>
      <c r="AD62" s="166"/>
      <c r="AE62" s="166"/>
    </row>
    <row r="63" spans="1:39" ht="12" customHeight="1">
      <c r="A63" s="338" t="s">
        <v>160</v>
      </c>
      <c r="B63" s="711">
        <v>251635.82645803512</v>
      </c>
      <c r="C63" s="711">
        <v>69763.84767152014</v>
      </c>
      <c r="D63" s="711">
        <v>321399.67412955523</v>
      </c>
      <c r="E63" s="711">
        <v>772858.86802465597</v>
      </c>
      <c r="F63" s="711">
        <v>199648.80463120303</v>
      </c>
      <c r="G63" s="711">
        <v>972507.67265585891</v>
      </c>
      <c r="H63" s="712">
        <v>293473.39216838148</v>
      </c>
      <c r="I63" s="712">
        <v>79074.75082714099</v>
      </c>
      <c r="J63" s="712">
        <v>372548.14299552253</v>
      </c>
      <c r="K63" s="712">
        <v>889503.68940625631</v>
      </c>
      <c r="L63" s="712">
        <v>239292.6639423485</v>
      </c>
      <c r="M63" s="712">
        <v>1128796.3533486049</v>
      </c>
      <c r="N63" s="712">
        <v>259616.39553072088</v>
      </c>
      <c r="O63" s="712">
        <v>154581.60576051023</v>
      </c>
      <c r="P63" s="712">
        <v>414198.00129123114</v>
      </c>
      <c r="Q63" s="712">
        <v>728099.19242173771</v>
      </c>
      <c r="R63" s="712">
        <v>433358.96215536917</v>
      </c>
      <c r="S63" s="712">
        <v>1161458.1545771069</v>
      </c>
      <c r="T63" s="929">
        <f t="shared" si="1"/>
        <v>-11.536649502533102</v>
      </c>
      <c r="U63" s="929">
        <f t="shared" si="0"/>
        <v>95.487945448514594</v>
      </c>
      <c r="V63" s="929">
        <f t="shared" si="0"/>
        <v>11.179725111717755</v>
      </c>
      <c r="W63" s="929">
        <f t="shared" si="0"/>
        <v>-18.145455595834132</v>
      </c>
      <c r="X63" s="929">
        <f t="shared" si="0"/>
        <v>81.099978167227064</v>
      </c>
      <c r="Y63" s="929">
        <f t="shared" si="0"/>
        <v>2.8935069759580592</v>
      </c>
      <c r="Z63" s="166"/>
      <c r="AA63" s="166"/>
      <c r="AB63" s="166"/>
      <c r="AC63" s="166"/>
      <c r="AD63" s="166"/>
      <c r="AE63" s="166"/>
    </row>
    <row r="64" spans="1:39" ht="12" customHeight="1">
      <c r="A64" s="338" t="s">
        <v>161</v>
      </c>
      <c r="B64" s="711">
        <v>12495.119918773395</v>
      </c>
      <c r="C64" s="711">
        <v>4619.1502999906443</v>
      </c>
      <c r="D64" s="711">
        <v>17114.270218764035</v>
      </c>
      <c r="E64" s="711">
        <v>34343.204247414622</v>
      </c>
      <c r="F64" s="711">
        <v>10813.842532047061</v>
      </c>
      <c r="G64" s="711">
        <v>45157.0467794617</v>
      </c>
      <c r="H64" s="712">
        <v>15629.327807476478</v>
      </c>
      <c r="I64" s="712">
        <v>7513.0284976287094</v>
      </c>
      <c r="J64" s="712">
        <v>23142.35630510519</v>
      </c>
      <c r="K64" s="712">
        <v>43651.046460794059</v>
      </c>
      <c r="L64" s="712">
        <v>13332.123654366478</v>
      </c>
      <c r="M64" s="712">
        <v>56983.170115160545</v>
      </c>
      <c r="N64" s="712">
        <v>17383.840071388866</v>
      </c>
      <c r="O64" s="712">
        <v>11310.84011463613</v>
      </c>
      <c r="P64" s="712">
        <v>28694.680186024998</v>
      </c>
      <c r="Q64" s="712">
        <v>43200.890837887448</v>
      </c>
      <c r="R64" s="712">
        <v>19884.941315683936</v>
      </c>
      <c r="S64" s="712">
        <v>63085.832153571384</v>
      </c>
      <c r="T64" s="929">
        <f t="shared" si="1"/>
        <v>11.225769179101198</v>
      </c>
      <c r="U64" s="929">
        <f t="shared" si="0"/>
        <v>50.549676714338311</v>
      </c>
      <c r="V64" s="929">
        <f t="shared" si="0"/>
        <v>23.992042157327639</v>
      </c>
      <c r="W64" s="929">
        <f t="shared" si="0"/>
        <v>-1.0312596361485329</v>
      </c>
      <c r="X64" s="929">
        <f t="shared" si="0"/>
        <v>49.150591692654366</v>
      </c>
      <c r="Y64" s="929">
        <f t="shared" si="0"/>
        <v>10.709586753558325</v>
      </c>
      <c r="Z64" s="166"/>
      <c r="AA64" s="166"/>
      <c r="AB64" s="166"/>
      <c r="AC64" s="166"/>
      <c r="AD64" s="166"/>
      <c r="AE64" s="166"/>
    </row>
    <row r="65" spans="1:31" ht="12" customHeight="1">
      <c r="A65" s="338" t="s">
        <v>162</v>
      </c>
      <c r="B65" s="711">
        <v>51594.660266763254</v>
      </c>
      <c r="C65" s="711">
        <v>19860.626434739868</v>
      </c>
      <c r="D65" s="711">
        <v>71455.286701503122</v>
      </c>
      <c r="E65" s="711">
        <v>112277.62833613134</v>
      </c>
      <c r="F65" s="711">
        <v>30950.102311227318</v>
      </c>
      <c r="G65" s="711">
        <v>143227.73064735864</v>
      </c>
      <c r="H65" s="712">
        <v>74395.64678077554</v>
      </c>
      <c r="I65" s="712">
        <v>28659.415438401731</v>
      </c>
      <c r="J65" s="712">
        <v>103055.06221917726</v>
      </c>
      <c r="K65" s="712">
        <v>154751.11558740441</v>
      </c>
      <c r="L65" s="712">
        <v>44715.719944346252</v>
      </c>
      <c r="M65" s="712">
        <v>199466.83553175064</v>
      </c>
      <c r="N65" s="712">
        <v>60992.808271579619</v>
      </c>
      <c r="O65" s="712">
        <v>43611.44533822035</v>
      </c>
      <c r="P65" s="712">
        <v>104604.25360979998</v>
      </c>
      <c r="Q65" s="712">
        <v>124795.62213293575</v>
      </c>
      <c r="R65" s="712">
        <v>68790.173252683147</v>
      </c>
      <c r="S65" s="712">
        <v>193585.79538561887</v>
      </c>
      <c r="T65" s="929">
        <f t="shared" si="1"/>
        <v>-18.015622000962733</v>
      </c>
      <c r="U65" s="929">
        <f t="shared" si="0"/>
        <v>52.171440593250495</v>
      </c>
      <c r="V65" s="929">
        <f t="shared" si="0"/>
        <v>1.5032656885189306</v>
      </c>
      <c r="W65" s="929">
        <f t="shared" si="0"/>
        <v>-19.357206790247407</v>
      </c>
      <c r="X65" s="929">
        <f t="shared" si="0"/>
        <v>53.838903495907623</v>
      </c>
      <c r="Y65" s="929">
        <f t="shared" si="0"/>
        <v>-2.9483799301541724</v>
      </c>
      <c r="Z65" s="166"/>
      <c r="AA65" s="166"/>
      <c r="AB65" s="166"/>
      <c r="AC65" s="166"/>
      <c r="AD65" s="166"/>
      <c r="AE65" s="166"/>
    </row>
    <row r="66" spans="1:31" ht="12" customHeight="1">
      <c r="A66" s="338" t="s">
        <v>163</v>
      </c>
      <c r="B66" s="711">
        <v>210651.13347927498</v>
      </c>
      <c r="C66" s="711">
        <v>54474.030960765544</v>
      </c>
      <c r="D66" s="711">
        <v>265125.16444004053</v>
      </c>
      <c r="E66" s="711">
        <v>611605.96082383674</v>
      </c>
      <c r="F66" s="711">
        <v>140606.18593151955</v>
      </c>
      <c r="G66" s="711">
        <v>752212.14675535646</v>
      </c>
      <c r="H66" s="712">
        <v>225187.57593719679</v>
      </c>
      <c r="I66" s="712">
        <v>64296.276631879882</v>
      </c>
      <c r="J66" s="712">
        <v>289483.85256907664</v>
      </c>
      <c r="K66" s="712">
        <v>684190.88141033158</v>
      </c>
      <c r="L66" s="712">
        <v>163343.97689683875</v>
      </c>
      <c r="M66" s="712">
        <v>847534.85830717033</v>
      </c>
      <c r="N66" s="712">
        <v>193895.00645532401</v>
      </c>
      <c r="O66" s="712">
        <v>93396.61013090804</v>
      </c>
      <c r="P66" s="712">
        <v>287291.61658623209</v>
      </c>
      <c r="Q66" s="712">
        <v>553403.20131527283</v>
      </c>
      <c r="R66" s="712">
        <v>227861.96225785499</v>
      </c>
      <c r="S66" s="712">
        <v>781265.16357312782</v>
      </c>
      <c r="T66" s="929">
        <f t="shared" si="1"/>
        <v>-13.896223782168185</v>
      </c>
      <c r="U66" s="929">
        <f t="shared" si="0"/>
        <v>45.259749123014387</v>
      </c>
      <c r="V66" s="929">
        <f t="shared" si="0"/>
        <v>-0.75729128356872222</v>
      </c>
      <c r="W66" s="929">
        <f t="shared" si="0"/>
        <v>-19.115671320474835</v>
      </c>
      <c r="X66" s="929">
        <f t="shared" si="0"/>
        <v>39.498233474358905</v>
      </c>
      <c r="Y66" s="929">
        <f t="shared" si="0"/>
        <v>-7.8191114010822806</v>
      </c>
      <c r="Z66" s="166"/>
      <c r="AA66" s="166"/>
      <c r="AB66" s="166"/>
      <c r="AC66" s="166"/>
      <c r="AD66" s="166"/>
      <c r="AE66" s="166"/>
    </row>
    <row r="67" spans="1:31" ht="12" customHeight="1">
      <c r="A67" s="338" t="s">
        <v>164</v>
      </c>
      <c r="B67" s="711">
        <v>108573.9109545011</v>
      </c>
      <c r="C67" s="711">
        <v>32987.482135857339</v>
      </c>
      <c r="D67" s="711">
        <v>141561.39309035844</v>
      </c>
      <c r="E67" s="711">
        <v>363153.41609452508</v>
      </c>
      <c r="F67" s="711">
        <v>72775.392923050735</v>
      </c>
      <c r="G67" s="711">
        <v>435928.80901757587</v>
      </c>
      <c r="H67" s="712">
        <v>125352.94483923266</v>
      </c>
      <c r="I67" s="712">
        <v>47912.156836759255</v>
      </c>
      <c r="J67" s="712">
        <v>173265.1016759919</v>
      </c>
      <c r="K67" s="712">
        <v>413097.8433299223</v>
      </c>
      <c r="L67" s="712">
        <v>101521.51546212098</v>
      </c>
      <c r="M67" s="712">
        <v>514619.35879204329</v>
      </c>
      <c r="N67" s="712">
        <v>104034.70481851485</v>
      </c>
      <c r="O67" s="712">
        <v>84411.713048485224</v>
      </c>
      <c r="P67" s="712">
        <v>188446.41786700004</v>
      </c>
      <c r="Q67" s="712">
        <v>327364.97808394919</v>
      </c>
      <c r="R67" s="712">
        <v>173744.93508983147</v>
      </c>
      <c r="S67" s="712">
        <v>501109.91317378054</v>
      </c>
      <c r="T67" s="929">
        <f t="shared" si="1"/>
        <v>-17.006572959302098</v>
      </c>
      <c r="U67" s="929">
        <f t="shared" si="0"/>
        <v>76.180156815071015</v>
      </c>
      <c r="V67" s="929">
        <f t="shared" si="0"/>
        <v>8.7619007198561007</v>
      </c>
      <c r="W67" s="929">
        <f t="shared" si="0"/>
        <v>-20.753646292339077</v>
      </c>
      <c r="X67" s="929">
        <f t="shared" si="0"/>
        <v>71.140998338089233</v>
      </c>
      <c r="Y67" s="929">
        <f t="shared" si="0"/>
        <v>-2.6251335841646579</v>
      </c>
      <c r="Z67" s="166"/>
      <c r="AA67" s="166"/>
      <c r="AB67" s="166"/>
      <c r="AC67" s="166"/>
      <c r="AD67" s="166"/>
      <c r="AE67" s="166"/>
    </row>
    <row r="68" spans="1:31" ht="12" customHeight="1">
      <c r="A68" s="501" t="s">
        <v>165</v>
      </c>
      <c r="B68" s="782">
        <v>186281.22435404838</v>
      </c>
      <c r="C68" s="782">
        <v>34843.519314561578</v>
      </c>
      <c r="D68" s="782">
        <v>221124.74366860994</v>
      </c>
      <c r="E68" s="782">
        <v>733976.81683036266</v>
      </c>
      <c r="F68" s="782">
        <v>124486.71271448983</v>
      </c>
      <c r="G68" s="782">
        <v>858463.52954485256</v>
      </c>
      <c r="H68" s="783">
        <v>300703.17990637058</v>
      </c>
      <c r="I68" s="783">
        <v>66853.64334812804</v>
      </c>
      <c r="J68" s="783">
        <v>367556.82325449865</v>
      </c>
      <c r="K68" s="783">
        <v>1225759.3181095356</v>
      </c>
      <c r="L68" s="783">
        <v>239225.34377782751</v>
      </c>
      <c r="M68" s="783">
        <v>1464984.6618873631</v>
      </c>
      <c r="N68" s="783">
        <v>184959.74115996464</v>
      </c>
      <c r="O68" s="783">
        <v>79534.835790165293</v>
      </c>
      <c r="P68" s="783">
        <v>264494.57695012994</v>
      </c>
      <c r="Q68" s="783">
        <v>816460.94028424006</v>
      </c>
      <c r="R68" s="783">
        <v>278392.47413355287</v>
      </c>
      <c r="S68" s="783">
        <v>1094853.4144177928</v>
      </c>
      <c r="T68" s="931">
        <f t="shared" si="1"/>
        <v>-38.490926096107387</v>
      </c>
      <c r="U68" s="931">
        <f t="shared" si="0"/>
        <v>18.96858840736963</v>
      </c>
      <c r="V68" s="931">
        <f t="shared" si="0"/>
        <v>-28.039813107484544</v>
      </c>
      <c r="W68" s="931">
        <f t="shared" si="0"/>
        <v>-33.391414756409795</v>
      </c>
      <c r="X68" s="931">
        <f t="shared" si="0"/>
        <v>16.372483674681437</v>
      </c>
      <c r="Y68" s="931">
        <f t="shared" si="0"/>
        <v>-25.265196086949082</v>
      </c>
      <c r="Z68" s="166"/>
      <c r="AA68" s="166"/>
      <c r="AB68" s="166"/>
      <c r="AC68" s="166"/>
      <c r="AD68" s="166"/>
      <c r="AE68" s="166"/>
    </row>
    <row r="69" spans="1:31" ht="12" customHeight="1">
      <c r="A69" s="168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166"/>
      <c r="AA69" s="166"/>
      <c r="AB69" s="166"/>
      <c r="AC69" s="166"/>
      <c r="AD69" s="166"/>
      <c r="AE69" s="166"/>
    </row>
    <row r="70" spans="1:31" ht="12" customHeight="1">
      <c r="A70" s="172"/>
      <c r="B70" s="1001" t="s">
        <v>187</v>
      </c>
      <c r="C70" s="1002"/>
      <c r="D70" s="1002"/>
      <c r="E70" s="1002"/>
      <c r="F70" s="1002"/>
      <c r="G70" s="1002"/>
      <c r="H70" s="1002"/>
      <c r="I70" s="1002"/>
      <c r="J70" s="1002"/>
      <c r="K70" s="1002"/>
      <c r="L70" s="1002"/>
      <c r="M70" s="1002"/>
      <c r="N70" s="1002"/>
      <c r="O70" s="1002"/>
      <c r="P70" s="1002"/>
      <c r="Q70" s="1002"/>
      <c r="R70" s="1002"/>
      <c r="S70" s="1003"/>
      <c r="T70" s="52"/>
      <c r="U70" s="52"/>
      <c r="V70" s="52"/>
      <c r="W70" s="52"/>
      <c r="X70" s="52"/>
      <c r="Y70" s="52"/>
      <c r="Z70" s="166"/>
      <c r="AA70" s="166"/>
      <c r="AB70" s="166"/>
      <c r="AC70" s="166"/>
      <c r="AD70" s="166"/>
      <c r="AE70" s="166"/>
    </row>
    <row r="71" spans="1:31" ht="12" customHeight="1">
      <c r="A71" s="168"/>
      <c r="B71" s="1000">
        <v>2020</v>
      </c>
      <c r="C71" s="1000"/>
      <c r="D71" s="1000"/>
      <c r="E71" s="1000"/>
      <c r="F71" s="1000"/>
      <c r="G71" s="1000"/>
      <c r="H71" s="1000">
        <v>2021</v>
      </c>
      <c r="I71" s="1000"/>
      <c r="J71" s="1000"/>
      <c r="K71" s="1000"/>
      <c r="L71" s="1000"/>
      <c r="M71" s="1000"/>
      <c r="N71" s="1000">
        <v>2022</v>
      </c>
      <c r="O71" s="1000"/>
      <c r="P71" s="1000"/>
      <c r="Q71" s="1000"/>
      <c r="R71" s="1000"/>
      <c r="S71" s="1000"/>
      <c r="T71" s="52"/>
      <c r="U71" s="52"/>
      <c r="V71" s="52"/>
      <c r="W71" s="52"/>
      <c r="X71" s="52"/>
      <c r="Y71" s="52"/>
      <c r="Z71" s="166"/>
      <c r="AA71" s="166"/>
      <c r="AB71" s="166"/>
      <c r="AC71" s="166"/>
      <c r="AD71" s="166"/>
      <c r="AE71" s="166"/>
    </row>
    <row r="72" spans="1:31" ht="12" customHeight="1">
      <c r="A72" s="50"/>
      <c r="B72" s="344" t="s">
        <v>356</v>
      </c>
      <c r="C72" s="345"/>
      <c r="D72" s="345"/>
      <c r="E72" s="345"/>
      <c r="F72" s="345"/>
      <c r="G72" s="283"/>
      <c r="H72" s="344" t="s">
        <v>385</v>
      </c>
      <c r="I72" s="345"/>
      <c r="J72" s="345"/>
      <c r="K72" s="345"/>
      <c r="L72" s="345"/>
      <c r="M72" s="283"/>
      <c r="N72" s="344" t="s">
        <v>385</v>
      </c>
      <c r="O72" s="345"/>
      <c r="P72" s="345"/>
      <c r="Q72" s="345"/>
      <c r="R72" s="345"/>
      <c r="S72" s="283"/>
      <c r="T72" s="346"/>
      <c r="U72" s="347"/>
      <c r="V72" s="347"/>
      <c r="W72" s="347"/>
      <c r="X72" s="347"/>
      <c r="Y72" s="348"/>
      <c r="Z72" s="166"/>
      <c r="AA72" s="166"/>
      <c r="AB72" s="166"/>
      <c r="AC72" s="166"/>
      <c r="AD72" s="166"/>
      <c r="AE72" s="166"/>
    </row>
    <row r="73" spans="1:31" ht="12" customHeight="1">
      <c r="A73" s="168"/>
      <c r="B73" s="539" t="s">
        <v>183</v>
      </c>
      <c r="C73" s="540"/>
      <c r="D73" s="541"/>
      <c r="E73" s="539" t="s">
        <v>49</v>
      </c>
      <c r="F73" s="540"/>
      <c r="G73" s="541"/>
      <c r="H73" s="1005" t="s">
        <v>183</v>
      </c>
      <c r="I73" s="1006"/>
      <c r="J73" s="1007"/>
      <c r="K73" s="1005" t="s">
        <v>49</v>
      </c>
      <c r="L73" s="1006"/>
      <c r="M73" s="1007"/>
      <c r="N73" s="1005" t="s">
        <v>183</v>
      </c>
      <c r="O73" s="1006"/>
      <c r="P73" s="1007"/>
      <c r="Q73" s="1005" t="s">
        <v>49</v>
      </c>
      <c r="R73" s="1006"/>
      <c r="S73" s="1007"/>
      <c r="Z73" s="166"/>
      <c r="AA73" s="166"/>
      <c r="AB73" s="166"/>
      <c r="AC73" s="166"/>
      <c r="AD73" s="166"/>
      <c r="AE73" s="166"/>
    </row>
    <row r="74" spans="1:31" ht="12" customHeight="1">
      <c r="A74" s="340" t="s">
        <v>90</v>
      </c>
      <c r="B74" s="718" t="s">
        <v>39</v>
      </c>
      <c r="C74" s="719" t="s">
        <v>178</v>
      </c>
      <c r="D74" s="718" t="s">
        <v>0</v>
      </c>
      <c r="E74" s="718" t="s">
        <v>39</v>
      </c>
      <c r="F74" s="719" t="s">
        <v>178</v>
      </c>
      <c r="G74" s="718" t="s">
        <v>0</v>
      </c>
      <c r="H74" s="718" t="s">
        <v>39</v>
      </c>
      <c r="I74" s="719" t="s">
        <v>178</v>
      </c>
      <c r="J74" s="718" t="s">
        <v>0</v>
      </c>
      <c r="K74" s="718" t="s">
        <v>39</v>
      </c>
      <c r="L74" s="719" t="s">
        <v>178</v>
      </c>
      <c r="M74" s="720" t="s">
        <v>0</v>
      </c>
      <c r="N74" s="550" t="s">
        <v>39</v>
      </c>
      <c r="O74" s="551" t="s">
        <v>178</v>
      </c>
      <c r="P74" s="550" t="s">
        <v>0</v>
      </c>
      <c r="Q74" s="550" t="s">
        <v>39</v>
      </c>
      <c r="R74" s="551" t="s">
        <v>178</v>
      </c>
      <c r="S74" s="552" t="s">
        <v>0</v>
      </c>
    </row>
    <row r="75" spans="1:31" ht="12" customHeight="1">
      <c r="A75" s="337" t="s">
        <v>0</v>
      </c>
      <c r="B75" s="520">
        <v>3.3769816765715473E-3</v>
      </c>
      <c r="C75" s="520">
        <v>3.0742355951756933E-3</v>
      </c>
      <c r="D75" s="520">
        <v>3.8254446702812414E-3</v>
      </c>
      <c r="E75" s="520">
        <v>3.7745036608775261E-3</v>
      </c>
      <c r="F75" s="520">
        <v>3.3644270579333475E-3</v>
      </c>
      <c r="G75" s="520">
        <v>3.9669975244157841E-3</v>
      </c>
      <c r="H75" s="521">
        <v>1.8842554942282898E-3</v>
      </c>
      <c r="I75" s="521">
        <v>2.336033671321886E-3</v>
      </c>
      <c r="J75" s="521">
        <v>1.7243769744053413E-3</v>
      </c>
      <c r="K75" s="521">
        <v>1.9318369199603543E-3</v>
      </c>
      <c r="L75" s="521">
        <v>2.5995846989106349E-3</v>
      </c>
      <c r="M75" s="521">
        <v>1.7965980479797377E-3</v>
      </c>
      <c r="N75" s="521">
        <v>3.5435316494445376E-3</v>
      </c>
      <c r="O75" s="521">
        <v>4.5552119500525548E-3</v>
      </c>
      <c r="P75" s="521">
        <v>3.2166096331693191E-3</v>
      </c>
      <c r="Q75" s="521">
        <v>4.1559042411839584E-3</v>
      </c>
      <c r="R75" s="521">
        <v>4.4688963958285869E-3</v>
      </c>
      <c r="S75" s="521">
        <v>3.5148450985836932E-3</v>
      </c>
    </row>
    <row r="76" spans="1:31" ht="12" customHeight="1">
      <c r="A76" s="338" t="s">
        <v>159</v>
      </c>
      <c r="B76" s="502">
        <v>8.4158481290869166E-3</v>
      </c>
      <c r="C76" s="502">
        <v>1.4369871092407687E-2</v>
      </c>
      <c r="D76" s="502">
        <v>9.1098008178486876E-3</v>
      </c>
      <c r="E76" s="502">
        <v>8.3545594734417573E-3</v>
      </c>
      <c r="F76" s="502">
        <v>1.4347478993801437E-2</v>
      </c>
      <c r="G76" s="502">
        <v>8.7586331682365497E-3</v>
      </c>
      <c r="H76" s="522">
        <v>4.717936494645027E-3</v>
      </c>
      <c r="I76" s="522">
        <v>8.8463625679965005E-3</v>
      </c>
      <c r="J76" s="522">
        <v>4.9940577299744209E-3</v>
      </c>
      <c r="K76" s="522">
        <v>3.9333186399699346E-3</v>
      </c>
      <c r="L76" s="522">
        <v>1.0210109613673754E-2</v>
      </c>
      <c r="M76" s="522">
        <v>4.5609251312586649E-3</v>
      </c>
      <c r="N76" s="522">
        <v>9.5605039182570812E-3</v>
      </c>
      <c r="O76" s="522">
        <v>1.6523951727361125E-2</v>
      </c>
      <c r="P76" s="522">
        <v>1.1033079861053653E-2</v>
      </c>
      <c r="Q76" s="522">
        <v>1.0630150326563082E-2</v>
      </c>
      <c r="R76" s="522">
        <v>1.6311517233771541E-2</v>
      </c>
      <c r="S76" s="522">
        <v>1.1126388003254956E-2</v>
      </c>
      <c r="T76" s="52"/>
      <c r="U76" s="52"/>
      <c r="V76" s="52"/>
      <c r="W76" s="52"/>
      <c r="X76" s="52"/>
      <c r="Y76" s="52"/>
    </row>
    <row r="77" spans="1:31" ht="12" customHeight="1">
      <c r="A77" s="338" t="s">
        <v>160</v>
      </c>
      <c r="B77" s="502">
        <v>8.4516064914146923E-3</v>
      </c>
      <c r="C77" s="502">
        <v>7.8821970929434052E-3</v>
      </c>
      <c r="D77" s="502">
        <v>7.5317118962345527E-3</v>
      </c>
      <c r="E77" s="502">
        <v>1.0785524399157637E-2</v>
      </c>
      <c r="F77" s="502">
        <v>7.7572217737474827E-3</v>
      </c>
      <c r="G77" s="502">
        <v>9.1590909159987629E-3</v>
      </c>
      <c r="H77" s="522">
        <v>4.4496790812005764E-3</v>
      </c>
      <c r="I77" s="522">
        <v>4.9001160761596675E-3</v>
      </c>
      <c r="J77" s="522">
        <v>4.0976249057630273E-3</v>
      </c>
      <c r="K77" s="522">
        <v>5.6238618222907068E-3</v>
      </c>
      <c r="L77" s="522">
        <v>4.8318160989881615E-3</v>
      </c>
      <c r="M77" s="522">
        <v>4.8947110056272629E-3</v>
      </c>
      <c r="N77" s="522">
        <v>1.0154523960982612E-2</v>
      </c>
      <c r="O77" s="522">
        <v>8.8636334878046726E-3</v>
      </c>
      <c r="P77" s="522">
        <v>8.3123024133229285E-3</v>
      </c>
      <c r="Q77" s="522">
        <v>1.210940675716329E-2</v>
      </c>
      <c r="R77" s="522">
        <v>8.8608291442820696E-3</v>
      </c>
      <c r="S77" s="522">
        <v>9.2041244012063764E-3</v>
      </c>
      <c r="T77" s="52"/>
      <c r="U77" s="52"/>
      <c r="V77" s="52"/>
      <c r="W77" s="52"/>
      <c r="X77" s="52"/>
      <c r="Y77" s="52"/>
    </row>
    <row r="78" spans="1:31" ht="12" customHeight="1">
      <c r="A78" s="338" t="s">
        <v>161</v>
      </c>
      <c r="B78" s="502">
        <v>2.5203954180771298E-2</v>
      </c>
      <c r="C78" s="502">
        <v>3.1544823752067054E-2</v>
      </c>
      <c r="D78" s="502">
        <v>2.5811807571996807E-2</v>
      </c>
      <c r="E78" s="502">
        <v>2.7293750221950182E-2</v>
      </c>
      <c r="F78" s="502">
        <v>2.5158487809652443E-2</v>
      </c>
      <c r="G78" s="502">
        <v>2.4865311776781907E-2</v>
      </c>
      <c r="H78" s="522">
        <v>1.0931033723074917E-2</v>
      </c>
      <c r="I78" s="522">
        <v>2.1077921479025964E-2</v>
      </c>
      <c r="J78" s="522">
        <v>1.3210244596506392E-2</v>
      </c>
      <c r="K78" s="522">
        <v>1.1823949456249561E-2</v>
      </c>
      <c r="L78" s="522">
        <v>1.7752155162845163E-2</v>
      </c>
      <c r="M78" s="522">
        <v>1.2034890234422382E-2</v>
      </c>
      <c r="N78" s="522">
        <v>2.913832922366252E-2</v>
      </c>
      <c r="O78" s="522">
        <v>4.1039450969476983E-2</v>
      </c>
      <c r="P78" s="522">
        <v>3.1063820526201973E-2</v>
      </c>
      <c r="Q78" s="522">
        <v>3.2049767170038421E-2</v>
      </c>
      <c r="R78" s="522">
        <v>3.9602688239095477E-2</v>
      </c>
      <c r="S78" s="522">
        <v>3.0937279978606163E-2</v>
      </c>
      <c r="T78" s="52"/>
      <c r="U78" s="52"/>
      <c r="V78" s="52"/>
      <c r="W78" s="52"/>
      <c r="X78" s="52"/>
      <c r="Y78" s="52"/>
    </row>
    <row r="79" spans="1:31" ht="12" customHeight="1">
      <c r="A79" s="338" t="s">
        <v>162</v>
      </c>
      <c r="B79" s="502">
        <v>2.0878636546781529E-2</v>
      </c>
      <c r="C79" s="502">
        <v>1.1383012944408589E-2</v>
      </c>
      <c r="D79" s="502">
        <v>1.7058571632992847E-2</v>
      </c>
      <c r="E79" s="502">
        <v>3.2998096781003364E-2</v>
      </c>
      <c r="F79" s="502">
        <v>1.3289146166849447E-2</v>
      </c>
      <c r="G79" s="502">
        <v>2.739771638101441E-2</v>
      </c>
      <c r="H79" s="522">
        <v>8.7124067078831798E-3</v>
      </c>
      <c r="I79" s="522">
        <v>5.7528768827094312E-3</v>
      </c>
      <c r="J79" s="522">
        <v>7.2891030047775446E-3</v>
      </c>
      <c r="K79" s="522">
        <v>1.467231083324376E-2</v>
      </c>
      <c r="L79" s="522">
        <v>6.5094122743068758E-3</v>
      </c>
      <c r="M79" s="522">
        <v>1.2277069348321771E-2</v>
      </c>
      <c r="N79" s="522">
        <v>1.9428109576300177E-2</v>
      </c>
      <c r="O79" s="522">
        <v>1.1665298749661971E-2</v>
      </c>
      <c r="P79" s="522">
        <v>1.4872244530589725E-2</v>
      </c>
      <c r="Q79" s="522">
        <v>2.9840783598688518E-2</v>
      </c>
      <c r="R79" s="522">
        <v>1.7436471893898371E-2</v>
      </c>
      <c r="S79" s="522">
        <v>2.3345210188659621E-2</v>
      </c>
      <c r="T79" s="52"/>
      <c r="U79" s="52"/>
      <c r="V79" s="52"/>
      <c r="W79" s="52"/>
      <c r="X79" s="52"/>
      <c r="Y79" s="52"/>
    </row>
    <row r="80" spans="1:31" ht="12" customHeight="1">
      <c r="A80" s="338" t="s">
        <v>163</v>
      </c>
      <c r="B80" s="502">
        <v>9.6541369032442873E-3</v>
      </c>
      <c r="C80" s="502">
        <v>1.0552125975599919E-2</v>
      </c>
      <c r="D80" s="502">
        <v>9.3973656654270463E-3</v>
      </c>
      <c r="E80" s="502">
        <v>1.0098606237308868E-2</v>
      </c>
      <c r="F80" s="502">
        <v>1.0867684059252827E-2</v>
      </c>
      <c r="G80" s="502">
        <v>9.6279574355565677E-3</v>
      </c>
      <c r="H80" s="522">
        <v>5.1318537640419014E-3</v>
      </c>
      <c r="I80" s="522">
        <v>6.4182140216950652E-3</v>
      </c>
      <c r="J80" s="522">
        <v>5.1237795132049553E-3</v>
      </c>
      <c r="K80" s="522">
        <v>5.5976878728537004E-3</v>
      </c>
      <c r="L80" s="522">
        <v>6.6859049324528895E-3</v>
      </c>
      <c r="M80" s="522">
        <v>5.4724849067243307E-3</v>
      </c>
      <c r="N80" s="522">
        <v>1.1637410743355418E-2</v>
      </c>
      <c r="O80" s="522">
        <v>1.250153849784413E-2</v>
      </c>
      <c r="P80" s="522">
        <v>1.1158106165332186E-2</v>
      </c>
      <c r="Q80" s="522">
        <v>1.1756160796852298E-2</v>
      </c>
      <c r="R80" s="522">
        <v>1.2810396898735883E-2</v>
      </c>
      <c r="S80" s="522">
        <v>1.128928515690791E-2</v>
      </c>
      <c r="T80" s="52"/>
      <c r="U80" s="52"/>
      <c r="V80" s="52"/>
      <c r="W80" s="52"/>
      <c r="X80" s="52"/>
      <c r="Y80" s="52"/>
    </row>
    <row r="81" spans="1:25" ht="12" customHeight="1">
      <c r="A81" s="338" t="s">
        <v>164</v>
      </c>
      <c r="B81" s="502">
        <v>1.4392256146139941E-2</v>
      </c>
      <c r="C81" s="502">
        <v>1.4749620973728393E-2</v>
      </c>
      <c r="D81" s="502">
        <v>1.3814361104194092E-2</v>
      </c>
      <c r="E81" s="502">
        <v>1.7393099737392028E-2</v>
      </c>
      <c r="F81" s="502">
        <v>1.6029791125286373E-2</v>
      </c>
      <c r="G81" s="502">
        <v>1.636020744370428E-2</v>
      </c>
      <c r="H81" s="522">
        <v>7.5598497277961432E-3</v>
      </c>
      <c r="I81" s="522">
        <v>9.7969129069368516E-3</v>
      </c>
      <c r="J81" s="522">
        <v>7.646509433129731E-3</v>
      </c>
      <c r="K81" s="522">
        <v>8.9736732605566315E-3</v>
      </c>
      <c r="L81" s="522">
        <v>9.8184210909858533E-3</v>
      </c>
      <c r="M81" s="522">
        <v>8.6696586892449669E-3</v>
      </c>
      <c r="N81" s="522">
        <v>1.610967503436472E-2</v>
      </c>
      <c r="O81" s="522">
        <v>1.7976178107585283E-2</v>
      </c>
      <c r="P81" s="522">
        <v>1.5596241829110839E-2</v>
      </c>
      <c r="Q81" s="522">
        <v>1.7954485473503236E-2</v>
      </c>
      <c r="R81" s="522">
        <v>1.7685777838885801E-2</v>
      </c>
      <c r="S81" s="522">
        <v>1.6511358574625764E-2</v>
      </c>
      <c r="T81" s="52"/>
      <c r="U81" s="52"/>
      <c r="V81" s="52"/>
      <c r="W81" s="52"/>
      <c r="X81" s="52"/>
      <c r="Y81" s="52"/>
    </row>
    <row r="82" spans="1:25" ht="12" customHeight="1">
      <c r="A82" s="341" t="s">
        <v>165</v>
      </c>
      <c r="B82" s="792">
        <v>1.4515540581962661E-2</v>
      </c>
      <c r="C82" s="792">
        <v>1.2421065348715322E-2</v>
      </c>
      <c r="D82" s="792">
        <v>1.3713579201593214E-2</v>
      </c>
      <c r="E82" s="792">
        <v>1.2730047258280665E-2</v>
      </c>
      <c r="F82" s="792">
        <v>1.0142286578166449E-2</v>
      </c>
      <c r="G82" s="792">
        <v>1.2015977915281615E-2</v>
      </c>
      <c r="H82" s="784">
        <v>6.9761045221996493E-3</v>
      </c>
      <c r="I82" s="784">
        <v>7.0306550841132609E-3</v>
      </c>
      <c r="J82" s="784">
        <v>6.6857413290500947E-3</v>
      </c>
      <c r="K82" s="784">
        <v>5.7402918379357995E-3</v>
      </c>
      <c r="L82" s="784">
        <v>6.1229236954323573E-3</v>
      </c>
      <c r="M82" s="784">
        <v>5.5874552953430589E-3</v>
      </c>
      <c r="N82" s="784">
        <v>1.0522468419683859E-2</v>
      </c>
      <c r="O82" s="784">
        <v>1.1165789654883873E-2</v>
      </c>
      <c r="P82" s="784">
        <v>1.005839306559192E-2</v>
      </c>
      <c r="Q82" s="784">
        <v>1.1468116751084693E-2</v>
      </c>
      <c r="R82" s="784">
        <v>1.1162444847597625E-2</v>
      </c>
      <c r="S82" s="784">
        <v>1.0844772063441041E-2</v>
      </c>
      <c r="T82" s="52"/>
      <c r="U82" s="52"/>
      <c r="V82" s="52"/>
      <c r="W82" s="52"/>
      <c r="X82" s="52"/>
      <c r="Y82" s="52"/>
    </row>
    <row r="83" spans="1:25" ht="12" customHeight="1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52"/>
      <c r="U83" s="52"/>
      <c r="V83" s="52"/>
      <c r="W83" s="52"/>
      <c r="X83" s="52"/>
      <c r="Y83" s="52"/>
    </row>
    <row r="84" spans="1:25" ht="12" customHeight="1">
      <c r="A84" s="215" t="s">
        <v>45</v>
      </c>
    </row>
    <row r="85" spans="1:25" ht="12" customHeight="1">
      <c r="A85" s="24" t="s">
        <v>166</v>
      </c>
    </row>
    <row r="86" spans="1:25" ht="12" customHeight="1">
      <c r="A86" s="58" t="s">
        <v>421</v>
      </c>
    </row>
    <row r="87" spans="1:25" ht="12" customHeight="1">
      <c r="A87" s="57"/>
    </row>
    <row r="88" spans="1:25" ht="12" customHeight="1">
      <c r="A88" s="3" t="s">
        <v>71</v>
      </c>
    </row>
    <row r="89" spans="1:25" ht="12" customHeight="1">
      <c r="A89" s="216" t="s">
        <v>51</v>
      </c>
    </row>
    <row r="90" spans="1:25">
      <c r="A90" s="58"/>
    </row>
  </sheetData>
  <mergeCells count="63">
    <mergeCell ref="B43:Y43"/>
    <mergeCell ref="N44:S44"/>
    <mergeCell ref="T44:Y44"/>
    <mergeCell ref="H46:J46"/>
    <mergeCell ref="B3:Y3"/>
    <mergeCell ref="Q5:S5"/>
    <mergeCell ref="T5:V5"/>
    <mergeCell ref="W5:Y5"/>
    <mergeCell ref="N4:S4"/>
    <mergeCell ref="T4:Y4"/>
    <mergeCell ref="H5:J5"/>
    <mergeCell ref="K5:M5"/>
    <mergeCell ref="N5:P5"/>
    <mergeCell ref="H4:M4"/>
    <mergeCell ref="B4:G4"/>
    <mergeCell ref="K46:M46"/>
    <mergeCell ref="T31:Y31"/>
    <mergeCell ref="K32:M32"/>
    <mergeCell ref="N32:P32"/>
    <mergeCell ref="Q32:S32"/>
    <mergeCell ref="T32:V32"/>
    <mergeCell ref="W32:Y32"/>
    <mergeCell ref="N31:S31"/>
    <mergeCell ref="B16:Y16"/>
    <mergeCell ref="N17:S17"/>
    <mergeCell ref="T17:Y17"/>
    <mergeCell ref="H17:M17"/>
    <mergeCell ref="B17:G17"/>
    <mergeCell ref="W19:Y19"/>
    <mergeCell ref="H19:J19"/>
    <mergeCell ref="K19:M19"/>
    <mergeCell ref="N19:P19"/>
    <mergeCell ref="Q19:S19"/>
    <mergeCell ref="T19:V19"/>
    <mergeCell ref="H73:J73"/>
    <mergeCell ref="K73:M73"/>
    <mergeCell ref="N73:P73"/>
    <mergeCell ref="Q73:S73"/>
    <mergeCell ref="B30:Y30"/>
    <mergeCell ref="H32:J32"/>
    <mergeCell ref="H31:M31"/>
    <mergeCell ref="B31:G31"/>
    <mergeCell ref="N58:S58"/>
    <mergeCell ref="N71:S71"/>
    <mergeCell ref="H59:J59"/>
    <mergeCell ref="K59:M59"/>
    <mergeCell ref="N59:P59"/>
    <mergeCell ref="Q59:S59"/>
    <mergeCell ref="N46:P46"/>
    <mergeCell ref="Q46:S46"/>
    <mergeCell ref="H44:M44"/>
    <mergeCell ref="B44:G44"/>
    <mergeCell ref="H58:M58"/>
    <mergeCell ref="B58:G58"/>
    <mergeCell ref="H71:M71"/>
    <mergeCell ref="B71:G71"/>
    <mergeCell ref="B57:Y57"/>
    <mergeCell ref="B70:S70"/>
    <mergeCell ref="T58:Y58"/>
    <mergeCell ref="T59:V59"/>
    <mergeCell ref="W59:Y59"/>
    <mergeCell ref="W46:Y46"/>
    <mergeCell ref="T46:V46"/>
  </mergeCells>
  <hyperlinks>
    <hyperlink ref="A84" r:id="rId1" xr:uid="{00000000-0004-0000-1100-000000000000}"/>
    <hyperlink ref="A89" r:id="rId2" display=" info-tour@bfs.admin.ch" xr:uid="{00000000-0004-0000-1100-000001000000}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1"/>
  <sheetViews>
    <sheetView showGridLines="0" workbookViewId="0">
      <selection activeCell="L51" sqref="L51"/>
    </sheetView>
  </sheetViews>
  <sheetFormatPr baseColWidth="10" defaultColWidth="11.42578125" defaultRowHeight="14.25"/>
  <cols>
    <col min="1" max="1" width="12.5703125" style="47" customWidth="1"/>
    <col min="2" max="7" width="11.42578125" style="47"/>
    <col min="8" max="8" width="14.7109375" style="47" customWidth="1"/>
    <col min="9" max="16384" width="11.42578125" style="47"/>
  </cols>
  <sheetData>
    <row r="1" spans="1:12" s="90" customFormat="1" ht="22.5" customHeight="1">
      <c r="A1" s="1008" t="s">
        <v>475</v>
      </c>
      <c r="B1" s="1008"/>
      <c r="C1" s="1008"/>
      <c r="D1" s="1008"/>
      <c r="E1" s="1008"/>
      <c r="F1" s="1008"/>
      <c r="G1" s="1008"/>
      <c r="H1" s="1008"/>
      <c r="I1" s="280"/>
      <c r="J1" s="170" t="s">
        <v>386</v>
      </c>
    </row>
    <row r="2" spans="1:12" s="90" customFormat="1" ht="15" customHeight="1">
      <c r="A2" s="492"/>
      <c r="B2" s="492"/>
      <c r="C2" s="492"/>
      <c r="D2" s="492"/>
      <c r="E2" s="492"/>
      <c r="F2" s="492"/>
      <c r="G2" s="492"/>
      <c r="H2" s="492"/>
      <c r="I2" s="492"/>
      <c r="J2" s="170"/>
    </row>
    <row r="3" spans="1:12" s="90" customFormat="1" ht="12">
      <c r="A3" s="392"/>
      <c r="B3" s="1009" t="s">
        <v>176</v>
      </c>
      <c r="C3" s="1010"/>
      <c r="D3" s="1011"/>
      <c r="E3" s="1009" t="s">
        <v>179</v>
      </c>
      <c r="F3" s="1010"/>
      <c r="G3" s="1011"/>
      <c r="H3" s="1012" t="s">
        <v>187</v>
      </c>
      <c r="I3" s="1013"/>
      <c r="J3" s="1013"/>
      <c r="L3" s="169"/>
    </row>
    <row r="4" spans="1:12" s="169" customFormat="1" ht="11.25">
      <c r="A4" s="171" t="s">
        <v>309</v>
      </c>
      <c r="B4" s="549">
        <v>2020</v>
      </c>
      <c r="C4" s="549">
        <v>2021</v>
      </c>
      <c r="D4" s="549">
        <v>2022</v>
      </c>
      <c r="E4" s="549">
        <v>2020</v>
      </c>
      <c r="F4" s="549">
        <v>2021</v>
      </c>
      <c r="G4" s="549">
        <v>2022</v>
      </c>
      <c r="H4" s="549">
        <v>2020</v>
      </c>
      <c r="I4" s="549">
        <v>2021</v>
      </c>
      <c r="J4" s="549">
        <v>2022</v>
      </c>
    </row>
    <row r="5" spans="1:12" s="169" customFormat="1" ht="11.25">
      <c r="A5" s="350" t="s">
        <v>0</v>
      </c>
      <c r="B5" s="221">
        <v>7159438.4967</v>
      </c>
      <c r="C5" s="221">
        <v>7552170.4360999996</v>
      </c>
      <c r="D5" s="793">
        <v>7652266.3514</v>
      </c>
      <c r="E5" s="221">
        <v>3449658.8735000002</v>
      </c>
      <c r="F5" s="221">
        <v>3359646.5375999999</v>
      </c>
      <c r="G5" s="793">
        <v>4910369.1025999999</v>
      </c>
      <c r="H5" s="221">
        <v>4174518.2126350789</v>
      </c>
      <c r="I5" s="221">
        <v>5413822.6151487194</v>
      </c>
      <c r="J5" s="793">
        <v>4836314.9578759</v>
      </c>
    </row>
    <row r="6" spans="1:12" s="169" customFormat="1" ht="11.25">
      <c r="A6" s="293" t="s">
        <v>52</v>
      </c>
      <c r="B6" s="223">
        <v>873921.28159999999</v>
      </c>
      <c r="C6" s="223">
        <v>642251.26359999995</v>
      </c>
      <c r="D6" s="794">
        <v>904096.33360000001</v>
      </c>
      <c r="E6" s="223">
        <v>446235.47850000003</v>
      </c>
      <c r="F6" s="223">
        <v>52051.538699999997</v>
      </c>
      <c r="G6" s="794">
        <v>194184.06909999999</v>
      </c>
      <c r="H6" s="222">
        <v>33329.229166666672</v>
      </c>
      <c r="I6" s="222">
        <v>29227</v>
      </c>
      <c r="J6" s="795">
        <v>46629.03125</v>
      </c>
    </row>
    <row r="7" spans="1:12" s="169" customFormat="1" ht="11.25">
      <c r="A7" s="293" t="s">
        <v>53</v>
      </c>
      <c r="B7" s="223">
        <v>1620093.6225999999</v>
      </c>
      <c r="C7" s="223">
        <v>1291743.1035</v>
      </c>
      <c r="D7" s="794">
        <v>1487933.5689999999</v>
      </c>
      <c r="E7" s="223">
        <v>616510.65919999999</v>
      </c>
      <c r="F7" s="223">
        <v>99198.9519</v>
      </c>
      <c r="G7" s="794">
        <v>351096.79080000002</v>
      </c>
      <c r="H7" s="222">
        <v>35749.468085106382</v>
      </c>
      <c r="I7" s="222">
        <v>49077</v>
      </c>
      <c r="J7" s="795">
        <v>50999.948453608253</v>
      </c>
    </row>
    <row r="8" spans="1:12" s="169" customFormat="1" ht="11.25">
      <c r="A8" s="293" t="s">
        <v>54</v>
      </c>
      <c r="B8" s="223">
        <v>446923.20880000002</v>
      </c>
      <c r="C8" s="223">
        <v>594068.07960000006</v>
      </c>
      <c r="D8" s="794">
        <v>862102.7622</v>
      </c>
      <c r="E8" s="223">
        <v>228475.83</v>
      </c>
      <c r="F8" s="223">
        <v>87349.414600000004</v>
      </c>
      <c r="G8" s="794">
        <v>405601.93359999999</v>
      </c>
      <c r="H8" s="222">
        <v>23913.239999999998</v>
      </c>
      <c r="I8" s="222">
        <v>81208</v>
      </c>
      <c r="J8" s="795">
        <v>74270.203389830524</v>
      </c>
    </row>
    <row r="9" spans="1:12" s="169" customFormat="1" ht="11.25">
      <c r="A9" s="293" t="s">
        <v>55</v>
      </c>
      <c r="B9" s="223">
        <v>44365.235000000001</v>
      </c>
      <c r="C9" s="223">
        <v>449524.07169999997</v>
      </c>
      <c r="D9" s="794">
        <v>457170.91519999999</v>
      </c>
      <c r="E9" s="223">
        <v>32650.906999999999</v>
      </c>
      <c r="F9" s="223">
        <v>155875.89199999999</v>
      </c>
      <c r="G9" s="794">
        <v>384636.90529999998</v>
      </c>
      <c r="H9" s="222">
        <v>0</v>
      </c>
      <c r="I9" s="222">
        <v>428185</v>
      </c>
      <c r="J9" s="795">
        <v>315911.63997695857</v>
      </c>
    </row>
    <row r="10" spans="1:12" s="169" customFormat="1" ht="11.25">
      <c r="A10" s="293" t="s">
        <v>56</v>
      </c>
      <c r="B10" s="223">
        <v>127818.2298</v>
      </c>
      <c r="C10" s="223">
        <v>339504.82579999999</v>
      </c>
      <c r="D10" s="794">
        <v>246728.9179</v>
      </c>
      <c r="E10" s="223">
        <v>55881.014900000002</v>
      </c>
      <c r="F10" s="223">
        <v>166108.16089999999</v>
      </c>
      <c r="G10" s="794">
        <v>345251.60029999999</v>
      </c>
      <c r="H10" s="222">
        <v>18914</v>
      </c>
      <c r="I10" s="222">
        <v>634704.17460317467</v>
      </c>
      <c r="J10" s="795">
        <v>427047.77409555373</v>
      </c>
    </row>
    <row r="11" spans="1:12" s="169" customFormat="1" ht="11.25">
      <c r="A11" s="293" t="s">
        <v>57</v>
      </c>
      <c r="B11" s="223">
        <v>309012.17739999999</v>
      </c>
      <c r="C11" s="223">
        <v>386180.39510000002</v>
      </c>
      <c r="D11" s="794">
        <v>380725.46169999999</v>
      </c>
      <c r="E11" s="223">
        <v>114670.7724</v>
      </c>
      <c r="F11" s="223">
        <v>256139.95430000001</v>
      </c>
      <c r="G11" s="794">
        <v>523894.46769999998</v>
      </c>
      <c r="H11" s="222">
        <v>535801.72916970658</v>
      </c>
      <c r="I11" s="222">
        <v>742698.57164679223</v>
      </c>
      <c r="J11" s="795">
        <v>629510.12368617672</v>
      </c>
    </row>
    <row r="12" spans="1:12" s="169" customFormat="1" ht="11.25">
      <c r="A12" s="293" t="s">
        <v>58</v>
      </c>
      <c r="B12" s="223">
        <v>1161114.3872</v>
      </c>
      <c r="C12" s="223">
        <v>1120047.3558</v>
      </c>
      <c r="D12" s="794">
        <v>956780.35479999997</v>
      </c>
      <c r="E12" s="223">
        <v>669242.59759999998</v>
      </c>
      <c r="F12" s="223">
        <v>741799.59089999995</v>
      </c>
      <c r="G12" s="794">
        <v>811776.63029999996</v>
      </c>
      <c r="H12" s="222">
        <v>1433261.5077300149</v>
      </c>
      <c r="I12" s="222">
        <v>1216142.5109637445</v>
      </c>
      <c r="J12" s="795">
        <v>1267464.6877934271</v>
      </c>
    </row>
    <row r="13" spans="1:12" s="169" customFormat="1" ht="11.25">
      <c r="A13" s="293" t="s">
        <v>59</v>
      </c>
      <c r="B13" s="223">
        <v>928696.27850000001</v>
      </c>
      <c r="C13" s="223">
        <v>1023328.3238</v>
      </c>
      <c r="D13" s="794">
        <v>914770.23719999997</v>
      </c>
      <c r="E13" s="223">
        <v>518834.87459999998</v>
      </c>
      <c r="F13" s="223">
        <v>641073.15139999997</v>
      </c>
      <c r="G13" s="794">
        <v>660993.80929999996</v>
      </c>
      <c r="H13" s="222">
        <v>1080605.8636877828</v>
      </c>
      <c r="I13" s="222">
        <v>1199529.4651663408</v>
      </c>
      <c r="J13" s="795">
        <v>1199166.9509859155</v>
      </c>
    </row>
    <row r="14" spans="1:12" s="169" customFormat="1" ht="11.25">
      <c r="A14" s="293" t="s">
        <v>60</v>
      </c>
      <c r="B14" s="223">
        <v>532114.73919999995</v>
      </c>
      <c r="C14" s="223">
        <v>486655.92</v>
      </c>
      <c r="D14" s="794">
        <v>403425.027</v>
      </c>
      <c r="E14" s="223">
        <v>418943.38069999998</v>
      </c>
      <c r="F14" s="223">
        <v>497349.70750000002</v>
      </c>
      <c r="G14" s="794">
        <v>518641.09470000002</v>
      </c>
      <c r="H14" s="222">
        <v>661414.40628930798</v>
      </c>
      <c r="I14" s="222">
        <v>582296.7770361146</v>
      </c>
      <c r="J14" s="795">
        <v>477311.71364843333</v>
      </c>
    </row>
    <row r="15" spans="1:12" s="169" customFormat="1" ht="11.25">
      <c r="A15" s="293" t="s">
        <v>61</v>
      </c>
      <c r="B15" s="224">
        <v>494263.04859999998</v>
      </c>
      <c r="C15" s="224">
        <v>562899.12170000002</v>
      </c>
      <c r="D15" s="796">
        <v>420456.52830000001</v>
      </c>
      <c r="E15" s="224">
        <v>258709.36859999999</v>
      </c>
      <c r="F15" s="224">
        <v>406748.95289999997</v>
      </c>
      <c r="G15" s="796">
        <v>391023.59490000003</v>
      </c>
      <c r="H15" s="222">
        <v>284190.25714285712</v>
      </c>
      <c r="I15" s="222">
        <v>386371.47170608101</v>
      </c>
      <c r="J15" s="795">
        <v>277870.298578199</v>
      </c>
    </row>
    <row r="16" spans="1:12" s="169" customFormat="1" ht="11.25">
      <c r="A16" s="293" t="s">
        <v>62</v>
      </c>
      <c r="B16" s="224">
        <v>99683.157399999996</v>
      </c>
      <c r="C16" s="224">
        <v>103167.4598</v>
      </c>
      <c r="D16" s="796">
        <v>98494.866800000003</v>
      </c>
      <c r="E16" s="224">
        <v>33861.761599999998</v>
      </c>
      <c r="F16" s="224">
        <v>97539.135200000004</v>
      </c>
      <c r="G16" s="796">
        <v>115352.68180000001</v>
      </c>
      <c r="H16" s="222">
        <v>35044</v>
      </c>
      <c r="I16" s="222">
        <v>24754.229885057473</v>
      </c>
      <c r="J16" s="795">
        <v>29421.368275862071</v>
      </c>
    </row>
    <row r="17" spans="1:12" s="169" customFormat="1" ht="11.25">
      <c r="A17" s="294" t="s">
        <v>63</v>
      </c>
      <c r="B17" s="797">
        <v>521433.13089999999</v>
      </c>
      <c r="C17" s="797">
        <v>552800.51569999999</v>
      </c>
      <c r="D17" s="798">
        <v>519581.3775</v>
      </c>
      <c r="E17" s="797">
        <v>55642.2284</v>
      </c>
      <c r="F17" s="797">
        <v>158412.08739999999</v>
      </c>
      <c r="G17" s="798">
        <v>207915.5246</v>
      </c>
      <c r="H17" s="799">
        <v>32294.5113636364</v>
      </c>
      <c r="I17" s="799">
        <v>39628.414141414141</v>
      </c>
      <c r="J17" s="800">
        <v>40711.217741935478</v>
      </c>
    </row>
    <row r="18" spans="1:12" s="71" customFormat="1" ht="11.25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2" s="71" customFormat="1" ht="11.25">
      <c r="B19" s="1009" t="s">
        <v>176</v>
      </c>
      <c r="C19" s="1010"/>
      <c r="D19" s="1011"/>
      <c r="E19" s="1009" t="s">
        <v>179</v>
      </c>
      <c r="F19" s="1010"/>
      <c r="G19" s="1011"/>
      <c r="H19" s="1013" t="s">
        <v>187</v>
      </c>
      <c r="I19" s="1013"/>
      <c r="J19" s="1013"/>
    </row>
    <row r="20" spans="1:12" s="71" customFormat="1" ht="11.25">
      <c r="A20" s="72"/>
      <c r="B20" s="549">
        <v>2020</v>
      </c>
      <c r="C20" s="549">
        <v>2021</v>
      </c>
      <c r="D20" s="549">
        <v>2022</v>
      </c>
      <c r="E20" s="549">
        <v>2020</v>
      </c>
      <c r="F20" s="549">
        <v>2021</v>
      </c>
      <c r="G20" s="549">
        <v>2022</v>
      </c>
      <c r="H20" s="549">
        <v>2020</v>
      </c>
      <c r="I20" s="549">
        <v>2021</v>
      </c>
      <c r="J20" s="549">
        <v>2022</v>
      </c>
    </row>
    <row r="21" spans="1:12" s="71" customFormat="1" ht="11.25">
      <c r="A21" s="49" t="s">
        <v>309</v>
      </c>
      <c r="B21" s="435" t="s">
        <v>6</v>
      </c>
      <c r="C21" s="435" t="s">
        <v>6</v>
      </c>
      <c r="D21" s="435" t="s">
        <v>6</v>
      </c>
      <c r="E21" s="435" t="s">
        <v>6</v>
      </c>
      <c r="F21" s="435" t="s">
        <v>6</v>
      </c>
      <c r="G21" s="435" t="s">
        <v>6</v>
      </c>
      <c r="H21" s="435" t="s">
        <v>6</v>
      </c>
      <c r="I21" s="435" t="s">
        <v>6</v>
      </c>
      <c r="J21" s="436" t="s">
        <v>6</v>
      </c>
    </row>
    <row r="22" spans="1:12" s="71" customFormat="1" ht="11.25">
      <c r="A22" s="350" t="s">
        <v>0</v>
      </c>
      <c r="B22" s="721">
        <v>1.4845999999999999</v>
      </c>
      <c r="C22" s="721">
        <v>1.385</v>
      </c>
      <c r="D22" s="801">
        <v>1.36</v>
      </c>
      <c r="E22" s="721">
        <v>1.3697000000000001</v>
      </c>
      <c r="F22" s="721">
        <v>1.8030000000000002</v>
      </c>
      <c r="G22" s="801">
        <v>1.61</v>
      </c>
      <c r="H22" s="722">
        <v>0.3966997524415784</v>
      </c>
      <c r="I22" s="722">
        <v>0.17965980479797378</v>
      </c>
      <c r="J22" s="802">
        <v>0.35</v>
      </c>
      <c r="K22" s="173"/>
      <c r="L22" s="173"/>
    </row>
    <row r="23" spans="1:12" s="71" customFormat="1" ht="11.25">
      <c r="A23" s="293" t="s">
        <v>52</v>
      </c>
      <c r="B23" s="723">
        <v>2.0421999999999998</v>
      </c>
      <c r="C23" s="723">
        <v>2.6293000000000002</v>
      </c>
      <c r="D23" s="803">
        <v>1.89</v>
      </c>
      <c r="E23" s="723">
        <v>2.5455999999999999</v>
      </c>
      <c r="F23" s="723">
        <v>9.4486000000000008</v>
      </c>
      <c r="G23" s="803">
        <v>4.45</v>
      </c>
      <c r="H23" s="724">
        <v>1.7531755951185719</v>
      </c>
      <c r="I23" s="724">
        <v>0</v>
      </c>
      <c r="J23" s="804">
        <v>1.68</v>
      </c>
      <c r="K23" s="173"/>
      <c r="L23" s="173"/>
    </row>
    <row r="24" spans="1:12" s="71" customFormat="1" ht="11.25">
      <c r="A24" s="293" t="s">
        <v>53</v>
      </c>
      <c r="B24" s="723">
        <v>1.5134000000000001</v>
      </c>
      <c r="C24" s="723">
        <v>1.6833999999999998</v>
      </c>
      <c r="D24" s="803">
        <v>1.43</v>
      </c>
      <c r="E24" s="723">
        <v>2.3683000000000001</v>
      </c>
      <c r="F24" s="723">
        <v>6.6708000000000007</v>
      </c>
      <c r="G24" s="803">
        <v>3.19</v>
      </c>
      <c r="H24" s="724">
        <v>1.4604764816815785</v>
      </c>
      <c r="I24" s="724">
        <v>0</v>
      </c>
      <c r="J24" s="804">
        <v>1.94</v>
      </c>
      <c r="K24" s="173"/>
      <c r="L24" s="173"/>
    </row>
    <row r="25" spans="1:12" s="71" customFormat="1" ht="11.25">
      <c r="A25" s="293" t="s">
        <v>54</v>
      </c>
      <c r="B25" s="723">
        <v>2.5251000000000001</v>
      </c>
      <c r="C25" s="723">
        <v>2.2831000000000001</v>
      </c>
      <c r="D25" s="803">
        <v>1.87</v>
      </c>
      <c r="E25" s="723">
        <v>2.7545000000000002</v>
      </c>
      <c r="F25" s="723">
        <v>5.7214999999999998</v>
      </c>
      <c r="G25" s="803">
        <v>2.93</v>
      </c>
      <c r="H25" s="724">
        <v>0.78935288189651531</v>
      </c>
      <c r="I25" s="724">
        <v>0</v>
      </c>
      <c r="J25" s="804">
        <v>1.33</v>
      </c>
      <c r="K25" s="173"/>
      <c r="L25" s="173"/>
    </row>
    <row r="26" spans="1:12" s="71" customFormat="1" ht="11.25">
      <c r="A26" s="293" t="s">
        <v>55</v>
      </c>
      <c r="B26" s="723">
        <v>9.9372000000000007</v>
      </c>
      <c r="C26" s="723">
        <v>2.2498</v>
      </c>
      <c r="D26" s="803">
        <v>2.58</v>
      </c>
      <c r="E26" s="723">
        <v>8.5433000000000003</v>
      </c>
      <c r="F26" s="723">
        <v>3.7962000000000002</v>
      </c>
      <c r="G26" s="803">
        <v>2.52</v>
      </c>
      <c r="H26" s="724">
        <v>0</v>
      </c>
      <c r="I26" s="724">
        <v>0</v>
      </c>
      <c r="J26" s="804">
        <v>0.81</v>
      </c>
      <c r="K26" s="173"/>
      <c r="L26" s="173"/>
    </row>
    <row r="27" spans="1:12" s="71" customFormat="1" ht="11.25">
      <c r="A27" s="293" t="s">
        <v>56</v>
      </c>
      <c r="B27" s="723">
        <v>3.7984999999999998</v>
      </c>
      <c r="C27" s="723">
        <v>2.3489</v>
      </c>
      <c r="D27" s="803">
        <v>3.29</v>
      </c>
      <c r="E27" s="723">
        <v>4.7709000000000001</v>
      </c>
      <c r="F27" s="723">
        <v>3.2208000000000001</v>
      </c>
      <c r="G27" s="803">
        <v>2.74</v>
      </c>
      <c r="H27" s="724">
        <v>0</v>
      </c>
      <c r="I27" s="724">
        <v>0.1557997095980008</v>
      </c>
      <c r="J27" s="804">
        <v>0.62</v>
      </c>
      <c r="K27" s="173"/>
      <c r="L27" s="173"/>
    </row>
    <row r="28" spans="1:12" s="71" customFormat="1" ht="11.25">
      <c r="A28" s="293" t="s">
        <v>57</v>
      </c>
      <c r="B28" s="723">
        <v>2.9273000000000002</v>
      </c>
      <c r="C28" s="723">
        <v>2.3372999999999999</v>
      </c>
      <c r="D28" s="803">
        <v>2.31</v>
      </c>
      <c r="E28" s="723">
        <v>4.2948000000000004</v>
      </c>
      <c r="F28" s="723">
        <v>2.6141999999999999</v>
      </c>
      <c r="G28" s="803">
        <v>2.11</v>
      </c>
      <c r="H28" s="724">
        <v>0.98416095145798266</v>
      </c>
      <c r="I28" s="724">
        <v>0.49439760351665085</v>
      </c>
      <c r="J28" s="804">
        <v>0.6</v>
      </c>
      <c r="K28" s="173"/>
      <c r="L28" s="173"/>
    </row>
    <row r="29" spans="1:12" s="71" customFormat="1" ht="11.25">
      <c r="A29" s="293" t="s">
        <v>58</v>
      </c>
      <c r="B29" s="723">
        <v>1.8588</v>
      </c>
      <c r="C29" s="723">
        <v>1.7673000000000001</v>
      </c>
      <c r="D29" s="803">
        <v>1.82</v>
      </c>
      <c r="E29" s="723">
        <v>2.0103</v>
      </c>
      <c r="F29" s="723">
        <v>2.1080999999999999</v>
      </c>
      <c r="G29" s="803">
        <v>1.86</v>
      </c>
      <c r="H29" s="724">
        <v>0.6713732965046878</v>
      </c>
      <c r="I29" s="724">
        <v>0.51813270302532743</v>
      </c>
      <c r="J29" s="804">
        <v>0.83</v>
      </c>
      <c r="K29" s="173"/>
      <c r="L29" s="173"/>
    </row>
    <row r="30" spans="1:12" s="71" customFormat="1" ht="11.25">
      <c r="A30" s="293" t="s">
        <v>59</v>
      </c>
      <c r="B30" s="723">
        <v>2.0552000000000001</v>
      </c>
      <c r="C30" s="723">
        <v>1.7397</v>
      </c>
      <c r="D30" s="803">
        <v>1.76</v>
      </c>
      <c r="E30" s="723">
        <v>2.0392000000000001</v>
      </c>
      <c r="F30" s="723">
        <v>2.2250000000000001</v>
      </c>
      <c r="G30" s="803">
        <v>2.4</v>
      </c>
      <c r="H30" s="724">
        <v>0.61186159460480627</v>
      </c>
      <c r="I30" s="724">
        <v>0.5693673296202536</v>
      </c>
      <c r="J30" s="804">
        <v>0.78</v>
      </c>
      <c r="K30" s="173"/>
      <c r="L30" s="173"/>
    </row>
    <row r="31" spans="1:12" s="71" customFormat="1" ht="11.25">
      <c r="A31" s="293" t="s">
        <v>60</v>
      </c>
      <c r="B31" s="723">
        <v>2.3490000000000002</v>
      </c>
      <c r="C31" s="723">
        <v>2.4664999999999999</v>
      </c>
      <c r="D31" s="803">
        <v>2.34</v>
      </c>
      <c r="E31" s="723">
        <v>2.3571999999999997</v>
      </c>
      <c r="F31" s="723">
        <v>2.6715</v>
      </c>
      <c r="G31" s="803">
        <v>2.69</v>
      </c>
      <c r="H31" s="724">
        <v>0.71038049229089717</v>
      </c>
      <c r="I31" s="724">
        <v>0.51037906810847378</v>
      </c>
      <c r="J31" s="804">
        <v>1.33</v>
      </c>
      <c r="K31" s="173"/>
      <c r="L31" s="173"/>
    </row>
    <row r="32" spans="1:12" s="71" customFormat="1" ht="11.25">
      <c r="A32" s="293" t="s">
        <v>61</v>
      </c>
      <c r="B32" s="723">
        <v>2.4758999999999998</v>
      </c>
      <c r="C32" s="723">
        <v>2.2652999999999999</v>
      </c>
      <c r="D32" s="803">
        <v>2.44</v>
      </c>
      <c r="E32" s="723">
        <v>2.6183000000000001</v>
      </c>
      <c r="F32" s="723">
        <v>2.2453000000000003</v>
      </c>
      <c r="G32" s="803">
        <v>2.59</v>
      </c>
      <c r="H32" s="724">
        <v>1.1045130283406648</v>
      </c>
      <c r="I32" s="724">
        <v>0.51321450521273049</v>
      </c>
      <c r="J32" s="804">
        <v>1.41</v>
      </c>
      <c r="K32" s="173"/>
      <c r="L32" s="173"/>
    </row>
    <row r="33" spans="1:12" s="71" customFormat="1" ht="11.25">
      <c r="A33" s="293" t="s">
        <v>62</v>
      </c>
      <c r="B33" s="723">
        <v>5.9855</v>
      </c>
      <c r="C33" s="723">
        <v>4.7202000000000002</v>
      </c>
      <c r="D33" s="803">
        <v>4.8499999999999996</v>
      </c>
      <c r="E33" s="723">
        <v>6.7579000000000002</v>
      </c>
      <c r="F33" s="723">
        <v>3.4180000000000001</v>
      </c>
      <c r="G33" s="803">
        <v>4.42</v>
      </c>
      <c r="H33" s="724">
        <v>0.71205328095448428</v>
      </c>
      <c r="I33" s="724">
        <v>0.66539828548843194</v>
      </c>
      <c r="J33" s="804">
        <v>3.4</v>
      </c>
      <c r="K33" s="173"/>
      <c r="L33" s="173"/>
    </row>
    <row r="34" spans="1:12" s="71" customFormat="1" ht="11.25">
      <c r="A34" s="294" t="s">
        <v>63</v>
      </c>
      <c r="B34" s="805">
        <v>2.5912000000000002</v>
      </c>
      <c r="C34" s="805">
        <v>2.2164999999999999</v>
      </c>
      <c r="D34" s="806">
        <v>2.19</v>
      </c>
      <c r="E34" s="805">
        <v>9.1195000000000004</v>
      </c>
      <c r="F34" s="805">
        <v>3.9113000000000002</v>
      </c>
      <c r="G34" s="806">
        <v>3.33</v>
      </c>
      <c r="H34" s="807">
        <v>2.1930343752496206</v>
      </c>
      <c r="I34" s="807">
        <v>2.5524220983405921</v>
      </c>
      <c r="J34" s="808">
        <v>3.81</v>
      </c>
      <c r="K34" s="173"/>
      <c r="L34" s="173"/>
    </row>
    <row r="35" spans="1:12" s="71" customFormat="1" ht="11.25" customHeight="1">
      <c r="A35" s="48" t="s">
        <v>188</v>
      </c>
    </row>
    <row r="36" spans="1:12" s="71" customFormat="1" ht="11.25" customHeight="1">
      <c r="A36" s="48"/>
    </row>
    <row r="37" spans="1:12" s="71" customFormat="1" ht="11.25" customHeight="1">
      <c r="A37" s="215" t="s">
        <v>45</v>
      </c>
    </row>
    <row r="38" spans="1:12" s="71" customFormat="1" ht="11.25" customHeight="1">
      <c r="A38" s="24" t="s">
        <v>166</v>
      </c>
    </row>
    <row r="39" spans="1:12" s="71" customFormat="1" ht="11.25" customHeight="1">
      <c r="A39" s="58" t="s">
        <v>421</v>
      </c>
    </row>
    <row r="40" spans="1:12" s="71" customFormat="1" ht="11.25" customHeight="1">
      <c r="A40" s="57"/>
    </row>
    <row r="41" spans="1:12" s="71" customFormat="1" ht="11.25">
      <c r="A41" s="3" t="s">
        <v>71</v>
      </c>
      <c r="B41" s="121"/>
      <c r="C41" s="121"/>
      <c r="D41" s="121"/>
      <c r="E41" s="121"/>
      <c r="F41" s="121"/>
      <c r="G41" s="121"/>
      <c r="H41" s="121"/>
      <c r="I41" s="121"/>
      <c r="J41" s="121"/>
    </row>
    <row r="42" spans="1:12" s="71" customFormat="1" ht="11.25">
      <c r="A42" s="216" t="s">
        <v>51</v>
      </c>
    </row>
    <row r="43" spans="1:12" s="71" customFormat="1" ht="11.25">
      <c r="A43" s="58"/>
    </row>
    <row r="44" spans="1:12" s="71" customFormat="1" ht="11.25"/>
    <row r="45" spans="1:12" s="71" customFormat="1" ht="11.25"/>
    <row r="46" spans="1:12" s="71" customFormat="1" ht="11.25"/>
    <row r="47" spans="1:12" s="71" customFormat="1" ht="11.25"/>
    <row r="48" spans="1:12" s="71" customFormat="1" ht="11.25"/>
    <row r="49" s="71" customFormat="1" ht="11.25"/>
    <row r="50" s="71" customFormat="1" ht="11.25"/>
    <row r="51" s="71" customFormat="1" ht="11.25"/>
  </sheetData>
  <mergeCells count="7">
    <mergeCell ref="A1:H1"/>
    <mergeCell ref="B3:D3"/>
    <mergeCell ref="E3:G3"/>
    <mergeCell ref="H3:J3"/>
    <mergeCell ref="B19:D19"/>
    <mergeCell ref="E19:G19"/>
    <mergeCell ref="H19:J19"/>
  </mergeCells>
  <hyperlinks>
    <hyperlink ref="A37" r:id="rId1" xr:uid="{00000000-0004-0000-1200-000000000000}"/>
    <hyperlink ref="A42" r:id="rId2" display=" info-tour@bfs.admin.ch" xr:uid="{00000000-0004-0000-1200-000001000000}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2"/>
  <sheetViews>
    <sheetView showGridLines="0" workbookViewId="0">
      <selection activeCell="N22" sqref="N22"/>
    </sheetView>
  </sheetViews>
  <sheetFormatPr baseColWidth="10" defaultColWidth="11.42578125" defaultRowHeight="14.25"/>
  <cols>
    <col min="1" max="1" width="19.7109375" style="42" customWidth="1"/>
    <col min="2" max="13" width="17.7109375" style="42" customWidth="1"/>
    <col min="14" max="16384" width="11.42578125" style="42"/>
  </cols>
  <sheetData>
    <row r="1" spans="1:14" s="89" customFormat="1" ht="12.75">
      <c r="A1" s="523" t="s">
        <v>452</v>
      </c>
      <c r="M1" s="174" t="s">
        <v>28</v>
      </c>
    </row>
    <row r="2" spans="1:14" s="89" customFormat="1" ht="12">
      <c r="A2" s="92"/>
    </row>
    <row r="3" spans="1:14" s="43" customFormat="1" ht="15" customHeight="1">
      <c r="A3" s="118"/>
      <c r="B3" s="1014" t="s">
        <v>189</v>
      </c>
      <c r="C3" s="1015"/>
      <c r="D3" s="1015"/>
      <c r="E3" s="1015"/>
      <c r="F3" s="1015"/>
      <c r="G3" s="1015"/>
      <c r="H3" s="1015"/>
      <c r="I3" s="1015"/>
      <c r="J3" s="1015"/>
      <c r="K3" s="1015"/>
      <c r="L3" s="1015"/>
      <c r="M3" s="1015"/>
    </row>
    <row r="4" spans="1:14" s="43" customFormat="1" ht="15" customHeight="1">
      <c r="A4" s="119"/>
      <c r="B4" s="1016" t="s">
        <v>176</v>
      </c>
      <c r="C4" s="1016"/>
      <c r="D4" s="1016"/>
      <c r="E4" s="1016"/>
      <c r="F4" s="1016" t="s">
        <v>179</v>
      </c>
      <c r="G4" s="1016"/>
      <c r="H4" s="1016"/>
      <c r="I4" s="1016"/>
      <c r="J4" s="1017" t="s">
        <v>187</v>
      </c>
      <c r="K4" s="1018"/>
      <c r="L4" s="1018"/>
      <c r="M4" s="1018"/>
      <c r="N4" s="240"/>
    </row>
    <row r="5" spans="1:14" s="43" customFormat="1" ht="11.25">
      <c r="A5" s="349" t="s">
        <v>190</v>
      </c>
      <c r="B5" s="437">
        <v>2020</v>
      </c>
      <c r="C5" s="437">
        <v>2021</v>
      </c>
      <c r="D5" s="437">
        <v>2022</v>
      </c>
      <c r="E5" s="437" t="s">
        <v>495</v>
      </c>
      <c r="F5" s="437">
        <v>2020</v>
      </c>
      <c r="G5" s="437">
        <v>2021</v>
      </c>
      <c r="H5" s="437">
        <v>2022</v>
      </c>
      <c r="I5" s="437" t="s">
        <v>495</v>
      </c>
      <c r="J5" s="437">
        <v>2020</v>
      </c>
      <c r="K5" s="437">
        <v>2021</v>
      </c>
      <c r="L5" s="437">
        <v>2022</v>
      </c>
      <c r="M5" s="437" t="s">
        <v>495</v>
      </c>
      <c r="N5" s="120"/>
    </row>
    <row r="6" spans="1:14" s="43" customFormat="1" ht="11.25">
      <c r="A6" s="351" t="s">
        <v>191</v>
      </c>
      <c r="B6" s="725">
        <v>6.6007734994170155</v>
      </c>
      <c r="C6" s="725">
        <v>6.5202117941539015</v>
      </c>
      <c r="D6" s="725">
        <v>5.9298612049148156</v>
      </c>
      <c r="E6" s="809">
        <f t="shared" ref="E6:E13" si="0">D6-C6</f>
        <v>-0.5903505892390859</v>
      </c>
      <c r="F6" s="725">
        <v>2.4839683677917166</v>
      </c>
      <c r="G6" s="725">
        <v>2.3547698675657336</v>
      </c>
      <c r="H6" s="725">
        <v>2.4067003139292851</v>
      </c>
      <c r="I6" s="809">
        <f t="shared" ref="I6:I13" si="1">H6-G6</f>
        <v>5.1930446363551486E-2</v>
      </c>
      <c r="J6" s="725">
        <v>3.1567140104858593</v>
      </c>
      <c r="K6" s="725">
        <v>3.209654368196603</v>
      </c>
      <c r="L6" s="725">
        <v>2.9190999302712806</v>
      </c>
      <c r="M6" s="809">
        <f t="shared" ref="M6:M13" si="2">L6-K6</f>
        <v>-0.29055443792532243</v>
      </c>
    </row>
    <row r="7" spans="1:14" s="43" customFormat="1" ht="11.25">
      <c r="A7" s="338" t="s">
        <v>159</v>
      </c>
      <c r="B7" s="231">
        <v>6.6172900061842288</v>
      </c>
      <c r="C7" s="231">
        <v>6.6336584818184896</v>
      </c>
      <c r="D7" s="231">
        <v>5.645919254477576</v>
      </c>
      <c r="E7" s="810">
        <f t="shared" si="0"/>
        <v>-0.98773922734091357</v>
      </c>
      <c r="F7" s="231">
        <v>2.2727271917899659</v>
      </c>
      <c r="G7" s="231">
        <v>2.1514849451127693</v>
      </c>
      <c r="H7" s="231">
        <v>2.3752721677919508</v>
      </c>
      <c r="I7" s="810">
        <f t="shared" si="1"/>
        <v>0.2237872226791815</v>
      </c>
      <c r="J7" s="231">
        <v>3.3972925775601204</v>
      </c>
      <c r="K7" s="231">
        <v>3.3589785984536795</v>
      </c>
      <c r="L7" s="231">
        <v>2.8206127065264099</v>
      </c>
      <c r="M7" s="810">
        <f t="shared" si="2"/>
        <v>-0.53836589192726958</v>
      </c>
    </row>
    <row r="8" spans="1:14" s="43" customFormat="1" ht="11.25">
      <c r="A8" s="338" t="s">
        <v>160</v>
      </c>
      <c r="B8" s="231">
        <v>5.987161424035718</v>
      </c>
      <c r="C8" s="231">
        <v>5.9684003310430507</v>
      </c>
      <c r="D8" s="231">
        <v>5.6900777038504753</v>
      </c>
      <c r="E8" s="810">
        <f t="shared" si="0"/>
        <v>-0.27832262719257539</v>
      </c>
      <c r="F8" s="231">
        <v>2.5085069768007608</v>
      </c>
      <c r="G8" s="231">
        <v>2.35202679871486</v>
      </c>
      <c r="H8" s="231">
        <v>2.2906998795786722</v>
      </c>
      <c r="I8" s="810">
        <f t="shared" si="1"/>
        <v>-6.1326919136187819E-2</v>
      </c>
      <c r="J8" s="231">
        <v>3.0258514582807075</v>
      </c>
      <c r="K8" s="231">
        <v>3.0299341831967506</v>
      </c>
      <c r="L8" s="231">
        <v>2.8041133732088239</v>
      </c>
      <c r="M8" s="810">
        <f t="shared" si="2"/>
        <v>-0.22582080998792664</v>
      </c>
    </row>
    <row r="9" spans="1:14" s="43" customFormat="1" ht="11.25">
      <c r="A9" s="338" t="s">
        <v>161</v>
      </c>
      <c r="B9" s="231">
        <v>5.0522901797845501</v>
      </c>
      <c r="C9" s="231">
        <v>4.5214864794550884</v>
      </c>
      <c r="D9" s="231">
        <v>2.684721957969268</v>
      </c>
      <c r="E9" s="810">
        <f t="shared" si="0"/>
        <v>-1.8367645214858204</v>
      </c>
      <c r="F9" s="231">
        <v>2.7543457239083553</v>
      </c>
      <c r="G9" s="231">
        <v>2.5404504200172324</v>
      </c>
      <c r="H9" s="231">
        <v>2.3496149870861283</v>
      </c>
      <c r="I9" s="810">
        <f t="shared" si="1"/>
        <v>-0.19083543293110417</v>
      </c>
      <c r="J9" s="231">
        <v>2.638561048893084</v>
      </c>
      <c r="K9" s="231">
        <v>2.4622890324521576</v>
      </c>
      <c r="L9" s="231">
        <v>2.1985201349027652</v>
      </c>
      <c r="M9" s="810">
        <f t="shared" si="2"/>
        <v>-0.26376889754939237</v>
      </c>
    </row>
    <row r="10" spans="1:14" s="43" customFormat="1" ht="11.25">
      <c r="A10" s="338" t="s">
        <v>162</v>
      </c>
      <c r="B10" s="231">
        <v>5.9231618406834379</v>
      </c>
      <c r="C10" s="231">
        <v>4.8400104386051552</v>
      </c>
      <c r="D10" s="231">
        <v>2.8691260683258184</v>
      </c>
      <c r="E10" s="810">
        <f t="shared" si="0"/>
        <v>-1.9708843702793368</v>
      </c>
      <c r="F10" s="231">
        <v>2.9979556225830426</v>
      </c>
      <c r="G10" s="231">
        <v>2.7792889693828098</v>
      </c>
      <c r="H10" s="231">
        <v>2.6749025458662685</v>
      </c>
      <c r="I10" s="810">
        <f t="shared" si="1"/>
        <v>-0.10438642351654126</v>
      </c>
      <c r="J10" s="231">
        <v>2.0044385413451251</v>
      </c>
      <c r="K10" s="231">
        <v>1.935536510642486</v>
      </c>
      <c r="L10" s="231">
        <v>1.8506493637222658</v>
      </c>
      <c r="M10" s="810">
        <f t="shared" si="2"/>
        <v>-8.4887146920220147E-2</v>
      </c>
    </row>
    <row r="11" spans="1:14" s="43" customFormat="1" ht="11.25">
      <c r="A11" s="338" t="s">
        <v>163</v>
      </c>
      <c r="B11" s="231">
        <v>6.9964281577484817</v>
      </c>
      <c r="C11" s="231">
        <v>6.7294191135887349</v>
      </c>
      <c r="D11" s="231">
        <v>6.8920654329365814</v>
      </c>
      <c r="E11" s="810">
        <f t="shared" si="0"/>
        <v>0.16264631934784646</v>
      </c>
      <c r="F11" s="231">
        <v>2.7450559133954111</v>
      </c>
      <c r="G11" s="231">
        <v>2.4383982537344631</v>
      </c>
      <c r="H11" s="231">
        <v>2.6042023946343318</v>
      </c>
      <c r="I11" s="810">
        <f t="shared" si="1"/>
        <v>0.16580414089986872</v>
      </c>
      <c r="J11" s="231">
        <v>2.8371963421279585</v>
      </c>
      <c r="K11" s="231">
        <v>2.9277448492742151</v>
      </c>
      <c r="L11" s="231">
        <v>2.7194151115740164</v>
      </c>
      <c r="M11" s="810">
        <f t="shared" si="2"/>
        <v>-0.20832973770019869</v>
      </c>
    </row>
    <row r="12" spans="1:14" s="43" customFormat="1" ht="11.25">
      <c r="A12" s="338" t="s">
        <v>164</v>
      </c>
      <c r="B12" s="231">
        <v>6.2079716346606668</v>
      </c>
      <c r="C12" s="231">
        <v>6.098730465685116</v>
      </c>
      <c r="D12" s="231">
        <v>5.0436721435240379</v>
      </c>
      <c r="E12" s="810">
        <f t="shared" si="0"/>
        <v>-1.0550583221610781</v>
      </c>
      <c r="F12" s="231">
        <v>2.4017589082745459</v>
      </c>
      <c r="G12" s="231">
        <v>2.3119811274684201</v>
      </c>
      <c r="H12" s="231">
        <v>2.1323061693576699</v>
      </c>
      <c r="I12" s="810">
        <f t="shared" si="1"/>
        <v>-0.17967495811075018</v>
      </c>
      <c r="J12" s="231">
        <v>3.0794328842138698</v>
      </c>
      <c r="K12" s="231">
        <v>2.9701270123881525</v>
      </c>
      <c r="L12" s="231">
        <v>2.6591639090080728</v>
      </c>
      <c r="M12" s="810">
        <f t="shared" si="2"/>
        <v>-0.31096310338007971</v>
      </c>
    </row>
    <row r="13" spans="1:14" s="43" customFormat="1" ht="11.25">
      <c r="A13" s="341" t="s">
        <v>165</v>
      </c>
      <c r="B13" s="811">
        <v>6.3688769587713772</v>
      </c>
      <c r="C13" s="811">
        <v>6.739762535981944</v>
      </c>
      <c r="D13" s="811">
        <v>6.5015982067039415</v>
      </c>
      <c r="E13" s="812">
        <f t="shared" si="0"/>
        <v>-0.23816432927800246</v>
      </c>
      <c r="F13" s="811">
        <v>2.2068015290413507</v>
      </c>
      <c r="G13" s="811">
        <v>2.6543755533684323</v>
      </c>
      <c r="H13" s="811">
        <v>2.6785891550016521</v>
      </c>
      <c r="I13" s="812">
        <f t="shared" si="1"/>
        <v>2.4213601633219728E-2</v>
      </c>
      <c r="J13" s="811">
        <v>3.8822590149901748</v>
      </c>
      <c r="K13" s="811">
        <v>3.9857365424910056</v>
      </c>
      <c r="L13" s="811">
        <v>4.1394172502229631</v>
      </c>
      <c r="M13" s="812">
        <f t="shared" si="2"/>
        <v>0.15368070773195752</v>
      </c>
    </row>
    <row r="14" spans="1:14" s="43" customFormat="1" ht="11.25" customHeight="1"/>
    <row r="15" spans="1:14" s="43" customFormat="1" ht="11.25" customHeight="1">
      <c r="A15" s="215" t="s">
        <v>45</v>
      </c>
    </row>
    <row r="16" spans="1:14" s="43" customFormat="1" ht="11.25" customHeight="1">
      <c r="A16" s="24" t="s">
        <v>166</v>
      </c>
    </row>
    <row r="17" spans="1:3" s="43" customFormat="1" ht="11.25" customHeight="1">
      <c r="A17" s="58" t="s">
        <v>421</v>
      </c>
    </row>
    <row r="18" spans="1:3" s="43" customFormat="1" ht="11.25" customHeight="1">
      <c r="A18" s="57"/>
    </row>
    <row r="19" spans="1:3" s="43" customFormat="1" ht="11.25">
      <c r="A19" s="3" t="s">
        <v>71</v>
      </c>
      <c r="C19" s="65"/>
    </row>
    <row r="20" spans="1:3" s="43" customFormat="1" ht="11.25">
      <c r="A20" s="216" t="s">
        <v>51</v>
      </c>
    </row>
    <row r="21" spans="1:3" s="43" customFormat="1" ht="11.25">
      <c r="A21" s="58"/>
    </row>
    <row r="22" spans="1:3" s="43" customFormat="1" ht="11.25">
      <c r="A22" s="71"/>
    </row>
  </sheetData>
  <sortState xmlns:xlrd2="http://schemas.microsoft.com/office/spreadsheetml/2017/richdata2" ref="N8:S14">
    <sortCondition ref="N8:N14"/>
  </sortState>
  <mergeCells count="4">
    <mergeCell ref="B3:M3"/>
    <mergeCell ref="B4:E4"/>
    <mergeCell ref="F4:I4"/>
    <mergeCell ref="J4:M4"/>
  </mergeCells>
  <hyperlinks>
    <hyperlink ref="A15" r:id="rId1" xr:uid="{00000000-0004-0000-1300-000000000000}"/>
    <hyperlink ref="A20" r:id="rId2" display=" info-tour@bfs.admin.ch" xr:uid="{00000000-0004-0000-1300-000001000000}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8"/>
  <sheetViews>
    <sheetView showGridLines="0" workbookViewId="0">
      <selection activeCell="M18" sqref="M18"/>
    </sheetView>
  </sheetViews>
  <sheetFormatPr baseColWidth="10" defaultRowHeight="14.25"/>
  <cols>
    <col min="1" max="1" width="16.42578125" style="27" customWidth="1"/>
    <col min="2" max="10" width="13.7109375" style="27" customWidth="1"/>
    <col min="11" max="223" width="11.42578125" style="27"/>
    <col min="224" max="224" width="17.7109375" style="27" customWidth="1"/>
    <col min="225" max="479" width="11.42578125" style="27"/>
    <col min="480" max="480" width="17.7109375" style="27" customWidth="1"/>
    <col min="481" max="735" width="11.42578125" style="27"/>
    <col min="736" max="736" width="17.7109375" style="27" customWidth="1"/>
    <col min="737" max="991" width="11.42578125" style="27"/>
    <col min="992" max="992" width="17.7109375" style="27" customWidth="1"/>
    <col min="993" max="1247" width="11.42578125" style="27"/>
    <col min="1248" max="1248" width="17.7109375" style="27" customWidth="1"/>
    <col min="1249" max="1503" width="11.42578125" style="27"/>
    <col min="1504" max="1504" width="17.7109375" style="27" customWidth="1"/>
    <col min="1505" max="1759" width="11.42578125" style="27"/>
    <col min="1760" max="1760" width="17.7109375" style="27" customWidth="1"/>
    <col min="1761" max="2015" width="11.42578125" style="27"/>
    <col min="2016" max="2016" width="17.7109375" style="27" customWidth="1"/>
    <col min="2017" max="2271" width="11.42578125" style="27"/>
    <col min="2272" max="2272" width="17.7109375" style="27" customWidth="1"/>
    <col min="2273" max="2527" width="11.42578125" style="27"/>
    <col min="2528" max="2528" width="17.7109375" style="27" customWidth="1"/>
    <col min="2529" max="2783" width="11.42578125" style="27"/>
    <col min="2784" max="2784" width="17.7109375" style="27" customWidth="1"/>
    <col min="2785" max="3039" width="11.42578125" style="27"/>
    <col min="3040" max="3040" width="17.7109375" style="27" customWidth="1"/>
    <col min="3041" max="3295" width="11.42578125" style="27"/>
    <col min="3296" max="3296" width="17.7109375" style="27" customWidth="1"/>
    <col min="3297" max="3551" width="11.42578125" style="27"/>
    <col min="3552" max="3552" width="17.7109375" style="27" customWidth="1"/>
    <col min="3553" max="3807" width="11.42578125" style="27"/>
    <col min="3808" max="3808" width="17.7109375" style="27" customWidth="1"/>
    <col min="3809" max="4063" width="11.42578125" style="27"/>
    <col min="4064" max="4064" width="17.7109375" style="27" customWidth="1"/>
    <col min="4065" max="4319" width="11.42578125" style="27"/>
    <col min="4320" max="4320" width="17.7109375" style="27" customWidth="1"/>
    <col min="4321" max="4575" width="11.42578125" style="27"/>
    <col min="4576" max="4576" width="17.7109375" style="27" customWidth="1"/>
    <col min="4577" max="4831" width="11.42578125" style="27"/>
    <col min="4832" max="4832" width="17.7109375" style="27" customWidth="1"/>
    <col min="4833" max="5087" width="11.42578125" style="27"/>
    <col min="5088" max="5088" width="17.7109375" style="27" customWidth="1"/>
    <col min="5089" max="5343" width="11.42578125" style="27"/>
    <col min="5344" max="5344" width="17.7109375" style="27" customWidth="1"/>
    <col min="5345" max="5599" width="11.42578125" style="27"/>
    <col min="5600" max="5600" width="17.7109375" style="27" customWidth="1"/>
    <col min="5601" max="5855" width="11.42578125" style="27"/>
    <col min="5856" max="5856" width="17.7109375" style="27" customWidth="1"/>
    <col min="5857" max="6111" width="11.42578125" style="27"/>
    <col min="6112" max="6112" width="17.7109375" style="27" customWidth="1"/>
    <col min="6113" max="6367" width="11.42578125" style="27"/>
    <col min="6368" max="6368" width="17.7109375" style="27" customWidth="1"/>
    <col min="6369" max="6623" width="11.42578125" style="27"/>
    <col min="6624" max="6624" width="17.7109375" style="27" customWidth="1"/>
    <col min="6625" max="6879" width="11.42578125" style="27"/>
    <col min="6880" max="6880" width="17.7109375" style="27" customWidth="1"/>
    <col min="6881" max="7135" width="11.42578125" style="27"/>
    <col min="7136" max="7136" width="17.7109375" style="27" customWidth="1"/>
    <col min="7137" max="7391" width="11.42578125" style="27"/>
    <col min="7392" max="7392" width="17.7109375" style="27" customWidth="1"/>
    <col min="7393" max="7647" width="11.42578125" style="27"/>
    <col min="7648" max="7648" width="17.7109375" style="27" customWidth="1"/>
    <col min="7649" max="7903" width="11.42578125" style="27"/>
    <col min="7904" max="7904" width="17.7109375" style="27" customWidth="1"/>
    <col min="7905" max="8159" width="11.42578125" style="27"/>
    <col min="8160" max="8160" width="17.7109375" style="27" customWidth="1"/>
    <col min="8161" max="8415" width="11.42578125" style="27"/>
    <col min="8416" max="8416" width="17.7109375" style="27" customWidth="1"/>
    <col min="8417" max="8671" width="11.42578125" style="27"/>
    <col min="8672" max="8672" width="17.7109375" style="27" customWidth="1"/>
    <col min="8673" max="8927" width="11.42578125" style="27"/>
    <col min="8928" max="8928" width="17.7109375" style="27" customWidth="1"/>
    <col min="8929" max="9183" width="11.42578125" style="27"/>
    <col min="9184" max="9184" width="17.7109375" style="27" customWidth="1"/>
    <col min="9185" max="9439" width="11.42578125" style="27"/>
    <col min="9440" max="9440" width="17.7109375" style="27" customWidth="1"/>
    <col min="9441" max="9695" width="11.42578125" style="27"/>
    <col min="9696" max="9696" width="17.7109375" style="27" customWidth="1"/>
    <col min="9697" max="9951" width="11.42578125" style="27"/>
    <col min="9952" max="9952" width="17.7109375" style="27" customWidth="1"/>
    <col min="9953" max="10207" width="11.42578125" style="27"/>
    <col min="10208" max="10208" width="17.7109375" style="27" customWidth="1"/>
    <col min="10209" max="10463" width="11.42578125" style="27"/>
    <col min="10464" max="10464" width="17.7109375" style="27" customWidth="1"/>
    <col min="10465" max="10719" width="11.42578125" style="27"/>
    <col min="10720" max="10720" width="17.7109375" style="27" customWidth="1"/>
    <col min="10721" max="10975" width="11.42578125" style="27"/>
    <col min="10976" max="10976" width="17.7109375" style="27" customWidth="1"/>
    <col min="10977" max="11231" width="11.42578125" style="27"/>
    <col min="11232" max="11232" width="17.7109375" style="27" customWidth="1"/>
    <col min="11233" max="11487" width="11.42578125" style="27"/>
    <col min="11488" max="11488" width="17.7109375" style="27" customWidth="1"/>
    <col min="11489" max="11743" width="11.42578125" style="27"/>
    <col min="11744" max="11744" width="17.7109375" style="27" customWidth="1"/>
    <col min="11745" max="11999" width="11.42578125" style="27"/>
    <col min="12000" max="12000" width="17.7109375" style="27" customWidth="1"/>
    <col min="12001" max="12255" width="11.42578125" style="27"/>
    <col min="12256" max="12256" width="17.7109375" style="27" customWidth="1"/>
    <col min="12257" max="12511" width="11.42578125" style="27"/>
    <col min="12512" max="12512" width="17.7109375" style="27" customWidth="1"/>
    <col min="12513" max="12767" width="11.42578125" style="27"/>
    <col min="12768" max="12768" width="17.7109375" style="27" customWidth="1"/>
    <col min="12769" max="13023" width="11.42578125" style="27"/>
    <col min="13024" max="13024" width="17.7109375" style="27" customWidth="1"/>
    <col min="13025" max="13279" width="11.42578125" style="27"/>
    <col min="13280" max="13280" width="17.7109375" style="27" customWidth="1"/>
    <col min="13281" max="13535" width="11.42578125" style="27"/>
    <col min="13536" max="13536" width="17.7109375" style="27" customWidth="1"/>
    <col min="13537" max="13791" width="11.42578125" style="27"/>
    <col min="13792" max="13792" width="17.7109375" style="27" customWidth="1"/>
    <col min="13793" max="14047" width="11.42578125" style="27"/>
    <col min="14048" max="14048" width="17.7109375" style="27" customWidth="1"/>
    <col min="14049" max="14303" width="11.42578125" style="27"/>
    <col min="14304" max="14304" width="17.7109375" style="27" customWidth="1"/>
    <col min="14305" max="14559" width="11.42578125" style="27"/>
    <col min="14560" max="14560" width="17.7109375" style="27" customWidth="1"/>
    <col min="14561" max="14815" width="11.42578125" style="27"/>
    <col min="14816" max="14816" width="17.7109375" style="27" customWidth="1"/>
    <col min="14817" max="15071" width="11.42578125" style="27"/>
    <col min="15072" max="15072" width="17.7109375" style="27" customWidth="1"/>
    <col min="15073" max="15327" width="11.42578125" style="27"/>
    <col min="15328" max="15328" width="17.7109375" style="27" customWidth="1"/>
    <col min="15329" max="15583" width="11.42578125" style="27"/>
    <col min="15584" max="15584" width="17.7109375" style="27" customWidth="1"/>
    <col min="15585" max="15839" width="11.42578125" style="27"/>
    <col min="15840" max="15840" width="17.7109375" style="27" customWidth="1"/>
    <col min="15841" max="16095" width="11.42578125" style="27"/>
    <col min="16096" max="16096" width="17.7109375" style="27" customWidth="1"/>
    <col min="16097" max="16384" width="11.42578125" style="27"/>
  </cols>
  <sheetData>
    <row r="1" spans="1:13" s="88" customFormat="1" ht="12.75">
      <c r="A1" s="524" t="s">
        <v>453</v>
      </c>
      <c r="B1" s="87"/>
      <c r="C1" s="86"/>
      <c r="D1" s="86"/>
      <c r="E1" s="86"/>
      <c r="F1" s="87"/>
      <c r="G1" s="87"/>
      <c r="H1" s="87"/>
      <c r="I1" s="87"/>
      <c r="J1" s="175" t="s">
        <v>17</v>
      </c>
      <c r="K1" s="87"/>
      <c r="L1" s="87"/>
      <c r="M1" s="352"/>
    </row>
    <row r="2" spans="1:13" s="88" customFormat="1" ht="12.75">
      <c r="A2" s="176"/>
      <c r="B2" s="87"/>
      <c r="C2" s="86"/>
      <c r="D2" s="86"/>
      <c r="E2" s="86"/>
      <c r="F2" s="87"/>
      <c r="G2" s="87"/>
      <c r="H2" s="87"/>
      <c r="I2" s="87"/>
      <c r="J2" s="87"/>
      <c r="K2" s="87"/>
      <c r="L2" s="87"/>
      <c r="M2" s="352"/>
    </row>
    <row r="3" spans="1:13" s="40" customFormat="1" ht="12.75">
      <c r="A3" s="98"/>
      <c r="B3" s="945">
        <v>2021</v>
      </c>
      <c r="C3" s="946"/>
      <c r="D3" s="946"/>
      <c r="E3" s="991">
        <v>2022</v>
      </c>
      <c r="F3" s="992"/>
      <c r="G3" s="992"/>
      <c r="H3" s="991" t="s">
        <v>437</v>
      </c>
      <c r="I3" s="992"/>
      <c r="J3" s="1019"/>
      <c r="M3" s="352"/>
    </row>
    <row r="4" spans="1:13" s="40" customFormat="1" ht="11.25" customHeight="1">
      <c r="A4" s="438" t="s">
        <v>154</v>
      </c>
      <c r="B4" s="442" t="s">
        <v>0</v>
      </c>
      <c r="C4" s="442" t="s">
        <v>72</v>
      </c>
      <c r="D4" s="442" t="s">
        <v>73</v>
      </c>
      <c r="E4" s="131" t="s">
        <v>0</v>
      </c>
      <c r="F4" s="131" t="s">
        <v>72</v>
      </c>
      <c r="G4" s="131" t="s">
        <v>73</v>
      </c>
      <c r="H4" s="131" t="s">
        <v>0</v>
      </c>
      <c r="I4" s="131" t="s">
        <v>72</v>
      </c>
      <c r="J4" s="443" t="s">
        <v>73</v>
      </c>
      <c r="M4" s="27"/>
    </row>
    <row r="5" spans="1:13" s="40" customFormat="1" ht="11.25" customHeight="1">
      <c r="A5" s="439" t="s">
        <v>355</v>
      </c>
      <c r="B5" s="577">
        <v>793382795</v>
      </c>
      <c r="C5" s="577">
        <v>568391789</v>
      </c>
      <c r="D5" s="577">
        <v>224991006</v>
      </c>
      <c r="E5" s="577">
        <v>1044570944</v>
      </c>
      <c r="F5" s="577">
        <v>637543719</v>
      </c>
      <c r="G5" s="577">
        <v>407027225</v>
      </c>
      <c r="H5" s="813">
        <v>31.660397803307539</v>
      </c>
      <c r="I5" s="813">
        <v>12.166243661201094</v>
      </c>
      <c r="J5" s="813">
        <v>80.908220393485422</v>
      </c>
      <c r="M5" s="27"/>
    </row>
    <row r="6" spans="1:13" s="40" customFormat="1" ht="11.25" customHeight="1">
      <c r="A6" s="440" t="s">
        <v>155</v>
      </c>
      <c r="B6" s="577">
        <v>97938658</v>
      </c>
      <c r="C6" s="577">
        <v>91228881</v>
      </c>
      <c r="D6" s="577">
        <v>6709777</v>
      </c>
      <c r="E6" s="577">
        <v>131869943</v>
      </c>
      <c r="F6" s="577">
        <v>118109140</v>
      </c>
      <c r="G6" s="577">
        <v>13760803</v>
      </c>
      <c r="H6" s="813">
        <v>34.645446132210637</v>
      </c>
      <c r="I6" s="813">
        <v>29.464637410164009</v>
      </c>
      <c r="J6" s="813">
        <v>105.08584711533632</v>
      </c>
      <c r="M6" s="27"/>
    </row>
    <row r="7" spans="1:13" s="40" customFormat="1" ht="11.25" customHeight="1">
      <c r="A7" s="440" t="s">
        <v>66</v>
      </c>
      <c r="B7" s="577">
        <v>186920370</v>
      </c>
      <c r="C7" s="577">
        <v>157416794</v>
      </c>
      <c r="D7" s="577">
        <v>29503576</v>
      </c>
      <c r="E7" s="577">
        <v>232050954</v>
      </c>
      <c r="F7" s="577">
        <v>157416794</v>
      </c>
      <c r="G7" s="577">
        <v>54608545</v>
      </c>
      <c r="H7" s="813">
        <v>24.14428347215447</v>
      </c>
      <c r="I7" s="813">
        <v>0</v>
      </c>
      <c r="J7" s="813">
        <v>85.091275037303959</v>
      </c>
      <c r="M7" s="27"/>
    </row>
    <row r="8" spans="1:13" s="40" customFormat="1" ht="11.25" customHeight="1">
      <c r="A8" s="440" t="s">
        <v>119</v>
      </c>
      <c r="B8" s="577">
        <v>119641914</v>
      </c>
      <c r="C8" s="577">
        <v>70058195</v>
      </c>
      <c r="D8" s="577">
        <v>49583719</v>
      </c>
      <c r="E8" s="577">
        <v>159344692</v>
      </c>
      <c r="F8" s="577">
        <v>75814126</v>
      </c>
      <c r="G8" s="577">
        <v>83530566</v>
      </c>
      <c r="H8" s="813">
        <v>33.184673056968975</v>
      </c>
      <c r="I8" s="813">
        <v>8.215928200833611</v>
      </c>
      <c r="J8" s="813">
        <v>68.463696722708505</v>
      </c>
      <c r="M8" s="27"/>
    </row>
    <row r="9" spans="1:13" s="40" customFormat="1" ht="11.25" customHeight="1">
      <c r="A9" s="440" t="s">
        <v>156</v>
      </c>
      <c r="B9" s="577">
        <v>20145546</v>
      </c>
      <c r="C9" s="577">
        <v>8508714</v>
      </c>
      <c r="D9" s="577">
        <v>11636832</v>
      </c>
      <c r="E9" s="577">
        <v>32668045</v>
      </c>
      <c r="F9" s="577">
        <v>10481125</v>
      </c>
      <c r="G9" s="577">
        <v>22186920</v>
      </c>
      <c r="H9" s="813">
        <v>62.160137034756957</v>
      </c>
      <c r="I9" s="813">
        <v>23.181070605969367</v>
      </c>
      <c r="J9" s="813">
        <v>90.661169637922086</v>
      </c>
      <c r="M9" s="27"/>
    </row>
    <row r="10" spans="1:13" s="40" customFormat="1" ht="11.25" customHeight="1">
      <c r="A10" s="441" t="s">
        <v>157</v>
      </c>
      <c r="B10" s="814">
        <v>16325639.588848719</v>
      </c>
      <c r="C10" s="814">
        <v>13330817.402266663</v>
      </c>
      <c r="D10" s="814">
        <v>2994822.1865820582</v>
      </c>
      <c r="E10" s="814">
        <v>17398950.4118759</v>
      </c>
      <c r="F10" s="814">
        <v>12341462.30573228</v>
      </c>
      <c r="G10" s="814">
        <v>5057488.1061436199</v>
      </c>
      <c r="H10" s="815">
        <v>6.5743875894473947</v>
      </c>
      <c r="I10" s="815">
        <v>-7.4215636346962599</v>
      </c>
      <c r="J10" s="815">
        <v>68.874403589070795</v>
      </c>
      <c r="M10" s="27"/>
    </row>
    <row r="11" spans="1:13" s="40" customFormat="1" ht="11.25" customHeight="1">
      <c r="B11" s="73"/>
      <c r="C11" s="73"/>
      <c r="D11" s="73"/>
      <c r="E11" s="73"/>
      <c r="F11" s="73"/>
      <c r="G11" s="73"/>
      <c r="H11" s="73"/>
      <c r="M11" s="27"/>
    </row>
    <row r="12" spans="1:13" s="40" customFormat="1" ht="11.25" customHeight="1">
      <c r="A12" s="215" t="s">
        <v>45</v>
      </c>
      <c r="B12" s="73"/>
      <c r="C12" s="73"/>
      <c r="D12" s="73"/>
      <c r="E12" s="73"/>
      <c r="F12" s="73"/>
      <c r="G12" s="73"/>
      <c r="H12" s="73"/>
    </row>
    <row r="13" spans="1:13" s="40" customFormat="1" ht="11.25" customHeight="1">
      <c r="A13" s="24" t="s">
        <v>496</v>
      </c>
      <c r="I13" s="13"/>
      <c r="J13" s="117"/>
      <c r="K13" s="117"/>
      <c r="L13" s="117"/>
    </row>
    <row r="14" spans="1:13" s="40" customFormat="1" ht="11.25" customHeight="1">
      <c r="A14" s="58" t="s">
        <v>421</v>
      </c>
    </row>
    <row r="15" spans="1:13">
      <c r="A15" s="57"/>
    </row>
    <row r="16" spans="1:13">
      <c r="A16" s="3" t="s">
        <v>71</v>
      </c>
    </row>
    <row r="17" spans="1:1">
      <c r="A17" s="216" t="s">
        <v>51</v>
      </c>
    </row>
    <row r="18" spans="1:1">
      <c r="A18" s="58"/>
    </row>
  </sheetData>
  <mergeCells count="3">
    <mergeCell ref="B3:D3"/>
    <mergeCell ref="E3:G3"/>
    <mergeCell ref="H3:J3"/>
  </mergeCells>
  <hyperlinks>
    <hyperlink ref="A12" r:id="rId1" xr:uid="{00000000-0004-0000-1400-000000000000}"/>
    <hyperlink ref="A17" r:id="rId2" display=" info-tour@bfs.admin.ch" xr:uid="{00000000-0004-0000-1400-000001000000}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21"/>
  <sheetViews>
    <sheetView topLeftCell="A59" workbookViewId="0">
      <selection activeCell="N121" sqref="N121"/>
    </sheetView>
  </sheetViews>
  <sheetFormatPr baseColWidth="10" defaultColWidth="11.42578125" defaultRowHeight="12.75"/>
  <cols>
    <col min="1" max="1" width="44.7109375" style="257" customWidth="1"/>
    <col min="2" max="14" width="13.7109375" style="246" customWidth="1"/>
    <col min="15" max="16" width="8.7109375" style="246" customWidth="1"/>
    <col min="17" max="38" width="7.42578125" style="246" customWidth="1"/>
    <col min="39" max="16384" width="11.42578125" style="246"/>
  </cols>
  <sheetData>
    <row r="1" spans="1:14" ht="12.75" customHeight="1">
      <c r="A1" s="447" t="s">
        <v>398</v>
      </c>
      <c r="B1" s="244"/>
      <c r="C1" s="244"/>
      <c r="D1" s="244"/>
      <c r="E1" s="244"/>
      <c r="F1" s="245"/>
      <c r="G1" s="575" t="s">
        <v>399</v>
      </c>
      <c r="N1" s="398"/>
    </row>
    <row r="2" spans="1:14" s="249" customFormat="1">
      <c r="A2" s="448" t="s">
        <v>319</v>
      </c>
      <c r="B2" s="244"/>
      <c r="C2" s="244"/>
      <c r="D2" s="244"/>
      <c r="E2" s="244"/>
      <c r="F2" s="245"/>
      <c r="G2" s="245"/>
      <c r="H2" s="246"/>
      <c r="I2" s="246"/>
      <c r="J2" s="246"/>
    </row>
    <row r="3" spans="1:14" s="249" customFormat="1" ht="12.75" customHeight="1">
      <c r="A3" s="449" t="s">
        <v>320</v>
      </c>
      <c r="B3" s="145"/>
      <c r="C3" s="145"/>
      <c r="D3" s="450"/>
      <c r="E3" s="450"/>
      <c r="F3" s="145"/>
      <c r="G3" s="145"/>
      <c r="H3" s="145"/>
      <c r="I3" s="145"/>
      <c r="J3" s="145"/>
      <c r="K3" s="504"/>
    </row>
    <row r="4" spans="1:14">
      <c r="A4" s="447"/>
      <c r="B4" s="244"/>
      <c r="C4" s="244"/>
      <c r="D4" s="244"/>
      <c r="E4" s="244"/>
      <c r="F4" s="245"/>
      <c r="G4" s="245"/>
    </row>
    <row r="5" spans="1:14" ht="13.5">
      <c r="A5" s="451" t="s">
        <v>454</v>
      </c>
      <c r="B5" s="247"/>
      <c r="C5" s="247"/>
      <c r="D5" s="247"/>
      <c r="E5" s="247"/>
      <c r="F5" s="245"/>
      <c r="G5" s="245"/>
      <c r="H5" s="245"/>
      <c r="I5" s="245"/>
      <c r="J5" s="245"/>
    </row>
    <row r="6" spans="1:14">
      <c r="A6" s="557"/>
      <c r="B6" s="452" t="s">
        <v>216</v>
      </c>
      <c r="C6" s="245"/>
      <c r="I6" s="245"/>
      <c r="K6" s="245"/>
      <c r="L6" s="245"/>
      <c r="M6" s="248"/>
    </row>
    <row r="7" spans="1:14">
      <c r="A7" s="558" t="s">
        <v>0</v>
      </c>
      <c r="B7" s="875">
        <v>88.4</v>
      </c>
      <c r="C7" s="245"/>
      <c r="I7" s="245"/>
      <c r="J7" s="245"/>
      <c r="K7" s="245"/>
      <c r="L7" s="245"/>
      <c r="M7" s="245"/>
      <c r="N7" s="248"/>
    </row>
    <row r="8" spans="1:14">
      <c r="A8" s="559" t="s">
        <v>217</v>
      </c>
      <c r="B8" s="560"/>
      <c r="C8" s="448"/>
      <c r="D8" s="448"/>
      <c r="E8" s="448"/>
      <c r="F8" s="448"/>
      <c r="G8" s="453"/>
      <c r="H8" s="454"/>
      <c r="I8" s="448"/>
      <c r="J8" s="448"/>
      <c r="K8" s="245"/>
      <c r="L8" s="245"/>
      <c r="M8" s="245"/>
      <c r="N8" s="248"/>
    </row>
    <row r="9" spans="1:14">
      <c r="A9" s="455"/>
      <c r="B9" s="448"/>
      <c r="C9" s="448"/>
      <c r="D9" s="448"/>
      <c r="E9" s="448"/>
      <c r="F9" s="448"/>
      <c r="G9" s="453"/>
      <c r="H9" s="454"/>
      <c r="I9" s="448"/>
      <c r="J9" s="448"/>
      <c r="K9" s="365"/>
      <c r="L9" s="365"/>
    </row>
    <row r="10" spans="1:14">
      <c r="A10" s="455"/>
      <c r="B10" s="448"/>
      <c r="C10" s="448"/>
      <c r="D10" s="448"/>
      <c r="E10" s="448"/>
      <c r="F10" s="448"/>
      <c r="G10" s="453"/>
      <c r="H10" s="454"/>
      <c r="I10" s="448"/>
      <c r="J10" s="448"/>
    </row>
    <row r="11" spans="1:14">
      <c r="A11" s="247" t="s">
        <v>218</v>
      </c>
      <c r="B11" s="365"/>
      <c r="C11" s="365"/>
      <c r="D11" s="365"/>
      <c r="E11" s="365"/>
      <c r="I11" s="365"/>
      <c r="J11" s="365"/>
    </row>
    <row r="12" spans="1:14">
      <c r="A12" s="249" t="s">
        <v>219</v>
      </c>
      <c r="B12" s="365"/>
      <c r="C12" s="365"/>
      <c r="D12" s="365"/>
      <c r="E12" s="365"/>
    </row>
    <row r="13" spans="1:14">
      <c r="A13" s="561"/>
      <c r="B13" s="1022">
        <v>2021</v>
      </c>
      <c r="C13" s="1022"/>
      <c r="D13" s="1022"/>
      <c r="E13" s="1022">
        <v>2022</v>
      </c>
      <c r="F13" s="1022"/>
      <c r="G13" s="1022"/>
    </row>
    <row r="14" spans="1:14">
      <c r="A14" s="456"/>
      <c r="B14" s="634" t="s">
        <v>0</v>
      </c>
      <c r="C14" s="562" t="s">
        <v>220</v>
      </c>
      <c r="D14" s="563" t="s">
        <v>221</v>
      </c>
      <c r="E14" s="457" t="s">
        <v>0</v>
      </c>
      <c r="F14" s="562" t="s">
        <v>220</v>
      </c>
      <c r="G14" s="926" t="s">
        <v>221</v>
      </c>
    </row>
    <row r="15" spans="1:14">
      <c r="A15" s="458" t="s">
        <v>0</v>
      </c>
      <c r="B15" s="612">
        <v>2.0429499999999998</v>
      </c>
      <c r="C15" s="610">
        <v>1.1399300000000001</v>
      </c>
      <c r="D15" s="611">
        <v>0.90249999999999997</v>
      </c>
      <c r="E15" s="876">
        <v>2.6209899999999999</v>
      </c>
      <c r="F15" s="610">
        <v>1.0598799999999999</v>
      </c>
      <c r="G15" s="876">
        <v>1.56111</v>
      </c>
    </row>
    <row r="16" spans="1:14">
      <c r="A16" s="459" t="s">
        <v>222</v>
      </c>
      <c r="B16" s="613"/>
      <c r="C16" s="614"/>
      <c r="D16" s="613"/>
      <c r="E16" s="613"/>
      <c r="F16" s="614"/>
      <c r="G16" s="613"/>
    </row>
    <row r="17" spans="1:13">
      <c r="A17" s="460" t="s">
        <v>223</v>
      </c>
      <c r="B17" s="615">
        <v>1.8536300000000001</v>
      </c>
      <c r="C17" s="615">
        <v>0.96062999999999998</v>
      </c>
      <c r="D17" s="616">
        <v>0.89193</v>
      </c>
      <c r="E17" s="877">
        <v>2.6751399999999999</v>
      </c>
      <c r="F17" s="615">
        <v>1.0916300000000001</v>
      </c>
      <c r="G17" s="878">
        <v>1.58351</v>
      </c>
    </row>
    <row r="18" spans="1:13">
      <c r="A18" s="460" t="s">
        <v>224</v>
      </c>
      <c r="B18" s="617">
        <v>2.2295199999999999</v>
      </c>
      <c r="C18" s="615">
        <v>1.3166199999999999</v>
      </c>
      <c r="D18" s="616">
        <v>0.91291</v>
      </c>
      <c r="E18" s="879">
        <v>2.5675699999999999</v>
      </c>
      <c r="F18" s="879">
        <v>1.02857</v>
      </c>
      <c r="G18" s="879">
        <v>1.53901</v>
      </c>
    </row>
    <row r="19" spans="1:13">
      <c r="A19" s="459" t="s">
        <v>225</v>
      </c>
      <c r="B19" s="613"/>
      <c r="C19" s="614"/>
      <c r="D19" s="613"/>
      <c r="E19" s="613"/>
      <c r="F19" s="614"/>
      <c r="G19" s="613"/>
    </row>
    <row r="20" spans="1:13">
      <c r="A20" s="461" t="s">
        <v>226</v>
      </c>
      <c r="B20" s="618">
        <v>3.0293000000000001</v>
      </c>
      <c r="C20" s="618">
        <v>1.87669</v>
      </c>
      <c r="D20" s="619">
        <v>1.1526099999999999</v>
      </c>
      <c r="E20" s="879">
        <v>3.3258800000000002</v>
      </c>
      <c r="F20" s="879">
        <v>1.7147300000000001</v>
      </c>
      <c r="G20" s="879">
        <v>1.6111500000000001</v>
      </c>
    </row>
    <row r="21" spans="1:13">
      <c r="A21" s="460" t="s">
        <v>227</v>
      </c>
      <c r="B21" s="618">
        <v>1.9054899999999999</v>
      </c>
      <c r="C21" s="618">
        <v>1.18242</v>
      </c>
      <c r="D21" s="618">
        <v>0.72306999999999999</v>
      </c>
      <c r="E21" s="879">
        <v>2.4664100000000002</v>
      </c>
      <c r="F21" s="880">
        <v>1.3005199999999999</v>
      </c>
      <c r="G21" s="879">
        <v>1.1658900000000001</v>
      </c>
    </row>
    <row r="22" spans="1:13">
      <c r="A22" s="460" t="s">
        <v>228</v>
      </c>
      <c r="B22" s="618">
        <v>2.40042</v>
      </c>
      <c r="C22" s="618">
        <v>1.2962499999999999</v>
      </c>
      <c r="D22" s="618">
        <v>1.10416</v>
      </c>
      <c r="E22" s="879">
        <v>3.22139</v>
      </c>
      <c r="F22" s="879">
        <v>1.07864</v>
      </c>
      <c r="G22" s="879">
        <v>2.1427499999999999</v>
      </c>
    </row>
    <row r="23" spans="1:13">
      <c r="A23" s="460" t="s">
        <v>229</v>
      </c>
      <c r="B23" s="618">
        <v>1.9814000000000001</v>
      </c>
      <c r="C23" s="618">
        <v>1.0042800000000001</v>
      </c>
      <c r="D23" s="618">
        <v>0.97711999999999999</v>
      </c>
      <c r="E23" s="879">
        <v>2.4971399999999999</v>
      </c>
      <c r="F23" s="879">
        <v>0.96160000000000001</v>
      </c>
      <c r="G23" s="879">
        <v>1.53555</v>
      </c>
    </row>
    <row r="24" spans="1:13">
      <c r="A24" s="460" t="s">
        <v>230</v>
      </c>
      <c r="B24" s="618">
        <v>1.1775599999999999</v>
      </c>
      <c r="C24" s="618">
        <v>0.71979000000000004</v>
      </c>
      <c r="D24" s="618">
        <v>0.45504</v>
      </c>
      <c r="E24" s="879">
        <v>1.63768</v>
      </c>
      <c r="F24" s="879">
        <v>0.72336</v>
      </c>
      <c r="G24" s="879">
        <v>0.91432000000000002</v>
      </c>
    </row>
    <row r="25" spans="1:13">
      <c r="A25" s="462" t="s">
        <v>231</v>
      </c>
      <c r="B25" s="620"/>
      <c r="C25" s="620"/>
      <c r="D25" s="620"/>
      <c r="E25" s="620"/>
      <c r="F25" s="620"/>
      <c r="G25" s="620"/>
    </row>
    <row r="26" spans="1:13">
      <c r="A26" s="463" t="s">
        <v>321</v>
      </c>
      <c r="B26" s="618">
        <v>2.20506</v>
      </c>
      <c r="C26" s="618">
        <v>1.30365</v>
      </c>
      <c r="D26" s="618">
        <v>0.90066000000000002</v>
      </c>
      <c r="E26" s="879">
        <v>2.9549799999999999</v>
      </c>
      <c r="F26" s="879">
        <v>1.33544</v>
      </c>
      <c r="G26" s="879">
        <v>1.61954</v>
      </c>
    </row>
    <row r="27" spans="1:13">
      <c r="A27" s="463" t="s">
        <v>232</v>
      </c>
      <c r="B27" s="618">
        <v>1.69994</v>
      </c>
      <c r="C27" s="618">
        <v>0.78354999999999997</v>
      </c>
      <c r="D27" s="618">
        <v>0.91639000000000004</v>
      </c>
      <c r="E27" s="879">
        <v>1.85531</v>
      </c>
      <c r="F27" s="879">
        <v>0.40190999999999999</v>
      </c>
      <c r="G27" s="879">
        <v>1.4534</v>
      </c>
    </row>
    <row r="28" spans="1:13">
      <c r="A28" s="564" t="s">
        <v>233</v>
      </c>
      <c r="B28" s="621">
        <v>1.3128200000000001</v>
      </c>
      <c r="C28" s="621">
        <v>0.45884999999999998</v>
      </c>
      <c r="D28" s="621">
        <v>0.85397000000000001</v>
      </c>
      <c r="E28" s="881">
        <v>1.44336</v>
      </c>
      <c r="F28" s="882">
        <v>0.23808000000000001</v>
      </c>
      <c r="G28" s="881">
        <v>1.2052700000000001</v>
      </c>
    </row>
    <row r="29" spans="1:13">
      <c r="A29" s="455" t="s">
        <v>234</v>
      </c>
      <c r="B29" s="365"/>
      <c r="C29" s="365"/>
      <c r="D29" s="365"/>
      <c r="E29" s="365"/>
      <c r="M29" s="245"/>
    </row>
    <row r="30" spans="1:13" ht="13.15" customHeight="1">
      <c r="A30" s="1023" t="s">
        <v>322</v>
      </c>
      <c r="B30" s="1024"/>
      <c r="C30" s="1024"/>
      <c r="D30" s="1024"/>
      <c r="E30" s="1024"/>
      <c r="K30" s="250"/>
      <c r="M30" s="245"/>
    </row>
    <row r="31" spans="1:13">
      <c r="A31" s="554"/>
      <c r="B31" s="555"/>
      <c r="C31" s="555"/>
      <c r="D31" s="555"/>
      <c r="E31" s="555"/>
      <c r="K31" s="250"/>
      <c r="M31" s="245"/>
    </row>
    <row r="32" spans="1:13">
      <c r="A32" s="455"/>
      <c r="B32" s="365"/>
      <c r="C32" s="365"/>
      <c r="D32" s="365"/>
      <c r="E32" s="365"/>
    </row>
    <row r="33" spans="1:13">
      <c r="A33" s="451" t="s">
        <v>235</v>
      </c>
      <c r="B33" s="247"/>
      <c r="C33" s="247"/>
      <c r="D33" s="247"/>
      <c r="E33" s="247"/>
      <c r="F33" s="250"/>
      <c r="G33" s="250"/>
      <c r="H33" s="250"/>
      <c r="I33" s="250"/>
      <c r="J33" s="250"/>
    </row>
    <row r="34" spans="1:13">
      <c r="A34" s="464" t="s">
        <v>236</v>
      </c>
      <c r="B34" s="247"/>
      <c r="C34" s="247"/>
      <c r="D34" s="247"/>
      <c r="E34" s="247"/>
      <c r="F34" s="250"/>
      <c r="G34" s="250"/>
      <c r="H34" s="250"/>
      <c r="I34" s="250"/>
      <c r="J34" s="250"/>
    </row>
    <row r="35" spans="1:13">
      <c r="A35" s="557"/>
      <c r="B35" s="563">
        <v>2021</v>
      </c>
      <c r="C35" s="563">
        <v>2022</v>
      </c>
      <c r="D35" s="245"/>
    </row>
    <row r="36" spans="1:13">
      <c r="A36" s="458" t="s">
        <v>0</v>
      </c>
      <c r="B36" s="625">
        <v>16264.932283239699</v>
      </c>
      <c r="C36" s="625">
        <v>21052.667519999999</v>
      </c>
    </row>
    <row r="37" spans="1:13">
      <c r="A37" s="465" t="s">
        <v>35</v>
      </c>
      <c r="B37" s="622"/>
      <c r="C37" s="622"/>
    </row>
    <row r="38" spans="1:13">
      <c r="A38" s="463" t="s">
        <v>39</v>
      </c>
      <c r="B38" s="883">
        <v>9077.1549909164787</v>
      </c>
      <c r="C38" s="883">
        <v>8513.3396999999986</v>
      </c>
    </row>
    <row r="39" spans="1:13">
      <c r="A39" s="463" t="s">
        <v>65</v>
      </c>
      <c r="B39" s="883">
        <v>1196.8228591699701</v>
      </c>
      <c r="C39" s="883">
        <v>2074.66311</v>
      </c>
    </row>
    <row r="40" spans="1:13">
      <c r="A40" s="463" t="s">
        <v>68</v>
      </c>
      <c r="B40" s="883">
        <v>350.72034428801703</v>
      </c>
      <c r="C40" s="883">
        <v>923.49999000000003</v>
      </c>
    </row>
    <row r="41" spans="1:13">
      <c r="A41" s="463" t="s">
        <v>67</v>
      </c>
      <c r="B41" s="883">
        <v>1438.75083522195</v>
      </c>
      <c r="C41" s="883">
        <v>2730.4941600000002</v>
      </c>
    </row>
    <row r="42" spans="1:13">
      <c r="A42" s="463" t="s">
        <v>237</v>
      </c>
      <c r="B42" s="883">
        <v>1014.35806714511</v>
      </c>
      <c r="C42" s="883">
        <v>1653.4064900000001</v>
      </c>
    </row>
    <row r="43" spans="1:13">
      <c r="A43" s="463" t="s">
        <v>238</v>
      </c>
      <c r="B43" s="883">
        <v>955.38848370403798</v>
      </c>
      <c r="C43" s="883">
        <v>1170.3350700000001</v>
      </c>
    </row>
    <row r="44" spans="1:13">
      <c r="A44" s="463" t="s">
        <v>239</v>
      </c>
      <c r="B44" s="883">
        <v>1146.23904591818</v>
      </c>
      <c r="C44" s="883">
        <v>1618.0344700000001</v>
      </c>
    </row>
    <row r="45" spans="1:13">
      <c r="A45" s="463" t="s">
        <v>240</v>
      </c>
      <c r="B45" s="883">
        <v>579.32904338649405</v>
      </c>
      <c r="C45" s="883">
        <v>1451.1180200000001</v>
      </c>
    </row>
    <row r="46" spans="1:13">
      <c r="A46" s="466" t="s">
        <v>241</v>
      </c>
      <c r="B46" s="883">
        <v>506.168613489449</v>
      </c>
      <c r="C46" s="883">
        <v>917.77650000000006</v>
      </c>
    </row>
    <row r="47" spans="1:13">
      <c r="A47" s="565" t="s">
        <v>263</v>
      </c>
      <c r="B47" s="884" t="s">
        <v>324</v>
      </c>
      <c r="C47" s="884" t="s">
        <v>324</v>
      </c>
      <c r="M47" s="245"/>
    </row>
    <row r="48" spans="1:13">
      <c r="A48" s="455" t="s">
        <v>234</v>
      </c>
      <c r="B48" s="258"/>
      <c r="C48" s="251"/>
      <c r="M48" s="245"/>
    </row>
    <row r="49" spans="1:13">
      <c r="A49" s="455" t="s">
        <v>325</v>
      </c>
      <c r="B49" s="258"/>
      <c r="C49" s="251"/>
      <c r="M49" s="245"/>
    </row>
    <row r="50" spans="1:13">
      <c r="A50" s="467" t="s">
        <v>396</v>
      </c>
      <c r="B50" s="258"/>
      <c r="C50" s="258"/>
      <c r="D50" s="259"/>
      <c r="E50" s="472"/>
      <c r="F50" s="253"/>
      <c r="G50" s="253"/>
      <c r="H50" s="479"/>
      <c r="I50" s="479"/>
      <c r="J50" s="479"/>
      <c r="M50" s="245"/>
    </row>
    <row r="51" spans="1:13">
      <c r="A51" s="455" t="s">
        <v>326</v>
      </c>
      <c r="B51" s="258"/>
      <c r="C51" s="251"/>
      <c r="M51" s="245"/>
    </row>
    <row r="52" spans="1:13" ht="14.25">
      <c r="A52" s="467" t="s">
        <v>242</v>
      </c>
      <c r="B52" s="253"/>
      <c r="C52" s="253"/>
      <c r="D52" s="253"/>
      <c r="E52" s="468"/>
      <c r="F52" s="254"/>
    </row>
    <row r="53" spans="1:13">
      <c r="A53" s="455" t="s">
        <v>243</v>
      </c>
      <c r="B53" s="255"/>
      <c r="C53" s="255"/>
      <c r="D53" s="255"/>
      <c r="E53" s="255"/>
      <c r="F53" s="256"/>
      <c r="G53" s="256"/>
    </row>
    <row r="54" spans="1:13">
      <c r="A54" s="455" t="s">
        <v>244</v>
      </c>
      <c r="B54" s="255"/>
      <c r="C54" s="255"/>
      <c r="D54" s="255"/>
      <c r="E54" s="255"/>
      <c r="F54" s="256"/>
      <c r="G54" s="256"/>
    </row>
    <row r="56" spans="1:13">
      <c r="A56" s="365"/>
      <c r="B56" s="365"/>
      <c r="C56" s="365"/>
      <c r="D56" s="365"/>
      <c r="E56" s="365"/>
    </row>
    <row r="57" spans="1:13">
      <c r="A57" s="451" t="s">
        <v>245</v>
      </c>
      <c r="B57" s="247"/>
      <c r="C57" s="247"/>
      <c r="D57" s="247"/>
      <c r="E57" s="247"/>
    </row>
    <row r="58" spans="1:13">
      <c r="A58" s="464" t="s">
        <v>236</v>
      </c>
      <c r="B58" s="247"/>
      <c r="C58" s="247"/>
      <c r="D58" s="247"/>
      <c r="E58" s="247"/>
    </row>
    <row r="59" spans="1:13">
      <c r="A59" s="469"/>
      <c r="B59" s="1020">
        <v>2021</v>
      </c>
      <c r="C59" s="1021"/>
      <c r="D59" s="1021"/>
      <c r="E59" s="1020">
        <v>2022</v>
      </c>
      <c r="F59" s="1021"/>
      <c r="G59" s="1021"/>
      <c r="H59" s="245"/>
    </row>
    <row r="60" spans="1:13">
      <c r="A60" s="566"/>
      <c r="B60" s="470" t="s">
        <v>0</v>
      </c>
      <c r="C60" s="471" t="s">
        <v>220</v>
      </c>
      <c r="D60" s="563" t="s">
        <v>221</v>
      </c>
      <c r="E60" s="470" t="s">
        <v>0</v>
      </c>
      <c r="F60" s="471" t="s">
        <v>220</v>
      </c>
      <c r="G60" s="563" t="s">
        <v>221</v>
      </c>
      <c r="H60" s="245"/>
    </row>
    <row r="61" spans="1:13">
      <c r="A61" s="567" t="s">
        <v>0</v>
      </c>
      <c r="B61" s="625">
        <v>16264.932283239699</v>
      </c>
      <c r="C61" s="625">
        <v>9077.1549909164787</v>
      </c>
      <c r="D61" s="625">
        <v>7187.7772923232105</v>
      </c>
      <c r="E61" s="625">
        <v>21052.667519999999</v>
      </c>
      <c r="F61" s="625">
        <v>8513.3396999999986</v>
      </c>
      <c r="G61" s="625">
        <v>12539.32782</v>
      </c>
    </row>
    <row r="62" spans="1:13">
      <c r="A62" s="465" t="s">
        <v>246</v>
      </c>
      <c r="B62" s="626"/>
      <c r="C62" s="627"/>
      <c r="D62" s="627"/>
      <c r="E62" s="626"/>
      <c r="F62" s="627"/>
      <c r="G62" s="627"/>
      <c r="K62" s="394"/>
      <c r="L62" s="394"/>
    </row>
    <row r="63" spans="1:13">
      <c r="A63" s="460" t="s">
        <v>247</v>
      </c>
      <c r="B63" s="883">
        <v>2956.6898305489799</v>
      </c>
      <c r="C63" s="883">
        <v>2600.6446743128099</v>
      </c>
      <c r="D63" s="883">
        <v>356.045156236168</v>
      </c>
      <c r="E63" s="883">
        <v>2939.9976099999999</v>
      </c>
      <c r="F63" s="883">
        <v>2179.6834100000001</v>
      </c>
      <c r="G63" s="883">
        <v>760.31419999999991</v>
      </c>
      <c r="K63" s="394"/>
      <c r="L63" s="394"/>
    </row>
    <row r="64" spans="1:13">
      <c r="A64" s="460" t="s">
        <v>248</v>
      </c>
      <c r="B64" s="883">
        <v>2603.2472501890702</v>
      </c>
      <c r="C64" s="883">
        <v>2001.8026457926801</v>
      </c>
      <c r="D64" s="883">
        <v>601.44460439638897</v>
      </c>
      <c r="E64" s="883">
        <v>3176.7555600000001</v>
      </c>
      <c r="F64" s="883">
        <v>1970.7154599999999</v>
      </c>
      <c r="G64" s="883">
        <v>1206.0401000000002</v>
      </c>
    </row>
    <row r="65" spans="1:12">
      <c r="A65" s="460" t="s">
        <v>249</v>
      </c>
      <c r="B65" s="883">
        <v>1669.0530737888</v>
      </c>
      <c r="C65" s="883">
        <v>1134.2535549429699</v>
      </c>
      <c r="D65" s="883">
        <v>534.79951884582101</v>
      </c>
      <c r="E65" s="883">
        <v>2492.9472700000001</v>
      </c>
      <c r="F65" s="883">
        <v>1197.7266000000002</v>
      </c>
      <c r="G65" s="883">
        <v>1295.2206699999999</v>
      </c>
      <c r="K65" s="245"/>
      <c r="L65" s="245"/>
    </row>
    <row r="66" spans="1:12">
      <c r="A66" s="460" t="s">
        <v>250</v>
      </c>
      <c r="B66" s="883">
        <v>5028.0716044540204</v>
      </c>
      <c r="C66" s="883">
        <v>2618.9525684647501</v>
      </c>
      <c r="D66" s="883">
        <v>2409.1190359892703</v>
      </c>
      <c r="E66" s="883">
        <v>6626.13508</v>
      </c>
      <c r="F66" s="883">
        <v>2423.9726299999998</v>
      </c>
      <c r="G66" s="883">
        <v>4202.1624499999998</v>
      </c>
      <c r="K66" s="245"/>
      <c r="L66" s="245"/>
    </row>
    <row r="67" spans="1:12">
      <c r="A67" s="460" t="s">
        <v>251</v>
      </c>
      <c r="B67" s="883">
        <v>2744.50513697616</v>
      </c>
      <c r="C67" s="883">
        <v>614.22431615852793</v>
      </c>
      <c r="D67" s="883">
        <v>2130.2808208176298</v>
      </c>
      <c r="E67" s="883">
        <v>3851.2629100000004</v>
      </c>
      <c r="F67" s="883">
        <v>587.82742000000007</v>
      </c>
      <c r="G67" s="883">
        <v>3263.4354900000003</v>
      </c>
    </row>
    <row r="68" spans="1:12">
      <c r="A68" s="460" t="s">
        <v>252</v>
      </c>
      <c r="B68" s="883">
        <v>1263.3653872826801</v>
      </c>
      <c r="C68" s="897">
        <v>107.277231244745</v>
      </c>
      <c r="D68" s="883">
        <v>1156.0881560379401</v>
      </c>
      <c r="E68" s="883">
        <v>1965.5690900000002</v>
      </c>
      <c r="F68" s="897">
        <v>153.41417000000001</v>
      </c>
      <c r="G68" s="883">
        <v>1812.1549199999999</v>
      </c>
    </row>
    <row r="69" spans="1:12">
      <c r="A69" s="568" t="s">
        <v>263</v>
      </c>
      <c r="B69" s="624" t="s">
        <v>323</v>
      </c>
      <c r="C69" s="624" t="s">
        <v>323</v>
      </c>
      <c r="D69" s="624" t="s">
        <v>323</v>
      </c>
      <c r="E69" s="624" t="s">
        <v>323</v>
      </c>
      <c r="F69" s="624" t="s">
        <v>323</v>
      </c>
      <c r="G69" s="624" t="s">
        <v>323</v>
      </c>
      <c r="H69" s="473"/>
      <c r="I69" s="473"/>
      <c r="J69" s="473"/>
    </row>
    <row r="70" spans="1:12">
      <c r="A70" s="455" t="s">
        <v>234</v>
      </c>
      <c r="B70" s="365"/>
      <c r="C70" s="365"/>
      <c r="D70" s="365"/>
      <c r="E70" s="473"/>
      <c r="F70" s="473"/>
      <c r="G70" s="473"/>
      <c r="H70" s="473"/>
      <c r="I70" s="473"/>
      <c r="J70" s="473"/>
    </row>
    <row r="71" spans="1:12">
      <c r="A71" s="455" t="s">
        <v>325</v>
      </c>
      <c r="B71" s="365"/>
      <c r="C71" s="365"/>
      <c r="D71" s="365"/>
      <c r="E71" s="473"/>
      <c r="F71" s="473"/>
      <c r="G71" s="473"/>
      <c r="H71" s="473"/>
      <c r="I71" s="473"/>
      <c r="J71" s="473"/>
    </row>
    <row r="72" spans="1:12">
      <c r="A72" s="467" t="s">
        <v>396</v>
      </c>
      <c r="B72" s="258"/>
      <c r="C72" s="258"/>
      <c r="D72" s="259"/>
      <c r="E72" s="472"/>
      <c r="F72" s="253"/>
      <c r="G72" s="253"/>
      <c r="H72" s="479"/>
      <c r="I72" s="479"/>
      <c r="J72" s="479"/>
    </row>
    <row r="73" spans="1:12">
      <c r="A73" s="455" t="s">
        <v>326</v>
      </c>
      <c r="B73" s="365"/>
      <c r="C73" s="365"/>
      <c r="D73" s="365"/>
      <c r="E73" s="473"/>
      <c r="F73" s="473"/>
      <c r="G73" s="473"/>
      <c r="H73" s="473"/>
      <c r="I73" s="473"/>
      <c r="J73" s="473"/>
    </row>
    <row r="74" spans="1:12">
      <c r="A74" s="455"/>
      <c r="B74" s="365"/>
      <c r="C74" s="365"/>
      <c r="D74" s="365"/>
      <c r="E74" s="473"/>
      <c r="F74" s="473"/>
      <c r="G74" s="473"/>
    </row>
    <row r="75" spans="1:12">
      <c r="B75" s="257"/>
      <c r="C75" s="257"/>
      <c r="D75" s="257"/>
      <c r="E75" s="257"/>
      <c r="J75" s="245"/>
    </row>
    <row r="76" spans="1:12">
      <c r="A76" s="451" t="s">
        <v>455</v>
      </c>
      <c r="B76" s="474"/>
      <c r="C76" s="474"/>
      <c r="D76" s="474"/>
      <c r="E76" s="474"/>
      <c r="F76" s="245"/>
      <c r="G76" s="245"/>
      <c r="J76" s="245"/>
    </row>
    <row r="77" spans="1:12">
      <c r="A77" s="464" t="s">
        <v>236</v>
      </c>
      <c r="B77" s="474"/>
      <c r="C77" s="474"/>
      <c r="D77" s="474"/>
      <c r="E77" s="474"/>
      <c r="F77" s="245"/>
      <c r="G77" s="245"/>
    </row>
    <row r="78" spans="1:12" ht="22.5">
      <c r="A78" s="475"/>
      <c r="B78" s="476" t="s">
        <v>253</v>
      </c>
      <c r="C78" s="477" t="s">
        <v>254</v>
      </c>
      <c r="D78" s="476" t="s">
        <v>255</v>
      </c>
      <c r="E78" s="569" t="s">
        <v>256</v>
      </c>
      <c r="F78" s="245"/>
    </row>
    <row r="79" spans="1:12">
      <c r="A79" s="478" t="s">
        <v>0</v>
      </c>
      <c r="B79" s="885">
        <v>5348.12547</v>
      </c>
      <c r="C79" s="914">
        <v>3165.21423</v>
      </c>
      <c r="D79" s="915">
        <v>3261.5749700000001</v>
      </c>
      <c r="E79" s="915">
        <v>9277.7528499999989</v>
      </c>
    </row>
    <row r="80" spans="1:12">
      <c r="A80" s="395" t="s">
        <v>257</v>
      </c>
      <c r="B80" s="925"/>
      <c r="C80" s="925"/>
      <c r="D80" s="925"/>
      <c r="E80" s="925"/>
    </row>
    <row r="81" spans="1:11">
      <c r="A81" s="396" t="s">
        <v>258</v>
      </c>
      <c r="B81" s="916">
        <v>2339.501744401814</v>
      </c>
      <c r="C81" s="916">
        <v>929.50529247938107</v>
      </c>
      <c r="D81" s="916">
        <v>1968.5861437408355</v>
      </c>
      <c r="E81" s="916">
        <v>3941.1484656532843</v>
      </c>
      <c r="K81" s="245"/>
    </row>
    <row r="82" spans="1:11">
      <c r="A82" s="396" t="s">
        <v>259</v>
      </c>
      <c r="B82" s="916">
        <v>1171.2284016032647</v>
      </c>
      <c r="C82" s="916">
        <v>1367.7665468930043</v>
      </c>
      <c r="D82" s="917">
        <v>461.67978660175635</v>
      </c>
      <c r="E82" s="916">
        <v>2082.0228021268399</v>
      </c>
    </row>
    <row r="83" spans="1:11">
      <c r="A83" s="396" t="s">
        <v>260</v>
      </c>
      <c r="B83" s="916">
        <v>1221.7534011305208</v>
      </c>
      <c r="C83" s="918">
        <v>339.97696413305596</v>
      </c>
      <c r="D83" s="916">
        <v>740.30762904258097</v>
      </c>
      <c r="E83" s="916">
        <v>2608.5826954531758</v>
      </c>
    </row>
    <row r="84" spans="1:11">
      <c r="A84" s="397" t="s">
        <v>261</v>
      </c>
      <c r="B84" s="918">
        <v>586.08340672915597</v>
      </c>
      <c r="C84" s="916">
        <v>510.14498824597388</v>
      </c>
      <c r="D84" s="919" t="s">
        <v>324</v>
      </c>
      <c r="E84" s="918">
        <v>500.70878295429469</v>
      </c>
    </row>
    <row r="85" spans="1:11">
      <c r="A85" s="396" t="s">
        <v>262</v>
      </c>
      <c r="B85" s="919" t="s">
        <v>324</v>
      </c>
      <c r="C85" s="919" t="s">
        <v>324</v>
      </c>
      <c r="D85" s="919" t="s">
        <v>324</v>
      </c>
      <c r="E85" s="917">
        <v>133.7069962093226</v>
      </c>
    </row>
    <row r="86" spans="1:11">
      <c r="A86" s="396" t="s">
        <v>263</v>
      </c>
      <c r="B86" s="919" t="s">
        <v>323</v>
      </c>
      <c r="C86" s="919" t="s">
        <v>324</v>
      </c>
      <c r="D86" s="919" t="s">
        <v>323</v>
      </c>
      <c r="E86" s="919" t="s">
        <v>324</v>
      </c>
    </row>
    <row r="87" spans="1:11">
      <c r="A87" s="395" t="s">
        <v>264</v>
      </c>
      <c r="B87" s="925"/>
      <c r="C87" s="925"/>
      <c r="D87" s="925"/>
      <c r="E87" s="925"/>
    </row>
    <row r="88" spans="1:11">
      <c r="A88" s="396" t="s">
        <v>265</v>
      </c>
      <c r="B88" s="259">
        <v>3462.7468195678275</v>
      </c>
      <c r="C88" s="259">
        <v>2241.6547031026462</v>
      </c>
      <c r="D88" s="259">
        <v>1896.8952784717883</v>
      </c>
      <c r="E88" s="920">
        <v>4003.0180405390656</v>
      </c>
    </row>
    <row r="89" spans="1:11">
      <c r="A89" s="396" t="s">
        <v>266</v>
      </c>
      <c r="B89" s="259">
        <v>1812.3097487656771</v>
      </c>
      <c r="C89" s="259">
        <v>822.26167053440361</v>
      </c>
      <c r="D89" s="921">
        <v>583.35589682608816</v>
      </c>
      <c r="E89" s="920">
        <v>1089.5214804103857</v>
      </c>
    </row>
    <row r="90" spans="1:11" ht="13.5" customHeight="1">
      <c r="A90" s="396" t="s">
        <v>267</v>
      </c>
      <c r="B90" s="939" t="s">
        <v>323</v>
      </c>
      <c r="C90" s="939" t="s">
        <v>324</v>
      </c>
      <c r="D90" s="921">
        <v>724.75781219902422</v>
      </c>
      <c r="E90" s="920">
        <v>3926.095975299665</v>
      </c>
    </row>
    <row r="91" spans="1:11">
      <c r="A91" s="396" t="s">
        <v>268</v>
      </c>
      <c r="B91" s="259">
        <v>73.068903513121384</v>
      </c>
      <c r="C91" s="259">
        <v>91.28713598137071</v>
      </c>
      <c r="D91" s="919" t="s">
        <v>324</v>
      </c>
      <c r="E91" s="922">
        <v>251.7614550010355</v>
      </c>
      <c r="H91" s="479"/>
      <c r="I91" s="479"/>
      <c r="J91" s="479"/>
    </row>
    <row r="92" spans="1:11">
      <c r="A92" s="570" t="s">
        <v>263</v>
      </c>
      <c r="B92" s="923" t="s">
        <v>323</v>
      </c>
      <c r="C92" s="923" t="s">
        <v>323</v>
      </c>
      <c r="D92" s="924" t="s">
        <v>323</v>
      </c>
      <c r="E92" s="924" t="s">
        <v>324</v>
      </c>
      <c r="F92" s="253"/>
      <c r="G92" s="253"/>
      <c r="H92" s="479"/>
      <c r="I92" s="479"/>
      <c r="J92" s="479"/>
    </row>
    <row r="93" spans="1:11">
      <c r="A93" s="455" t="s">
        <v>234</v>
      </c>
      <c r="B93" s="258"/>
      <c r="C93" s="258"/>
      <c r="D93" s="259"/>
      <c r="E93" s="472"/>
      <c r="F93" s="253"/>
      <c r="G93" s="253"/>
      <c r="H93" s="479"/>
      <c r="I93" s="479"/>
      <c r="J93" s="479"/>
    </row>
    <row r="94" spans="1:11">
      <c r="A94" s="455" t="s">
        <v>325</v>
      </c>
      <c r="B94" s="258"/>
      <c r="C94" s="258"/>
      <c r="D94" s="259"/>
      <c r="E94" s="472"/>
      <c r="F94" s="253"/>
      <c r="G94" s="253"/>
      <c r="H94" s="479"/>
      <c r="I94" s="479"/>
      <c r="J94" s="479"/>
    </row>
    <row r="95" spans="1:11">
      <c r="A95" s="467" t="s">
        <v>396</v>
      </c>
      <c r="B95" s="258"/>
      <c r="C95" s="258"/>
      <c r="D95" s="259"/>
      <c r="E95" s="472"/>
      <c r="F95" s="253"/>
      <c r="G95" s="253"/>
      <c r="H95" s="479"/>
      <c r="I95" s="479"/>
      <c r="J95" s="479"/>
    </row>
    <row r="96" spans="1:11">
      <c r="A96" s="455" t="s">
        <v>326</v>
      </c>
      <c r="B96" s="258"/>
      <c r="C96" s="258"/>
      <c r="D96" s="259"/>
      <c r="E96" s="472"/>
      <c r="F96" s="253"/>
      <c r="G96" s="253"/>
      <c r="H96" s="479"/>
      <c r="I96" s="479"/>
      <c r="J96" s="479"/>
    </row>
    <row r="97" spans="1:10">
      <c r="A97" s="455" t="s">
        <v>269</v>
      </c>
      <c r="B97" s="480"/>
      <c r="C97" s="480"/>
      <c r="D97" s="480"/>
      <c r="E97" s="480"/>
      <c r="F97" s="253"/>
      <c r="G97" s="253"/>
      <c r="H97" s="479"/>
      <c r="I97" s="479"/>
      <c r="J97" s="479"/>
    </row>
    <row r="98" spans="1:10">
      <c r="A98" s="455" t="s">
        <v>270</v>
      </c>
      <c r="B98" s="480"/>
      <c r="C98" s="480"/>
      <c r="D98" s="480"/>
      <c r="E98" s="480"/>
      <c r="F98" s="253"/>
      <c r="G98" s="253"/>
      <c r="H98" s="479"/>
      <c r="I98" s="479"/>
      <c r="J98" s="479"/>
    </row>
    <row r="99" spans="1:10">
      <c r="A99" s="455" t="s">
        <v>271</v>
      </c>
      <c r="B99" s="480"/>
      <c r="C99" s="480"/>
      <c r="D99" s="480"/>
      <c r="E99" s="480"/>
      <c r="F99" s="253"/>
      <c r="G99" s="253"/>
      <c r="H99" s="479"/>
      <c r="I99" s="479"/>
      <c r="J99" s="479"/>
    </row>
    <row r="100" spans="1:10">
      <c r="A100" s="455" t="s">
        <v>272</v>
      </c>
      <c r="B100" s="480"/>
      <c r="C100" s="480"/>
      <c r="D100" s="480"/>
      <c r="E100" s="480"/>
      <c r="F100" s="253"/>
      <c r="G100" s="253"/>
    </row>
    <row r="101" spans="1:10" ht="13.5" customHeight="1">
      <c r="A101" s="455" t="s">
        <v>273</v>
      </c>
      <c r="B101" s="480"/>
      <c r="C101" s="480"/>
      <c r="D101" s="480"/>
      <c r="E101" s="480"/>
    </row>
    <row r="102" spans="1:10">
      <c r="A102" s="455"/>
      <c r="B102" s="365"/>
      <c r="C102" s="365"/>
      <c r="D102" s="365"/>
      <c r="E102" s="365"/>
    </row>
    <row r="103" spans="1:10">
      <c r="A103" s="480"/>
      <c r="B103" s="253"/>
      <c r="C103" s="479"/>
      <c r="D103" s="479"/>
    </row>
    <row r="104" spans="1:10" ht="12.75" customHeight="1">
      <c r="A104" s="451" t="s">
        <v>274</v>
      </c>
      <c r="B104" s="481"/>
      <c r="C104" s="481"/>
      <c r="D104" s="464"/>
      <c r="E104" s="482"/>
      <c r="F104" s="482"/>
      <c r="G104" s="482"/>
      <c r="H104" s="482"/>
    </row>
    <row r="105" spans="1:10" ht="15.75">
      <c r="A105" s="464" t="s">
        <v>275</v>
      </c>
      <c r="B105" s="249"/>
      <c r="C105" s="249"/>
      <c r="D105" s="260"/>
      <c r="E105" s="261"/>
      <c r="H105" s="482"/>
    </row>
    <row r="106" spans="1:10">
      <c r="A106" s="483"/>
      <c r="B106" s="484">
        <v>2017</v>
      </c>
      <c r="C106" s="484">
        <v>2018</v>
      </c>
      <c r="D106" s="484">
        <v>2019</v>
      </c>
      <c r="E106" s="484">
        <v>2020</v>
      </c>
      <c r="F106" s="484">
        <v>2021</v>
      </c>
      <c r="G106" s="895">
        <v>2022</v>
      </c>
    </row>
    <row r="107" spans="1:10">
      <c r="A107" s="485" t="s">
        <v>0</v>
      </c>
      <c r="B107" s="628">
        <v>3.1147900000000002</v>
      </c>
      <c r="C107" s="628">
        <v>3.0272600000000001</v>
      </c>
      <c r="D107" s="628">
        <v>2.7979799999999999</v>
      </c>
      <c r="E107" s="628">
        <v>1.91587</v>
      </c>
      <c r="F107" s="628">
        <v>2.0429499999999998</v>
      </c>
      <c r="G107" s="896">
        <v>2.6209884495704099</v>
      </c>
    </row>
    <row r="108" spans="1:10">
      <c r="A108" s="465" t="s">
        <v>220</v>
      </c>
      <c r="B108" s="629"/>
      <c r="C108" s="629"/>
      <c r="D108" s="629"/>
      <c r="E108" s="629"/>
      <c r="F108" s="629"/>
      <c r="G108" s="629"/>
    </row>
    <row r="109" spans="1:10">
      <c r="A109" s="463" t="s">
        <v>276</v>
      </c>
      <c r="B109" s="630">
        <v>0.63324999999999998</v>
      </c>
      <c r="C109" s="630">
        <v>0.61563000000000001</v>
      </c>
      <c r="D109" s="630">
        <v>0.62670000000000003</v>
      </c>
      <c r="E109" s="630">
        <v>0.59297</v>
      </c>
      <c r="F109" s="630">
        <v>0.71989000000000003</v>
      </c>
      <c r="G109" s="630">
        <v>0.71989000000000003</v>
      </c>
    </row>
    <row r="110" spans="1:10">
      <c r="A110" s="463" t="s">
        <v>277</v>
      </c>
      <c r="B110" s="630">
        <v>0.39535999999999999</v>
      </c>
      <c r="C110" s="630">
        <v>0.39860000000000001</v>
      </c>
      <c r="D110" s="630">
        <v>0.37201000000000001</v>
      </c>
      <c r="E110" s="630">
        <v>0.46032000000000001</v>
      </c>
      <c r="F110" s="630">
        <v>0.42004000000000002</v>
      </c>
      <c r="G110" s="630">
        <v>0.42004000000000002</v>
      </c>
    </row>
    <row r="111" spans="1:10">
      <c r="A111" s="465" t="s">
        <v>221</v>
      </c>
      <c r="B111" s="629"/>
      <c r="C111" s="629"/>
      <c r="D111" s="629"/>
      <c r="E111" s="629"/>
      <c r="F111" s="629"/>
      <c r="G111" s="629"/>
    </row>
    <row r="112" spans="1:10">
      <c r="A112" s="463" t="s">
        <v>276</v>
      </c>
      <c r="B112" s="630">
        <v>0.68601999999999996</v>
      </c>
      <c r="C112" s="630">
        <v>0.67279999999999995</v>
      </c>
      <c r="D112" s="630">
        <v>0.54361000000000004</v>
      </c>
      <c r="E112" s="630">
        <v>0.22442999999999999</v>
      </c>
      <c r="F112" s="630">
        <v>0.18737000000000001</v>
      </c>
      <c r="G112" s="630">
        <v>0.4</v>
      </c>
    </row>
    <row r="113" spans="1:10">
      <c r="A113" s="564" t="s">
        <v>277</v>
      </c>
      <c r="B113" s="631">
        <v>1.4001600000000001</v>
      </c>
      <c r="C113" s="631">
        <v>1.34023</v>
      </c>
      <c r="D113" s="631">
        <v>1.25566</v>
      </c>
      <c r="E113" s="631">
        <v>0.63815</v>
      </c>
      <c r="F113" s="631">
        <v>0.71511999999999998</v>
      </c>
      <c r="G113" s="631">
        <v>1.2</v>
      </c>
    </row>
    <row r="114" spans="1:10">
      <c r="A114" s="455" t="s">
        <v>234</v>
      </c>
      <c r="B114" s="262"/>
      <c r="C114" s="252"/>
      <c r="D114" s="252"/>
      <c r="E114" s="252"/>
      <c r="H114" s="482"/>
    </row>
    <row r="115" spans="1:10">
      <c r="A115" s="365"/>
      <c r="B115" s="252"/>
      <c r="C115" s="252"/>
      <c r="D115" s="252"/>
      <c r="E115" s="252"/>
    </row>
    <row r="116" spans="1:10">
      <c r="A116" s="365"/>
      <c r="B116" s="252"/>
      <c r="C116" s="252"/>
      <c r="D116" s="252"/>
      <c r="E116" s="252"/>
      <c r="F116" s="245"/>
      <c r="G116" s="245"/>
      <c r="H116" s="245"/>
      <c r="I116" s="245"/>
      <c r="J116" s="245"/>
    </row>
    <row r="117" spans="1:10">
      <c r="A117" s="103" t="s">
        <v>278</v>
      </c>
    </row>
    <row r="118" spans="1:10">
      <c r="A118" s="268" t="s">
        <v>327</v>
      </c>
    </row>
    <row r="119" spans="1:10">
      <c r="A119" s="103" t="s">
        <v>397</v>
      </c>
    </row>
    <row r="121" spans="1:10">
      <c r="A121" s="68" t="s">
        <v>328</v>
      </c>
    </row>
  </sheetData>
  <mergeCells count="5">
    <mergeCell ref="B59:D59"/>
    <mergeCell ref="E59:G59"/>
    <mergeCell ref="B13:D13"/>
    <mergeCell ref="E13:G13"/>
    <mergeCell ref="A30:E30"/>
  </mergeCells>
  <conditionalFormatting sqref="H69:H71 E70:E71 B70:B71 B73:B74 E73:E74 H73">
    <cfRule type="expression" dxfId="0" priority="1" stopIfTrue="1">
      <formula>#REF!&gt;0.02</formula>
    </cfRule>
  </conditionalFormatting>
  <hyperlinks>
    <hyperlink ref="A118" r:id="rId1" xr:uid="{00000000-0004-0000-1500-000000000000}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4"/>
  <sheetViews>
    <sheetView workbookViewId="0">
      <selection activeCell="O34" sqref="O34"/>
    </sheetView>
  </sheetViews>
  <sheetFormatPr baseColWidth="10" defaultColWidth="11.42578125" defaultRowHeight="12.75"/>
  <cols>
    <col min="1" max="1" width="44.7109375" style="257" customWidth="1"/>
    <col min="2" max="2" width="13.7109375" style="257" customWidth="1"/>
    <col min="3" max="6" width="13.7109375" style="246" customWidth="1"/>
    <col min="7" max="15" width="13.7109375" style="263" customWidth="1"/>
    <col min="16" max="16384" width="11.42578125" style="263"/>
  </cols>
  <sheetData>
    <row r="1" spans="1:12">
      <c r="A1" s="486" t="s">
        <v>400</v>
      </c>
      <c r="G1" s="576" t="s">
        <v>30</v>
      </c>
    </row>
    <row r="2" spans="1:12">
      <c r="A2" s="448" t="s">
        <v>319</v>
      </c>
    </row>
    <row r="3" spans="1:12" s="264" customFormat="1" ht="12.75" customHeight="1">
      <c r="A3" s="449" t="s">
        <v>320</v>
      </c>
      <c r="B3" s="257"/>
      <c r="C3" s="246"/>
      <c r="D3" s="246"/>
      <c r="E3" s="246"/>
      <c r="F3" s="246"/>
      <c r="G3" s="263"/>
      <c r="H3" s="263"/>
      <c r="I3" s="263"/>
      <c r="J3" s="263"/>
      <c r="K3" s="263"/>
      <c r="L3" s="263"/>
    </row>
    <row r="4" spans="1:12" s="264" customFormat="1" ht="12.75" customHeight="1">
      <c r="A4" s="365"/>
      <c r="B4" s="365"/>
      <c r="C4" s="256"/>
      <c r="D4" s="246"/>
      <c r="E4" s="246"/>
      <c r="F4" s="246"/>
      <c r="G4" s="263"/>
      <c r="H4" s="263"/>
      <c r="I4" s="263"/>
      <c r="J4" s="263"/>
      <c r="K4" s="263"/>
      <c r="L4" s="263"/>
    </row>
    <row r="5" spans="1:12" ht="15.75">
      <c r="A5" s="451" t="s">
        <v>329</v>
      </c>
      <c r="B5" s="260"/>
      <c r="C5" s="261"/>
      <c r="D5" s="250"/>
      <c r="E5" s="250"/>
      <c r="G5" s="264"/>
    </row>
    <row r="6" spans="1:12" ht="15.75">
      <c r="A6" s="464" t="s">
        <v>279</v>
      </c>
      <c r="B6" s="260"/>
      <c r="C6" s="261"/>
      <c r="D6" s="250"/>
      <c r="E6" s="250"/>
      <c r="G6" s="264"/>
    </row>
    <row r="7" spans="1:12">
      <c r="A7" s="483"/>
      <c r="B7" s="484">
        <v>2021</v>
      </c>
      <c r="C7" s="895">
        <v>2022</v>
      </c>
      <c r="D7" s="265"/>
      <c r="E7" s="263"/>
      <c r="F7" s="263"/>
    </row>
    <row r="8" spans="1:12">
      <c r="A8" s="485" t="s">
        <v>0</v>
      </c>
      <c r="B8" s="885">
        <v>83858.31925</v>
      </c>
      <c r="C8" s="886">
        <v>64363.58094</v>
      </c>
      <c r="D8" s="263"/>
      <c r="E8" s="263"/>
      <c r="F8" s="263"/>
    </row>
    <row r="9" spans="1:12">
      <c r="A9" s="463" t="s">
        <v>280</v>
      </c>
      <c r="B9" s="887">
        <v>79918.811920000007</v>
      </c>
      <c r="C9" s="623">
        <v>58959.955049999997</v>
      </c>
      <c r="D9" s="263"/>
      <c r="E9" s="263"/>
      <c r="F9" s="263"/>
      <c r="G9" s="246"/>
    </row>
    <row r="10" spans="1:12">
      <c r="A10" s="487" t="s">
        <v>281</v>
      </c>
      <c r="B10" s="888"/>
      <c r="C10" s="888"/>
      <c r="D10" s="263"/>
      <c r="E10" s="263"/>
      <c r="F10" s="263"/>
    </row>
    <row r="11" spans="1:12">
      <c r="A11" s="488" t="s">
        <v>282</v>
      </c>
      <c r="B11" s="889">
        <v>47296.447489999999</v>
      </c>
      <c r="C11" s="883">
        <v>34704.730670000004</v>
      </c>
      <c r="D11" s="263"/>
      <c r="E11" s="263"/>
      <c r="F11" s="263"/>
    </row>
    <row r="12" spans="1:12">
      <c r="A12" s="488" t="s">
        <v>283</v>
      </c>
      <c r="B12" s="889">
        <v>18380.667460000001</v>
      </c>
      <c r="C12" s="883">
        <v>12207.71434</v>
      </c>
      <c r="D12" s="263"/>
      <c r="E12" s="263"/>
      <c r="F12" s="263"/>
    </row>
    <row r="13" spans="1:12">
      <c r="A13" s="488" t="s">
        <v>284</v>
      </c>
      <c r="B13" s="890">
        <v>3529.8813799999998</v>
      </c>
      <c r="C13" s="890">
        <v>3418.2757499999998</v>
      </c>
      <c r="D13" s="263"/>
      <c r="E13" s="263"/>
      <c r="F13" s="263"/>
    </row>
    <row r="14" spans="1:12">
      <c r="A14" s="488" t="s">
        <v>285</v>
      </c>
      <c r="B14" s="889">
        <v>14637.536769999999</v>
      </c>
      <c r="C14" s="883">
        <v>13966.559740000001</v>
      </c>
      <c r="D14" s="263"/>
      <c r="E14" s="263"/>
      <c r="F14" s="263"/>
    </row>
    <row r="15" spans="1:12">
      <c r="A15" s="571" t="s">
        <v>263</v>
      </c>
      <c r="B15" s="891" t="s">
        <v>324</v>
      </c>
      <c r="C15" s="891" t="s">
        <v>324</v>
      </c>
      <c r="D15" s="263"/>
      <c r="E15" s="263"/>
      <c r="F15" s="263"/>
    </row>
    <row r="16" spans="1:12">
      <c r="A16" s="455" t="s">
        <v>234</v>
      </c>
      <c r="B16" s="256"/>
      <c r="C16" s="252"/>
      <c r="E16" s="263"/>
      <c r="F16" s="263"/>
    </row>
    <row r="17" spans="1:15">
      <c r="A17" s="455" t="s">
        <v>325</v>
      </c>
      <c r="B17" s="256"/>
      <c r="C17" s="252"/>
      <c r="E17" s="263"/>
      <c r="F17" s="263"/>
    </row>
    <row r="18" spans="1:15">
      <c r="A18" s="467" t="s">
        <v>396</v>
      </c>
      <c r="B18" s="258"/>
      <c r="C18" s="258"/>
      <c r="D18" s="259"/>
      <c r="E18" s="472"/>
      <c r="F18" s="253"/>
      <c r="G18" s="253"/>
      <c r="H18" s="479"/>
      <c r="I18" s="479"/>
      <c r="J18" s="479"/>
      <c r="K18" s="246"/>
    </row>
    <row r="19" spans="1:15">
      <c r="A19" s="455" t="s">
        <v>326</v>
      </c>
      <c r="B19" s="256"/>
      <c r="C19" s="252"/>
      <c r="E19" s="263"/>
      <c r="F19" s="263"/>
    </row>
    <row r="20" spans="1:15">
      <c r="A20" s="455"/>
      <c r="B20" s="256"/>
      <c r="C20" s="252"/>
      <c r="E20" s="263"/>
      <c r="F20" s="263"/>
      <c r="L20" s="246"/>
      <c r="M20" s="246"/>
      <c r="N20" s="246"/>
      <c r="O20" s="246"/>
    </row>
    <row r="21" spans="1:15">
      <c r="A21" s="455"/>
      <c r="B21" s="256"/>
      <c r="C21" s="252"/>
      <c r="L21" s="246"/>
      <c r="M21" s="246"/>
      <c r="N21" s="246"/>
      <c r="O21" s="246"/>
    </row>
    <row r="22" spans="1:15">
      <c r="A22" s="365"/>
      <c r="B22" s="256"/>
      <c r="C22" s="252"/>
      <c r="L22" s="246"/>
      <c r="M22" s="246"/>
      <c r="N22" s="246"/>
      <c r="O22" s="246"/>
    </row>
    <row r="23" spans="1:15">
      <c r="A23" s="451" t="s">
        <v>286</v>
      </c>
      <c r="B23" s="256"/>
      <c r="C23" s="252"/>
      <c r="D23" s="256"/>
      <c r="E23" s="256"/>
      <c r="F23" s="256"/>
      <c r="G23" s="266"/>
      <c r="H23" s="482"/>
      <c r="L23" s="246"/>
      <c r="M23" s="246"/>
      <c r="N23" s="246"/>
      <c r="O23" s="246"/>
    </row>
    <row r="24" spans="1:15">
      <c r="A24" s="464" t="s">
        <v>287</v>
      </c>
      <c r="B24" s="267"/>
      <c r="C24" s="256"/>
      <c r="D24" s="256"/>
      <c r="E24" s="256"/>
      <c r="F24" s="256"/>
      <c r="G24" s="266"/>
      <c r="H24" s="489"/>
      <c r="I24" s="246"/>
    </row>
    <row r="25" spans="1:15">
      <c r="A25" s="490"/>
      <c r="B25" s="491">
        <v>2017</v>
      </c>
      <c r="C25" s="892">
        <v>2018</v>
      </c>
      <c r="D25" s="893">
        <v>2019</v>
      </c>
      <c r="E25" s="893">
        <v>2020</v>
      </c>
      <c r="F25" s="892">
        <v>2021</v>
      </c>
      <c r="G25" s="892">
        <v>2022</v>
      </c>
      <c r="H25" s="265"/>
      <c r="I25" s="245"/>
    </row>
    <row r="26" spans="1:15" s="246" customFormat="1">
      <c r="A26" s="572" t="s">
        <v>288</v>
      </c>
      <c r="B26" s="573">
        <v>9.6494999999999997</v>
      </c>
      <c r="C26" s="574">
        <v>10.346399999999999</v>
      </c>
      <c r="D26" s="573">
        <v>9.7632999999999992</v>
      </c>
      <c r="E26" s="574">
        <v>7.1074000000000002</v>
      </c>
      <c r="F26" s="574">
        <v>10.529199999999999</v>
      </c>
      <c r="G26" s="894">
        <v>8.0130999999999997</v>
      </c>
      <c r="H26" s="263"/>
      <c r="J26" s="263"/>
      <c r="K26" s="263"/>
      <c r="L26" s="263"/>
      <c r="M26" s="263"/>
      <c r="N26" s="263"/>
      <c r="O26" s="263"/>
    </row>
    <row r="27" spans="1:15" s="246" customFormat="1">
      <c r="A27" s="365" t="s">
        <v>234</v>
      </c>
      <c r="B27" s="267"/>
      <c r="C27" s="256"/>
      <c r="D27" s="256"/>
      <c r="E27" s="256"/>
      <c r="F27" s="256"/>
      <c r="G27" s="266"/>
      <c r="H27" s="482"/>
      <c r="J27" s="263"/>
      <c r="K27" s="263"/>
      <c r="L27" s="263"/>
      <c r="M27" s="263"/>
      <c r="N27" s="263"/>
      <c r="O27" s="263"/>
    </row>
    <row r="28" spans="1:15" s="246" customFormat="1">
      <c r="A28" s="365"/>
      <c r="B28" s="267"/>
      <c r="C28" s="256"/>
      <c r="D28" s="256"/>
      <c r="E28" s="256"/>
      <c r="F28" s="256"/>
      <c r="G28" s="266"/>
      <c r="H28" s="482"/>
      <c r="J28" s="263"/>
      <c r="K28" s="263"/>
      <c r="L28" s="263"/>
      <c r="M28" s="263"/>
      <c r="N28" s="263"/>
      <c r="O28" s="263"/>
    </row>
    <row r="29" spans="1:15" s="246" customFormat="1">
      <c r="A29" s="365"/>
      <c r="B29" s="252"/>
      <c r="C29" s="252"/>
      <c r="D29" s="252"/>
      <c r="E29" s="252"/>
      <c r="F29" s="245"/>
      <c r="G29" s="245"/>
      <c r="H29" s="245"/>
      <c r="I29" s="245"/>
      <c r="J29" s="245"/>
      <c r="K29" s="245"/>
      <c r="L29" s="263"/>
      <c r="M29" s="263"/>
      <c r="N29" s="263"/>
      <c r="O29" s="263"/>
    </row>
    <row r="30" spans="1:15" s="246" customFormat="1">
      <c r="A30" s="103" t="s">
        <v>330</v>
      </c>
      <c r="L30" s="263"/>
      <c r="M30" s="263"/>
      <c r="N30" s="263"/>
      <c r="O30" s="263"/>
    </row>
    <row r="31" spans="1:15" s="246" customFormat="1">
      <c r="A31" s="268" t="s">
        <v>327</v>
      </c>
      <c r="L31" s="263"/>
      <c r="M31" s="263"/>
      <c r="N31" s="263"/>
      <c r="O31" s="263"/>
    </row>
    <row r="32" spans="1:15">
      <c r="A32" s="103" t="s">
        <v>397</v>
      </c>
      <c r="B32" s="246"/>
      <c r="G32" s="246"/>
      <c r="H32" s="246"/>
      <c r="I32" s="246"/>
      <c r="J32" s="246"/>
      <c r="K32" s="246"/>
    </row>
    <row r="33" spans="1:11">
      <c r="B33" s="246"/>
      <c r="G33" s="246"/>
      <c r="H33" s="246"/>
      <c r="I33" s="246"/>
      <c r="J33" s="246"/>
      <c r="K33" s="246"/>
    </row>
    <row r="34" spans="1:11">
      <c r="A34" s="68" t="s">
        <v>328</v>
      </c>
      <c r="B34" s="246"/>
      <c r="G34" s="246"/>
      <c r="H34" s="246"/>
      <c r="I34" s="246"/>
      <c r="J34" s="246"/>
      <c r="K34" s="246"/>
    </row>
  </sheetData>
  <hyperlinks>
    <hyperlink ref="A31" r:id="rId1" xr:uid="{00000000-0004-0000-1600-000000000000}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33"/>
  <sheetViews>
    <sheetView topLeftCell="B1" zoomScaleNormal="100" workbookViewId="0">
      <selection activeCell="AB33" sqref="AB33"/>
    </sheetView>
  </sheetViews>
  <sheetFormatPr baseColWidth="10" defaultColWidth="11.42578125" defaultRowHeight="12.6" customHeight="1"/>
  <cols>
    <col min="1" max="1" width="35.28515625" style="271" customWidth="1"/>
    <col min="2" max="7" width="14.7109375" style="271" customWidth="1"/>
    <col min="8" max="9" width="11.42578125" style="271"/>
    <col min="10" max="28" width="11.42578125" style="275"/>
    <col min="29" max="16384" width="11.42578125" style="271"/>
  </cols>
  <sheetData>
    <row r="1" spans="1:18" ht="12.6" customHeight="1">
      <c r="A1" s="505" t="s">
        <v>304</v>
      </c>
      <c r="B1" s="269"/>
      <c r="C1" s="270"/>
      <c r="D1" s="270"/>
      <c r="E1" s="270"/>
      <c r="F1" s="270"/>
      <c r="G1" s="393" t="s">
        <v>31</v>
      </c>
      <c r="J1" s="276"/>
    </row>
    <row r="2" spans="1:18" ht="12.6" customHeight="1">
      <c r="A2" s="526" t="s">
        <v>480</v>
      </c>
      <c r="B2" s="116"/>
      <c r="C2" s="116"/>
      <c r="D2" s="116"/>
      <c r="E2" s="116"/>
      <c r="F2" s="116"/>
      <c r="G2" s="116"/>
      <c r="J2" s="284"/>
    </row>
    <row r="3" spans="1:18" ht="12.6" customHeight="1">
      <c r="A3" s="824"/>
      <c r="B3" s="729"/>
      <c r="C3" s="729"/>
      <c r="D3" s="729"/>
      <c r="E3" s="730"/>
      <c r="F3" s="734"/>
      <c r="G3" s="730"/>
      <c r="J3" s="374"/>
    </row>
    <row r="4" spans="1:18" ht="12.6" customHeight="1">
      <c r="A4" s="825"/>
      <c r="B4" s="826" t="s">
        <v>481</v>
      </c>
      <c r="C4" s="826" t="s">
        <v>482</v>
      </c>
      <c r="D4" s="826" t="s">
        <v>483</v>
      </c>
      <c r="E4" s="601" t="s">
        <v>390</v>
      </c>
      <c r="F4" s="602" t="s">
        <v>456</v>
      </c>
      <c r="G4" s="601" t="s">
        <v>457</v>
      </c>
      <c r="H4" s="275"/>
      <c r="J4" s="272"/>
    </row>
    <row r="5" spans="1:18" ht="12.6" customHeight="1">
      <c r="A5" s="825"/>
      <c r="B5" s="731"/>
      <c r="C5" s="731"/>
      <c r="D5" s="731"/>
      <c r="E5" s="731"/>
      <c r="F5" s="731"/>
      <c r="G5" s="827"/>
      <c r="J5" s="272"/>
    </row>
    <row r="6" spans="1:18" ht="42.75" customHeight="1">
      <c r="A6" s="825"/>
      <c r="B6" s="828" t="s">
        <v>302</v>
      </c>
      <c r="C6" s="828" t="s">
        <v>302</v>
      </c>
      <c r="D6" s="828" t="s">
        <v>302</v>
      </c>
      <c r="E6" s="828" t="s">
        <v>303</v>
      </c>
      <c r="F6" s="828" t="s">
        <v>303</v>
      </c>
      <c r="G6" s="829" t="s">
        <v>303</v>
      </c>
      <c r="J6" s="272"/>
    </row>
    <row r="7" spans="1:18" ht="12" customHeight="1">
      <c r="A7" s="823"/>
      <c r="B7" s="830"/>
      <c r="C7" s="830"/>
      <c r="D7" s="830"/>
      <c r="E7" s="830"/>
      <c r="F7" s="830"/>
      <c r="G7" s="831"/>
      <c r="J7" s="272"/>
      <c r="K7" s="378"/>
      <c r="L7" s="378"/>
      <c r="M7" s="378"/>
      <c r="N7" s="378"/>
      <c r="O7" s="378"/>
      <c r="P7" s="378"/>
      <c r="Q7" s="378"/>
      <c r="R7" s="378"/>
    </row>
    <row r="8" spans="1:18" ht="12.75" customHeight="1">
      <c r="A8" s="832"/>
      <c r="B8" s="833"/>
      <c r="C8" s="833"/>
      <c r="D8" s="833"/>
      <c r="E8" s="833"/>
      <c r="F8" s="833"/>
      <c r="G8" s="833"/>
      <c r="J8" s="272"/>
    </row>
    <row r="9" spans="1:18" ht="15" customHeight="1">
      <c r="A9" s="834" t="s">
        <v>0</v>
      </c>
      <c r="B9" s="835">
        <f>(B10+B23)</f>
        <v>14024.540572744025</v>
      </c>
      <c r="C9" s="835">
        <f>(C10+C23)</f>
        <v>15460.041431727792</v>
      </c>
      <c r="D9" s="835">
        <f>(D10+D23)</f>
        <v>19606.584740470116</v>
      </c>
      <c r="E9" s="836">
        <f>(C9/B9-1)*100</f>
        <v>10.235635538561528</v>
      </c>
      <c r="F9" s="836">
        <f>(D9/C9-1)*100</f>
        <v>26.821036198729729</v>
      </c>
      <c r="G9" s="836">
        <f>(D9/B9-1)*100</f>
        <v>39.801975250258877</v>
      </c>
      <c r="J9" s="375"/>
    </row>
    <row r="10" spans="1:18" ht="12.6" customHeight="1">
      <c r="A10" s="837" t="s">
        <v>289</v>
      </c>
      <c r="B10" s="21">
        <v>13681.683764898275</v>
      </c>
      <c r="C10" s="726">
        <v>15059.083257088992</v>
      </c>
      <c r="D10" s="726">
        <v>19136.424840775555</v>
      </c>
      <c r="E10" s="727">
        <f>(C10/B10-1)*100</f>
        <v>10.067470611508899</v>
      </c>
      <c r="F10" s="727">
        <f>(D10/C10-1)*100</f>
        <v>27.075629466137485</v>
      </c>
      <c r="G10" s="727">
        <f>(D10/B10-1)*100</f>
        <v>39.868931117030805</v>
      </c>
      <c r="J10" s="375"/>
    </row>
    <row r="11" spans="1:18" ht="12.6" customHeight="1">
      <c r="A11" s="837" t="s">
        <v>290</v>
      </c>
      <c r="B11" s="21">
        <v>10460.458093519872</v>
      </c>
      <c r="C11" s="21">
        <v>11806.173921013255</v>
      </c>
      <c r="D11" s="21">
        <v>15740.002735070131</v>
      </c>
      <c r="E11" s="727">
        <f t="shared" ref="E11:F23" si="0">(C11/B11-1)*100</f>
        <v>12.864788668548254</v>
      </c>
      <c r="F11" s="727">
        <f t="shared" si="0"/>
        <v>33.320098792168729</v>
      </c>
      <c r="G11" s="727">
        <f t="shared" ref="G11:G23" si="1">(D11/B11-1)*100</f>
        <v>50.471447754480977</v>
      </c>
      <c r="J11" s="375"/>
    </row>
    <row r="12" spans="1:18" ht="12.6" customHeight="1">
      <c r="A12" s="838" t="s">
        <v>291</v>
      </c>
      <c r="B12" s="21">
        <v>4508.1462823105167</v>
      </c>
      <c r="C12" s="21">
        <v>5039.9571379638855</v>
      </c>
      <c r="D12" s="728">
        <v>6094.222936434242</v>
      </c>
      <c r="E12" s="727">
        <f t="shared" si="0"/>
        <v>11.796663691684927</v>
      </c>
      <c r="F12" s="727">
        <f t="shared" si="0"/>
        <v>20.918150087607181</v>
      </c>
      <c r="G12" s="727">
        <f t="shared" si="1"/>
        <v>35.182457595649019</v>
      </c>
      <c r="J12" s="376"/>
    </row>
    <row r="13" spans="1:18" ht="12.6" customHeight="1">
      <c r="A13" s="839" t="s">
        <v>292</v>
      </c>
      <c r="B13" s="21">
        <v>1206.9793191094971</v>
      </c>
      <c r="C13" s="21">
        <v>1655.7133388571365</v>
      </c>
      <c r="D13" s="21">
        <v>2572.8781222812108</v>
      </c>
      <c r="E13" s="727">
        <f t="shared" si="0"/>
        <v>37.178269142068899</v>
      </c>
      <c r="F13" s="727">
        <f t="shared" si="0"/>
        <v>55.39393576771878</v>
      </c>
      <c r="G13" s="727">
        <f t="shared" si="1"/>
        <v>113.16671143789496</v>
      </c>
      <c r="J13" s="377"/>
    </row>
    <row r="14" spans="1:18" ht="12.75">
      <c r="A14" s="838" t="s">
        <v>293</v>
      </c>
      <c r="B14" s="21">
        <v>1981.9312639671537</v>
      </c>
      <c r="C14" s="21">
        <v>2493.5680417034464</v>
      </c>
      <c r="D14" s="728">
        <v>2370.7681099580745</v>
      </c>
      <c r="E14" s="727">
        <f t="shared" si="0"/>
        <v>25.815061654165028</v>
      </c>
      <c r="F14" s="727">
        <f t="shared" si="0"/>
        <v>-4.9246673718789991</v>
      </c>
      <c r="G14" s="727">
        <f t="shared" si="1"/>
        <v>19.619088363972903</v>
      </c>
      <c r="J14" s="376"/>
    </row>
    <row r="15" spans="1:18" ht="12.6" customHeight="1">
      <c r="A15" s="838" t="s">
        <v>294</v>
      </c>
      <c r="B15" s="21">
        <v>3017.467754470425</v>
      </c>
      <c r="C15" s="21">
        <v>3022.2119562336875</v>
      </c>
      <c r="D15" s="728">
        <v>4693.2975947685436</v>
      </c>
      <c r="E15" s="727">
        <f t="shared" si="0"/>
        <v>0.15722460517544334</v>
      </c>
      <c r="F15" s="727">
        <f t="shared" si="0"/>
        <v>55.293462627200405</v>
      </c>
      <c r="G15" s="727">
        <f t="shared" si="1"/>
        <v>55.537622160679298</v>
      </c>
      <c r="J15" s="376"/>
    </row>
    <row r="16" spans="1:18" ht="12.75">
      <c r="A16" s="839" t="s">
        <v>295</v>
      </c>
      <c r="B16" s="21">
        <v>450.11452800262589</v>
      </c>
      <c r="C16" s="21">
        <v>453.83496611258306</v>
      </c>
      <c r="D16" s="21">
        <v>512.78940618838328</v>
      </c>
      <c r="E16" s="727">
        <f t="shared" si="0"/>
        <v>0.82655366101300753</v>
      </c>
      <c r="F16" s="727">
        <f t="shared" si="0"/>
        <v>12.990281595265053</v>
      </c>
      <c r="G16" s="727">
        <f t="shared" si="1"/>
        <v>13.924206904379632</v>
      </c>
      <c r="J16" s="377"/>
    </row>
    <row r="17" spans="1:10" ht="12.75" customHeight="1">
      <c r="A17" s="839" t="s">
        <v>296</v>
      </c>
      <c r="B17" s="21">
        <v>1014.8346748764566</v>
      </c>
      <c r="C17" s="21">
        <v>899.80864616286215</v>
      </c>
      <c r="D17" s="21">
        <v>2273.0799788771596</v>
      </c>
      <c r="E17" s="727">
        <f t="shared" si="0"/>
        <v>-11.334459844663602</v>
      </c>
      <c r="F17" s="727">
        <f t="shared" si="0"/>
        <v>152.61815260060754</v>
      </c>
      <c r="G17" s="727">
        <f t="shared" si="1"/>
        <v>123.98524953376065</v>
      </c>
      <c r="J17" s="377"/>
    </row>
    <row r="18" spans="1:10" s="272" customFormat="1" ht="12.6" customHeight="1">
      <c r="A18" s="838" t="s">
        <v>332</v>
      </c>
      <c r="B18" s="21">
        <v>-185.368280044713</v>
      </c>
      <c r="C18" s="21">
        <v>-17.0106269832749</v>
      </c>
      <c r="D18" s="728">
        <v>912.52172236826505</v>
      </c>
      <c r="E18" s="727">
        <f>(C18/B18-1)*100*(-1)</f>
        <v>90.823334510536682</v>
      </c>
      <c r="F18" s="727">
        <f>(D18/C18-1)*100*(-1)</f>
        <v>5464.4214482245125</v>
      </c>
      <c r="G18" s="727">
        <f>(D18/B18-1)*100*(-1)</f>
        <v>592.27501174858719</v>
      </c>
      <c r="I18" s="932"/>
      <c r="J18" s="376"/>
    </row>
    <row r="19" spans="1:10" s="272" customFormat="1" ht="12" customHeight="1">
      <c r="A19" s="838" t="s">
        <v>297</v>
      </c>
      <c r="B19" s="21">
        <v>207.15791958226501</v>
      </c>
      <c r="C19" s="21">
        <v>222.65764880957735</v>
      </c>
      <c r="D19" s="728">
        <v>322.92145436976426</v>
      </c>
      <c r="E19" s="727">
        <f t="shared" si="0"/>
        <v>7.4820838414324742</v>
      </c>
      <c r="F19" s="727">
        <f t="shared" si="0"/>
        <v>45.030478897194826</v>
      </c>
      <c r="G19" s="727">
        <f t="shared" si="1"/>
        <v>55.881780923913979</v>
      </c>
      <c r="J19" s="376"/>
    </row>
    <row r="20" spans="1:10" s="272" customFormat="1" ht="12.75">
      <c r="A20" s="838" t="s">
        <v>298</v>
      </c>
      <c r="B20" s="21">
        <v>709.60771731538534</v>
      </c>
      <c r="C20" s="21">
        <v>768.52512232986237</v>
      </c>
      <c r="D20" s="728">
        <v>971.84526890202437</v>
      </c>
      <c r="E20" s="727">
        <f t="shared" si="0"/>
        <v>8.302813452674318</v>
      </c>
      <c r="F20" s="727">
        <f t="shared" si="0"/>
        <v>26.455888124486581</v>
      </c>
      <c r="G20" s="727">
        <f t="shared" si="1"/>
        <v>36.955284615385239</v>
      </c>
      <c r="J20" s="376"/>
    </row>
    <row r="21" spans="1:10" s="272" customFormat="1" ht="15.75" customHeight="1">
      <c r="A21" s="838" t="s">
        <v>299</v>
      </c>
      <c r="B21" s="21">
        <v>221.51543591883816</v>
      </c>
      <c r="C21" s="21">
        <v>276.26464095607122</v>
      </c>
      <c r="D21" s="728">
        <v>374.4256482692191</v>
      </c>
      <c r="E21" s="727">
        <f t="shared" si="0"/>
        <v>24.715751663144971</v>
      </c>
      <c r="F21" s="727">
        <f t="shared" si="0"/>
        <v>35.53151318005856</v>
      </c>
      <c r="G21" s="727">
        <f t="shared" si="1"/>
        <v>69.029145402944408</v>
      </c>
      <c r="J21" s="376"/>
    </row>
    <row r="22" spans="1:10" s="281" customFormat="1" ht="12" customHeight="1">
      <c r="A22" s="837" t="s">
        <v>300</v>
      </c>
      <c r="B22" s="21">
        <v>3221.2256713784031</v>
      </c>
      <c r="C22" s="21">
        <v>3252.9093360757383</v>
      </c>
      <c r="D22" s="728">
        <v>3396.4221057054251</v>
      </c>
      <c r="E22" s="727">
        <f t="shared" si="0"/>
        <v>0.98359034509301058</v>
      </c>
      <c r="F22" s="727">
        <f t="shared" si="0"/>
        <v>4.4118281452878882</v>
      </c>
      <c r="G22" s="727">
        <f t="shared" si="1"/>
        <v>5.4388128060600449</v>
      </c>
      <c r="J22" s="375"/>
    </row>
    <row r="23" spans="1:10" ht="12.75">
      <c r="A23" s="837" t="s">
        <v>301</v>
      </c>
      <c r="B23" s="840">
        <v>342.8568078457505</v>
      </c>
      <c r="C23" s="840">
        <v>400.95817463880019</v>
      </c>
      <c r="D23" s="728">
        <v>470.15989969456109</v>
      </c>
      <c r="E23" s="727">
        <f t="shared" si="0"/>
        <v>16.946248539766252</v>
      </c>
      <c r="F23" s="727">
        <f t="shared" si="0"/>
        <v>17.259088212405359</v>
      </c>
      <c r="G23" s="727">
        <f t="shared" si="1"/>
        <v>37.130104736343348</v>
      </c>
      <c r="J23" s="375"/>
    </row>
    <row r="24" spans="1:10" ht="12.6" customHeight="1">
      <c r="A24" s="274"/>
      <c r="B24" s="274"/>
      <c r="C24" s="274"/>
      <c r="D24" s="274"/>
      <c r="E24" s="274"/>
      <c r="F24" s="274"/>
      <c r="G24" s="841"/>
      <c r="J24" s="375"/>
    </row>
    <row r="25" spans="1:10" ht="12.6" customHeight="1">
      <c r="A25" s="67" t="s">
        <v>484</v>
      </c>
      <c r="B25" s="67"/>
      <c r="C25" s="116"/>
      <c r="D25" s="116"/>
      <c r="E25" s="116"/>
      <c r="F25" s="116"/>
      <c r="G25" s="116"/>
      <c r="J25" s="277"/>
    </row>
    <row r="26" spans="1:10" ht="12.6" customHeight="1">
      <c r="A26" s="67" t="s">
        <v>485</v>
      </c>
      <c r="B26" s="67"/>
      <c r="C26" s="116"/>
      <c r="D26" s="116"/>
      <c r="E26" s="116"/>
      <c r="F26" s="116"/>
      <c r="G26" s="116"/>
      <c r="J26" s="277"/>
    </row>
    <row r="27" spans="1:10" s="275" customFormat="1" ht="12.6" customHeight="1">
      <c r="A27" s="67"/>
      <c r="B27" s="67"/>
      <c r="C27" s="116"/>
      <c r="D27" s="116"/>
      <c r="E27" s="116"/>
      <c r="F27" s="116"/>
      <c r="G27" s="116"/>
      <c r="J27" s="277"/>
    </row>
    <row r="28" spans="1:10" ht="12.6" customHeight="1">
      <c r="A28" s="67" t="s">
        <v>486</v>
      </c>
      <c r="B28" s="67"/>
      <c r="C28" s="116"/>
      <c r="D28" s="116"/>
      <c r="E28" s="116"/>
      <c r="F28" s="116"/>
      <c r="G28" s="116"/>
      <c r="J28" s="281"/>
    </row>
    <row r="29" spans="1:10" ht="12.6" customHeight="1">
      <c r="A29" s="67" t="s">
        <v>421</v>
      </c>
      <c r="B29" s="67"/>
      <c r="C29" s="116"/>
      <c r="D29" s="116"/>
      <c r="E29" s="116"/>
      <c r="F29" s="116"/>
      <c r="G29" s="116"/>
      <c r="J29" s="379"/>
    </row>
    <row r="30" spans="1:10" s="275" customFormat="1" ht="12.6" customHeight="1">
      <c r="A30" s="67"/>
      <c r="B30" s="67"/>
      <c r="C30" s="116"/>
      <c r="D30" s="116"/>
      <c r="E30" s="116"/>
      <c r="F30" s="116"/>
      <c r="G30" s="116"/>
      <c r="J30" s="379"/>
    </row>
    <row r="31" spans="1:10" ht="12.6" customHeight="1">
      <c r="A31" s="67" t="s">
        <v>488</v>
      </c>
      <c r="B31" s="67"/>
      <c r="C31" s="825"/>
      <c r="D31" s="825"/>
      <c r="E31" s="825"/>
      <c r="F31" s="825"/>
      <c r="G31" s="825"/>
    </row>
    <row r="32" spans="1:10" ht="12.6" customHeight="1">
      <c r="A32" s="268" t="s">
        <v>36</v>
      </c>
      <c r="B32" s="278"/>
      <c r="C32" s="278"/>
      <c r="D32" s="216"/>
      <c r="E32" s="278"/>
      <c r="F32" s="278"/>
      <c r="G32" s="278"/>
    </row>
    <row r="33" spans="1:1" ht="12.6" customHeight="1">
      <c r="A33" s="257"/>
    </row>
  </sheetData>
  <hyperlinks>
    <hyperlink ref="A32" r:id="rId1" xr:uid="{00000000-0004-0000-1700-000001000000}"/>
  </hyperlinks>
  <pageMargins left="0.7" right="0.7" top="0.75" bottom="0.75" header="0.3" footer="0.3"/>
  <pageSetup paperSize="9" scale="73" orientation="landscape" r:id="rId2"/>
  <ignoredErrors>
    <ignoredError sqref="E18:G18" formula="1"/>
  </ignoredError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1"/>
  <sheetViews>
    <sheetView zoomScaleNormal="100" workbookViewId="0">
      <selection activeCell="J31" sqref="J31"/>
    </sheetView>
  </sheetViews>
  <sheetFormatPr baseColWidth="10" defaultColWidth="11.42578125" defaultRowHeight="12.6" customHeight="1"/>
  <cols>
    <col min="1" max="1" width="35.7109375" style="271" customWidth="1"/>
    <col min="2" max="7" width="14.7109375" style="271" customWidth="1"/>
    <col min="8" max="8" width="8.28515625" style="271" customWidth="1"/>
    <col min="9" max="16384" width="11.42578125" style="271"/>
  </cols>
  <sheetData>
    <row r="1" spans="1:10" ht="12.6" customHeight="1">
      <c r="A1" s="506" t="s">
        <v>489</v>
      </c>
      <c r="B1" s="279"/>
      <c r="C1" s="270"/>
      <c r="D1" s="270"/>
      <c r="E1" s="270"/>
      <c r="F1" s="270"/>
      <c r="G1" s="270" t="s">
        <v>33</v>
      </c>
      <c r="J1" s="244"/>
    </row>
    <row r="2" spans="1:10" ht="12.6" customHeight="1">
      <c r="A2" s="823" t="s">
        <v>480</v>
      </c>
      <c r="B2" s="116"/>
      <c r="C2" s="116"/>
      <c r="D2" s="823"/>
      <c r="E2" s="116"/>
      <c r="F2" s="116"/>
      <c r="G2" s="116"/>
      <c r="J2" s="275"/>
    </row>
    <row r="3" spans="1:10" ht="12.6" customHeight="1">
      <c r="A3" s="842"/>
      <c r="B3" s="729"/>
      <c r="C3" s="729"/>
      <c r="D3" s="729"/>
      <c r="E3" s="729"/>
      <c r="F3" s="729"/>
      <c r="G3" s="730"/>
      <c r="J3" s="275"/>
    </row>
    <row r="4" spans="1:10" ht="12.6" customHeight="1">
      <c r="A4" s="116"/>
      <c r="B4" s="826" t="s">
        <v>481</v>
      </c>
      <c r="C4" s="826" t="s">
        <v>482</v>
      </c>
      <c r="D4" s="826" t="s">
        <v>483</v>
      </c>
      <c r="E4" s="601" t="s">
        <v>390</v>
      </c>
      <c r="F4" s="602" t="s">
        <v>456</v>
      </c>
      <c r="G4" s="601" t="s">
        <v>457</v>
      </c>
      <c r="H4" s="275"/>
      <c r="J4" s="275"/>
    </row>
    <row r="5" spans="1:10" ht="12.6" customHeight="1">
      <c r="A5" s="116"/>
      <c r="B5" s="731"/>
      <c r="C5" s="731"/>
      <c r="D5" s="731"/>
      <c r="E5" s="731"/>
      <c r="F5" s="731"/>
      <c r="G5" s="601"/>
      <c r="J5" s="275"/>
    </row>
    <row r="6" spans="1:10" ht="42.75" customHeight="1">
      <c r="A6" s="116"/>
      <c r="B6" s="828" t="s">
        <v>302</v>
      </c>
      <c r="C6" s="828" t="s">
        <v>302</v>
      </c>
      <c r="D6" s="828" t="s">
        <v>302</v>
      </c>
      <c r="E6" s="828" t="s">
        <v>303</v>
      </c>
      <c r="F6" s="828" t="s">
        <v>303</v>
      </c>
      <c r="G6" s="843" t="s">
        <v>303</v>
      </c>
      <c r="J6" s="275"/>
    </row>
    <row r="7" spans="1:10" ht="12.75">
      <c r="A7" s="274"/>
      <c r="B7" s="830"/>
      <c r="C7" s="830"/>
      <c r="D7" s="830"/>
      <c r="E7" s="830"/>
      <c r="F7" s="830"/>
      <c r="G7" s="831"/>
      <c r="J7" s="275"/>
    </row>
    <row r="8" spans="1:10" ht="12" customHeight="1">
      <c r="A8" s="844"/>
      <c r="B8" s="833"/>
      <c r="C8" s="833"/>
      <c r="D8" s="833"/>
      <c r="E8" s="116"/>
      <c r="F8" s="833"/>
      <c r="G8" s="833"/>
      <c r="J8" s="275"/>
    </row>
    <row r="9" spans="1:10" ht="13.5" customHeight="1">
      <c r="A9" s="845" t="s">
        <v>0</v>
      </c>
      <c r="B9" s="846">
        <f>(B10+B23)</f>
        <v>31412.588590026011</v>
      </c>
      <c r="C9" s="846">
        <f>(C10+C23)</f>
        <v>35558.570534043472</v>
      </c>
      <c r="D9" s="846">
        <f>(D10+D23)</f>
        <v>42998.539004233091</v>
      </c>
      <c r="E9" s="847">
        <f>(C9/B9-1)*100</f>
        <v>13.198472746476785</v>
      </c>
      <c r="F9" s="847">
        <f>(D9/C9-1)*100</f>
        <v>20.923137118424528</v>
      </c>
      <c r="G9" s="847">
        <f>(D9/B9-1)*100</f>
        <v>36.883144415184567</v>
      </c>
      <c r="J9" s="275"/>
    </row>
    <row r="10" spans="1:10" ht="12.6" customHeight="1">
      <c r="A10" s="848" t="s">
        <v>289</v>
      </c>
      <c r="B10" s="849">
        <v>23818.227387770879</v>
      </c>
      <c r="C10" s="849">
        <v>27451.217359686154</v>
      </c>
      <c r="D10" s="849">
        <v>34562.442921972091</v>
      </c>
      <c r="E10" s="850">
        <f>(C10/B10-1)*100</f>
        <v>15.252982150051109</v>
      </c>
      <c r="F10" s="850">
        <f>(D10/C10-1)*100</f>
        <v>25.904955212402413</v>
      </c>
      <c r="G10" s="850">
        <f>(D10/B10-1)*100</f>
        <v>45.109215556979997</v>
      </c>
      <c r="J10" s="275"/>
    </row>
    <row r="11" spans="1:10" ht="12.6" customHeight="1">
      <c r="A11" s="837" t="s">
        <v>290</v>
      </c>
      <c r="B11" s="733">
        <v>19256.264541492823</v>
      </c>
      <c r="C11" s="733">
        <v>22899.008997440484</v>
      </c>
      <c r="D11" s="733">
        <v>29804.982263836358</v>
      </c>
      <c r="E11" s="732">
        <f t="shared" ref="E11:F23" si="0">(C11/B11-1)*100</f>
        <v>18.917191587695449</v>
      </c>
      <c r="F11" s="732">
        <f t="shared" si="0"/>
        <v>30.158393610691991</v>
      </c>
      <c r="G11" s="732">
        <f t="shared" ref="G11:G23" si="1">(D11/B11-1)*100</f>
        <v>54.780706297493339</v>
      </c>
      <c r="I11" s="272"/>
      <c r="J11" s="275"/>
    </row>
    <row r="12" spans="1:10" ht="12.6" customHeight="1">
      <c r="A12" s="838" t="s">
        <v>291</v>
      </c>
      <c r="B12" s="733">
        <v>3766.8460654026821</v>
      </c>
      <c r="C12" s="733">
        <v>4763.6822041808482</v>
      </c>
      <c r="D12" s="733">
        <v>6433.704214858637</v>
      </c>
      <c r="E12" s="732">
        <f t="shared" si="0"/>
        <v>26.463415851627126</v>
      </c>
      <c r="F12" s="732">
        <f t="shared" si="0"/>
        <v>35.057376606946903</v>
      </c>
      <c r="G12" s="732">
        <f t="shared" si="1"/>
        <v>70.798171816741416</v>
      </c>
      <c r="I12" s="272"/>
      <c r="J12" s="275"/>
    </row>
    <row r="13" spans="1:10" ht="12.6" customHeight="1">
      <c r="A13" s="839" t="s">
        <v>292</v>
      </c>
      <c r="B13" s="733">
        <v>3039.448790495815</v>
      </c>
      <c r="C13" s="733">
        <v>3965.4341290398434</v>
      </c>
      <c r="D13" s="733">
        <v>5636.0269831788892</v>
      </c>
      <c r="E13" s="732">
        <f t="shared" si="0"/>
        <v>30.465568014816768</v>
      </c>
      <c r="F13" s="732">
        <f t="shared" si="0"/>
        <v>42.128876682249896</v>
      </c>
      <c r="G13" s="732">
        <f t="shared" si="1"/>
        <v>85.429246276575796</v>
      </c>
      <c r="J13" s="275"/>
    </row>
    <row r="14" spans="1:10" ht="12.75">
      <c r="A14" s="838" t="s">
        <v>293</v>
      </c>
      <c r="B14" s="733">
        <v>4553.6983623616907</v>
      </c>
      <c r="C14" s="733">
        <v>5773.926329018549</v>
      </c>
      <c r="D14" s="733">
        <v>5495.0477106992876</v>
      </c>
      <c r="E14" s="732">
        <f t="shared" si="0"/>
        <v>26.796416221649121</v>
      </c>
      <c r="F14" s="732">
        <f t="shared" si="0"/>
        <v>-4.8299649567344787</v>
      </c>
      <c r="G14" s="732">
        <f t="shared" si="1"/>
        <v>20.672193751748267</v>
      </c>
      <c r="J14" s="275"/>
    </row>
    <row r="15" spans="1:10" ht="12.6" customHeight="1">
      <c r="A15" s="838" t="s">
        <v>294</v>
      </c>
      <c r="B15" s="733">
        <v>7449.0721873916764</v>
      </c>
      <c r="C15" s="733">
        <v>8368.97826270521</v>
      </c>
      <c r="D15" s="733">
        <v>12487.437586841634</v>
      </c>
      <c r="E15" s="732">
        <f t="shared" si="0"/>
        <v>12.349270515468614</v>
      </c>
      <c r="F15" s="732">
        <f t="shared" si="0"/>
        <v>49.211017102166089</v>
      </c>
      <c r="G15" s="732">
        <f t="shared" si="1"/>
        <v>67.637489242994732</v>
      </c>
      <c r="J15" s="275"/>
    </row>
    <row r="16" spans="1:10" ht="12.75">
      <c r="A16" s="839" t="s">
        <v>295</v>
      </c>
      <c r="B16" s="733">
        <v>999.27614100000005</v>
      </c>
      <c r="C16" s="733">
        <v>988.43828999999994</v>
      </c>
      <c r="D16" s="733">
        <v>1106.1857247086509</v>
      </c>
      <c r="E16" s="732">
        <f t="shared" si="0"/>
        <v>-1.0845701758829596</v>
      </c>
      <c r="F16" s="732">
        <f t="shared" si="0"/>
        <v>11.912472017717057</v>
      </c>
      <c r="G16" s="732">
        <f t="shared" si="1"/>
        <v>10.698702723119546</v>
      </c>
      <c r="I16" s="273"/>
      <c r="J16" s="275"/>
    </row>
    <row r="17" spans="1:10" ht="12.6" customHeight="1">
      <c r="A17" s="839" t="s">
        <v>296</v>
      </c>
      <c r="B17" s="733">
        <v>3119.2826286669988</v>
      </c>
      <c r="C17" s="733">
        <v>3808.5449472666328</v>
      </c>
      <c r="D17" s="733">
        <v>7345.7261043556819</v>
      </c>
      <c r="E17" s="732">
        <f t="shared" si="0"/>
        <v>22.096821630240825</v>
      </c>
      <c r="F17" s="732">
        <f t="shared" si="0"/>
        <v>92.874869696041287</v>
      </c>
      <c r="G17" s="732">
        <f t="shared" si="1"/>
        <v>135.49408562233492</v>
      </c>
      <c r="J17" s="275"/>
    </row>
    <row r="18" spans="1:10" ht="12.6" customHeight="1">
      <c r="A18" s="838" t="s">
        <v>332</v>
      </c>
      <c r="B18" s="733">
        <v>496.10988820392328</v>
      </c>
      <c r="C18" s="733">
        <v>552.16649851021964</v>
      </c>
      <c r="D18" s="733">
        <v>982.7858949906215</v>
      </c>
      <c r="E18" s="732">
        <f t="shared" si="0"/>
        <v>11.299232617442723</v>
      </c>
      <c r="F18" s="732">
        <f>(D18/C18-1)*100</f>
        <v>77.987237118195395</v>
      </c>
      <c r="G18" s="732">
        <f>(D18/B18-1)*100</f>
        <v>98.098429069539677</v>
      </c>
      <c r="J18" s="275"/>
    </row>
    <row r="19" spans="1:10" ht="12.6" customHeight="1">
      <c r="A19" s="838" t="s">
        <v>297</v>
      </c>
      <c r="B19" s="733">
        <v>502.27629087767031</v>
      </c>
      <c r="C19" s="733">
        <v>539.85702407677491</v>
      </c>
      <c r="D19" s="733">
        <v>782.95722737869096</v>
      </c>
      <c r="E19" s="732">
        <f t="shared" si="0"/>
        <v>7.4820838414324964</v>
      </c>
      <c r="F19" s="732">
        <f t="shared" si="0"/>
        <v>45.030478897194826</v>
      </c>
      <c r="G19" s="732">
        <f t="shared" si="1"/>
        <v>55.881780923913979</v>
      </c>
      <c r="J19" s="275"/>
    </row>
    <row r="20" spans="1:10" ht="12.6" customHeight="1">
      <c r="A20" s="838" t="s">
        <v>298</v>
      </c>
      <c r="B20" s="733">
        <v>2152.9152139071371</v>
      </c>
      <c r="C20" s="733">
        <v>2471.2826088468428</v>
      </c>
      <c r="D20" s="733">
        <v>3047.5455540688745</v>
      </c>
      <c r="E20" s="732">
        <f t="shared" si="0"/>
        <v>14.78773492254386</v>
      </c>
      <c r="F20" s="732">
        <f t="shared" si="0"/>
        <v>23.318374966873144</v>
      </c>
      <c r="G20" s="732">
        <f t="shared" si="1"/>
        <v>41.554369367763044</v>
      </c>
      <c r="J20" s="275"/>
    </row>
    <row r="21" spans="1:10" ht="14.25" customHeight="1">
      <c r="A21" s="838" t="s">
        <v>299</v>
      </c>
      <c r="B21" s="733">
        <v>335.34653334804113</v>
      </c>
      <c r="C21" s="733">
        <v>429.11607010203699</v>
      </c>
      <c r="D21" s="733">
        <v>575.50407499861365</v>
      </c>
      <c r="E21" s="732">
        <f t="shared" si="0"/>
        <v>27.961981839447446</v>
      </c>
      <c r="F21" s="732">
        <f t="shared" si="0"/>
        <v>34.113848232662988</v>
      </c>
      <c r="G21" s="732">
        <f t="shared" si="1"/>
        <v>71.614738119664338</v>
      </c>
      <c r="J21" s="275"/>
    </row>
    <row r="22" spans="1:10" s="275" customFormat="1" ht="14.25" customHeight="1">
      <c r="A22" s="837" t="s">
        <v>300</v>
      </c>
      <c r="B22" s="733">
        <v>4561.9628462780565</v>
      </c>
      <c r="C22" s="733">
        <v>4552.2083622456721</v>
      </c>
      <c r="D22" s="733">
        <v>4757.4606581357339</v>
      </c>
      <c r="E22" s="732">
        <f t="shared" si="0"/>
        <v>-0.21382208406942604</v>
      </c>
      <c r="F22" s="732">
        <f t="shared" si="0"/>
        <v>4.5088510796726267</v>
      </c>
      <c r="G22" s="732">
        <f t="shared" si="1"/>
        <v>4.2853880762570684</v>
      </c>
    </row>
    <row r="23" spans="1:10" s="275" customFormat="1" ht="12.75">
      <c r="A23" s="834" t="s">
        <v>301</v>
      </c>
      <c r="B23" s="851">
        <v>7594.3612022551315</v>
      </c>
      <c r="C23" s="851">
        <v>8107.3531743573176</v>
      </c>
      <c r="D23" s="851">
        <v>8436.0960822610014</v>
      </c>
      <c r="E23" s="852">
        <f t="shared" si="0"/>
        <v>6.7549061526051002</v>
      </c>
      <c r="F23" s="852">
        <f t="shared" si="0"/>
        <v>4.0548734073095671</v>
      </c>
      <c r="G23" s="852">
        <f t="shared" si="1"/>
        <v>11.083682453185384</v>
      </c>
    </row>
    <row r="24" spans="1:10" ht="12.75">
      <c r="A24" s="67" t="s">
        <v>484</v>
      </c>
      <c r="B24" s="67"/>
      <c r="C24" s="116"/>
      <c r="D24" s="116"/>
      <c r="E24" s="116"/>
      <c r="F24" s="67"/>
      <c r="G24" s="853"/>
      <c r="J24" s="275"/>
    </row>
    <row r="25" spans="1:10" ht="12.75">
      <c r="A25" s="67" t="s">
        <v>485</v>
      </c>
      <c r="B25" s="67"/>
      <c r="C25" s="116"/>
      <c r="D25" s="116"/>
      <c r="E25" s="116"/>
      <c r="F25" s="67"/>
      <c r="G25" s="854"/>
      <c r="J25" s="275"/>
    </row>
    <row r="26" spans="1:10" s="275" customFormat="1" ht="12.75">
      <c r="A26" s="67"/>
      <c r="B26" s="67"/>
      <c r="C26" s="116"/>
      <c r="D26" s="116"/>
      <c r="E26" s="116"/>
      <c r="F26" s="67"/>
      <c r="G26" s="854"/>
    </row>
    <row r="27" spans="1:10" s="277" customFormat="1" ht="12.75">
      <c r="A27" s="67" t="s">
        <v>486</v>
      </c>
      <c r="B27" s="67"/>
      <c r="C27" s="116"/>
      <c r="D27" s="116"/>
      <c r="E27" s="116"/>
      <c r="F27" s="67"/>
      <c r="G27" s="116"/>
    </row>
    <row r="28" spans="1:10" ht="12.75" customHeight="1">
      <c r="A28" s="67" t="s">
        <v>421</v>
      </c>
      <c r="B28" s="67"/>
      <c r="C28" s="116"/>
      <c r="D28" s="116"/>
      <c r="E28" s="116"/>
      <c r="F28" s="67"/>
      <c r="G28" s="825"/>
    </row>
    <row r="29" spans="1:10" s="275" customFormat="1" ht="12.75" customHeight="1">
      <c r="A29" s="67"/>
      <c r="B29" s="67"/>
      <c r="C29" s="116"/>
      <c r="D29" s="116"/>
      <c r="E29" s="116"/>
      <c r="F29" s="67"/>
      <c r="G29" s="825"/>
    </row>
    <row r="30" spans="1:10" ht="12.6" customHeight="1">
      <c r="A30" s="67" t="s">
        <v>488</v>
      </c>
      <c r="B30" s="67"/>
      <c r="C30" s="825"/>
      <c r="D30" s="825"/>
      <c r="E30" s="825"/>
      <c r="F30" s="67"/>
      <c r="G30" s="825"/>
    </row>
    <row r="31" spans="1:10" ht="12.6" customHeight="1">
      <c r="A31" s="268" t="s">
        <v>36</v>
      </c>
      <c r="B31" s="278"/>
      <c r="C31" s="278"/>
      <c r="D31" s="278"/>
      <c r="E31" s="278"/>
      <c r="F31" s="278"/>
      <c r="G31" s="278"/>
    </row>
  </sheetData>
  <hyperlinks>
    <hyperlink ref="A31" r:id="rId1" xr:uid="{00000000-0004-0000-1800-000001000000}"/>
  </hyperlinks>
  <pageMargins left="0.7" right="0.7" top="0.75" bottom="0.75" header="0.3" footer="0.3"/>
  <pageSetup paperSize="9" scale="82" orientation="landscape" r:id="rId2"/>
  <colBreaks count="1" manualBreakCount="1">
    <brk id="8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33"/>
  <sheetViews>
    <sheetView zoomScaleNormal="100" workbookViewId="0">
      <selection activeCell="L33" sqref="L33"/>
    </sheetView>
  </sheetViews>
  <sheetFormatPr baseColWidth="10" defaultColWidth="11.42578125" defaultRowHeight="12.6" customHeight="1"/>
  <cols>
    <col min="1" max="1" width="35.7109375" style="271" customWidth="1"/>
    <col min="2" max="7" width="14.7109375" style="269" customWidth="1"/>
    <col min="8" max="8" width="8.28515625" style="271" customWidth="1"/>
    <col min="9" max="16384" width="11.42578125" style="271"/>
  </cols>
  <sheetData>
    <row r="1" spans="1:8" ht="12.6" customHeight="1">
      <c r="A1" s="505" t="s">
        <v>416</v>
      </c>
      <c r="B1" s="279"/>
      <c r="C1" s="270"/>
      <c r="D1" s="270"/>
      <c r="E1" s="270"/>
      <c r="F1" s="270"/>
      <c r="G1" s="270" t="s">
        <v>34</v>
      </c>
    </row>
    <row r="2" spans="1:8" ht="12.6" customHeight="1">
      <c r="A2" s="823" t="s">
        <v>480</v>
      </c>
      <c r="B2" s="116"/>
      <c r="C2" s="116"/>
      <c r="D2" s="116"/>
      <c r="E2" s="116"/>
      <c r="F2" s="116"/>
      <c r="G2" s="116"/>
    </row>
    <row r="3" spans="1:8" ht="12.6" customHeight="1">
      <c r="A3" s="824"/>
      <c r="B3" s="729"/>
      <c r="C3" s="729"/>
      <c r="D3" s="729"/>
      <c r="E3" s="730"/>
      <c r="F3" s="734"/>
      <c r="G3" s="730"/>
    </row>
    <row r="4" spans="1:8" ht="12.6" customHeight="1">
      <c r="A4" s="825"/>
      <c r="B4" s="826" t="s">
        <v>481</v>
      </c>
      <c r="C4" s="826" t="s">
        <v>482</v>
      </c>
      <c r="D4" s="826" t="s">
        <v>483</v>
      </c>
      <c r="E4" s="601" t="s">
        <v>390</v>
      </c>
      <c r="F4" s="602" t="s">
        <v>456</v>
      </c>
      <c r="G4" s="601" t="s">
        <v>457</v>
      </c>
      <c r="H4" s="275"/>
    </row>
    <row r="5" spans="1:8" ht="12.6" customHeight="1">
      <c r="A5" s="825"/>
      <c r="B5" s="731"/>
      <c r="C5" s="731"/>
      <c r="D5" s="731"/>
      <c r="E5" s="731"/>
      <c r="F5" s="731"/>
      <c r="G5" s="827"/>
    </row>
    <row r="6" spans="1:8" ht="38.1" customHeight="1">
      <c r="A6" s="825"/>
      <c r="B6" s="828" t="s">
        <v>302</v>
      </c>
      <c r="C6" s="828" t="s">
        <v>302</v>
      </c>
      <c r="D6" s="828" t="s">
        <v>302</v>
      </c>
      <c r="E6" s="828" t="s">
        <v>303</v>
      </c>
      <c r="F6" s="828" t="s">
        <v>303</v>
      </c>
      <c r="G6" s="829" t="s">
        <v>303</v>
      </c>
    </row>
    <row r="7" spans="1:8" ht="12.6" customHeight="1">
      <c r="A7" s="823"/>
      <c r="B7" s="830"/>
      <c r="C7" s="830"/>
      <c r="D7" s="830"/>
      <c r="E7" s="830"/>
      <c r="F7" s="830"/>
      <c r="G7" s="831"/>
    </row>
    <row r="8" spans="1:8" ht="12.6" customHeight="1">
      <c r="A8" s="855"/>
      <c r="B8" s="833"/>
      <c r="C8" s="833"/>
      <c r="D8" s="833"/>
      <c r="E8" s="833"/>
      <c r="F8" s="833"/>
      <c r="G8" s="833"/>
    </row>
    <row r="9" spans="1:8" ht="15" customHeight="1">
      <c r="A9" s="834" t="s">
        <v>0</v>
      </c>
      <c r="B9" s="856">
        <f>(B10+B23)</f>
        <v>149902.62102243066</v>
      </c>
      <c r="C9" s="856">
        <f>(C10+C23)</f>
        <v>161524.30150416426</v>
      </c>
      <c r="D9" s="856">
        <f>(D10+D23)</f>
        <v>166627.38266793292</v>
      </c>
      <c r="E9" s="852">
        <f>(C9/B9-1)*100</f>
        <v>7.7528200657642987</v>
      </c>
      <c r="F9" s="852">
        <f>(D9/C9-1)*100</f>
        <v>3.1593271825026914</v>
      </c>
      <c r="G9" s="852">
        <f>(D9/B9-1)*100</f>
        <v>11.157084200015198</v>
      </c>
    </row>
    <row r="10" spans="1:8" ht="12.6" customHeight="1">
      <c r="A10" s="837" t="s">
        <v>289</v>
      </c>
      <c r="B10" s="857">
        <v>148953.43782941767</v>
      </c>
      <c r="C10" s="857">
        <v>160570.99646753215</v>
      </c>
      <c r="D10" s="857">
        <v>165656.41406143349</v>
      </c>
      <c r="E10" s="732">
        <f>(C10/B10-1)*100</f>
        <v>7.7994565331341859</v>
      </c>
      <c r="F10" s="732">
        <f>(D10/C10-1)*100</f>
        <v>3.1670835367392236</v>
      </c>
      <c r="G10" s="732">
        <f>(D10/B10-1)*100</f>
        <v>11.213555373689443</v>
      </c>
    </row>
    <row r="11" spans="1:8" ht="12.6" customHeight="1">
      <c r="A11" s="837" t="s">
        <v>290</v>
      </c>
      <c r="B11" s="857">
        <v>116643.2159679492</v>
      </c>
      <c r="C11" s="857">
        <v>128285.21074094751</v>
      </c>
      <c r="D11" s="857">
        <v>132772.44617803302</v>
      </c>
      <c r="E11" s="732">
        <f t="shared" ref="E11:F23" si="0">(C11/B11-1)*100</f>
        <v>9.9808588749792815</v>
      </c>
      <c r="F11" s="732">
        <f t="shared" si="0"/>
        <v>3.4978587252327831</v>
      </c>
      <c r="G11" s="732">
        <f t="shared" ref="G11:G23" si="1">(D11/B11-1)*100</f>
        <v>13.827833943223711</v>
      </c>
    </row>
    <row r="12" spans="1:8" ht="12.6" customHeight="1">
      <c r="A12" s="838" t="s">
        <v>291</v>
      </c>
      <c r="B12" s="857">
        <v>30572.854073115715</v>
      </c>
      <c r="C12" s="857">
        <v>34967.473618223601</v>
      </c>
      <c r="D12" s="857">
        <v>38711.168099387061</v>
      </c>
      <c r="E12" s="732">
        <f t="shared" si="0"/>
        <v>14.374253494940481</v>
      </c>
      <c r="F12" s="732">
        <f t="shared" si="0"/>
        <v>10.706219505696302</v>
      </c>
      <c r="G12" s="732">
        <f t="shared" si="1"/>
        <v>26.61941213211032</v>
      </c>
    </row>
    <row r="13" spans="1:8" ht="12.6" customHeight="1">
      <c r="A13" s="839" t="s">
        <v>292</v>
      </c>
      <c r="B13" s="857">
        <v>27074.234073115716</v>
      </c>
      <c r="C13" s="857">
        <v>31352.083618223602</v>
      </c>
      <c r="D13" s="857">
        <v>34769.23435289476</v>
      </c>
      <c r="E13" s="732">
        <f t="shared" si="0"/>
        <v>15.80044529996778</v>
      </c>
      <c r="F13" s="732">
        <f t="shared" si="0"/>
        <v>10.899277943635365</v>
      </c>
      <c r="G13" s="732">
        <f t="shared" si="1"/>
        <v>28.421857693178687</v>
      </c>
    </row>
    <row r="14" spans="1:8" ht="12.75">
      <c r="A14" s="838" t="s">
        <v>293</v>
      </c>
      <c r="B14" s="857">
        <v>30859.805812889415</v>
      </c>
      <c r="C14" s="857">
        <v>39129.12782370393</v>
      </c>
      <c r="D14" s="857">
        <v>37239.204661943186</v>
      </c>
      <c r="E14" s="732">
        <f t="shared" si="0"/>
        <v>26.7964162216491</v>
      </c>
      <c r="F14" s="732">
        <f t="shared" si="0"/>
        <v>-4.8299649567344893</v>
      </c>
      <c r="G14" s="732">
        <f t="shared" si="1"/>
        <v>20.672193751748246</v>
      </c>
    </row>
    <row r="15" spans="1:8" ht="12.6" customHeight="1">
      <c r="A15" s="838" t="s">
        <v>294</v>
      </c>
      <c r="B15" s="857">
        <v>33710.658929889039</v>
      </c>
      <c r="C15" s="857">
        <v>32621.957507720148</v>
      </c>
      <c r="D15" s="857">
        <v>33816.503822482795</v>
      </c>
      <c r="E15" s="732">
        <f t="shared" si="0"/>
        <v>-3.2295465491587017</v>
      </c>
      <c r="F15" s="732">
        <f t="shared" si="0"/>
        <v>3.6617861281928121</v>
      </c>
      <c r="G15" s="732">
        <f t="shared" si="1"/>
        <v>0.31398049149347074</v>
      </c>
      <c r="H15" s="269"/>
    </row>
    <row r="16" spans="1:8" ht="12.75">
      <c r="A16" s="839" t="s">
        <v>295</v>
      </c>
      <c r="B16" s="857">
        <v>6614.1310662277592</v>
      </c>
      <c r="C16" s="857">
        <v>6689.0878237427842</v>
      </c>
      <c r="D16" s="857">
        <v>7055.8601597154629</v>
      </c>
      <c r="E16" s="732">
        <f t="shared" si="0"/>
        <v>1.1332820103574948</v>
      </c>
      <c r="F16" s="732">
        <f t="shared" si="0"/>
        <v>5.4831442737353076</v>
      </c>
      <c r="G16" s="732">
        <f t="shared" si="1"/>
        <v>6.6785657717489899</v>
      </c>
    </row>
    <row r="17" spans="1:12" ht="10.5" customHeight="1">
      <c r="A17" s="839" t="s">
        <v>490</v>
      </c>
      <c r="B17" s="857">
        <v>8462.7948489741157</v>
      </c>
      <c r="C17" s="857">
        <v>7570.569372711564</v>
      </c>
      <c r="D17" s="857">
        <v>7677.6445843713409</v>
      </c>
      <c r="E17" s="732">
        <f t="shared" si="0"/>
        <v>-10.542917466216373</v>
      </c>
      <c r="F17" s="732">
        <f t="shared" si="0"/>
        <v>1.4143614091396417</v>
      </c>
      <c r="G17" s="732">
        <f t="shared" si="1"/>
        <v>-9.2776710131163505</v>
      </c>
    </row>
    <row r="18" spans="1:12" s="272" customFormat="1" ht="12.6" customHeight="1">
      <c r="A18" s="838" t="s">
        <v>332</v>
      </c>
      <c r="B18" s="857">
        <v>10672.31</v>
      </c>
      <c r="C18" s="857">
        <v>10121.11</v>
      </c>
      <c r="D18" s="857">
        <v>10408.452009677498</v>
      </c>
      <c r="E18" s="732">
        <f t="shared" si="0"/>
        <v>-5.1647675151864858</v>
      </c>
      <c r="F18" s="732">
        <f t="shared" si="0"/>
        <v>2.8390365254156613</v>
      </c>
      <c r="G18" s="732">
        <f t="shared" si="1"/>
        <v>-2.4723606259797748</v>
      </c>
    </row>
    <row r="19" spans="1:12" s="272" customFormat="1" ht="11.25" customHeight="1">
      <c r="A19" s="838" t="s">
        <v>297</v>
      </c>
      <c r="B19" s="857">
        <v>3872.4761671533897</v>
      </c>
      <c r="C19" s="857">
        <v>3916.5236476316909</v>
      </c>
      <c r="D19" s="857">
        <v>4289.9080008682058</v>
      </c>
      <c r="E19" s="732">
        <f t="shared" si="0"/>
        <v>1.1374500081347216</v>
      </c>
      <c r="F19" s="732">
        <f t="shared" si="0"/>
        <v>9.5335656523432242</v>
      </c>
      <c r="G19" s="732">
        <f t="shared" si="1"/>
        <v>10.779455203766041</v>
      </c>
    </row>
    <row r="20" spans="1:12" s="272" customFormat="1" ht="12.75">
      <c r="A20" s="838" t="s">
        <v>298</v>
      </c>
      <c r="B20" s="857">
        <v>5773.1243262475773</v>
      </c>
      <c r="C20" s="857">
        <v>5979.5415296871479</v>
      </c>
      <c r="D20" s="857">
        <v>6333.4065756248838</v>
      </c>
      <c r="E20" s="732">
        <f t="shared" si="0"/>
        <v>3.5754851580294567</v>
      </c>
      <c r="F20" s="732">
        <f t="shared" si="0"/>
        <v>5.9179293961062251</v>
      </c>
      <c r="G20" s="732">
        <f t="shared" si="1"/>
        <v>9.7050092413561337</v>
      </c>
    </row>
    <row r="21" spans="1:12" s="272" customFormat="1" ht="12" customHeight="1">
      <c r="A21" s="838" t="s">
        <v>299</v>
      </c>
      <c r="B21" s="857">
        <v>1181.9866586540729</v>
      </c>
      <c r="C21" s="857">
        <v>1549.476613980994</v>
      </c>
      <c r="D21" s="857">
        <v>1973.8030080493897</v>
      </c>
      <c r="E21" s="732">
        <f t="shared" si="0"/>
        <v>31.090871680851407</v>
      </c>
      <c r="F21" s="732">
        <f t="shared" si="0"/>
        <v>27.385143489077567</v>
      </c>
      <c r="G21" s="732">
        <f t="shared" si="1"/>
        <v>66.990294991735126</v>
      </c>
    </row>
    <row r="22" spans="1:12" s="272" customFormat="1" ht="12" customHeight="1">
      <c r="A22" s="837" t="s">
        <v>300</v>
      </c>
      <c r="B22" s="857">
        <v>32310.221861468457</v>
      </c>
      <c r="C22" s="857">
        <v>32285.78572658464</v>
      </c>
      <c r="D22" s="857">
        <v>32883.967883400481</v>
      </c>
      <c r="E22" s="732">
        <f t="shared" si="0"/>
        <v>-7.5629734108884072E-2</v>
      </c>
      <c r="F22" s="732">
        <f t="shared" si="0"/>
        <v>1.8527724921474809</v>
      </c>
      <c r="G22" s="732">
        <f t="shared" si="1"/>
        <v>1.7757415111291586</v>
      </c>
    </row>
    <row r="23" spans="1:12" s="277" customFormat="1" ht="12.75">
      <c r="A23" s="834" t="s">
        <v>301</v>
      </c>
      <c r="B23" s="856">
        <v>949.18319301297709</v>
      </c>
      <c r="C23" s="856">
        <v>953.30503663212244</v>
      </c>
      <c r="D23" s="856">
        <v>970.96860649941834</v>
      </c>
      <c r="E23" s="852">
        <f t="shared" si="0"/>
        <v>0.43425164388566362</v>
      </c>
      <c r="F23" s="852">
        <f t="shared" si="0"/>
        <v>1.8528770108777071</v>
      </c>
      <c r="G23" s="852">
        <f t="shared" si="1"/>
        <v>2.295174803642297</v>
      </c>
    </row>
    <row r="24" spans="1:12" s="269" customFormat="1" ht="12.75">
      <c r="A24" s="67" t="s">
        <v>484</v>
      </c>
      <c r="B24" s="67"/>
      <c r="C24" s="116"/>
      <c r="D24" s="116"/>
      <c r="E24" s="67"/>
      <c r="F24" s="67"/>
      <c r="G24" s="853"/>
      <c r="H24" s="277"/>
      <c r="I24" s="277"/>
      <c r="J24" s="277"/>
      <c r="K24" s="277"/>
      <c r="L24" s="277"/>
    </row>
    <row r="25" spans="1:12" s="269" customFormat="1" ht="12.75">
      <c r="A25" s="67" t="s">
        <v>485</v>
      </c>
      <c r="B25" s="67"/>
      <c r="C25" s="116"/>
      <c r="D25" s="116"/>
      <c r="E25" s="67"/>
      <c r="F25" s="67"/>
      <c r="G25" s="116"/>
      <c r="H25" s="277"/>
      <c r="I25" s="277"/>
      <c r="J25" s="277"/>
      <c r="K25" s="277"/>
      <c r="L25" s="277"/>
    </row>
    <row r="26" spans="1:12" s="269" customFormat="1" ht="16.5" customHeight="1">
      <c r="A26" s="67" t="s">
        <v>486</v>
      </c>
      <c r="B26" s="67"/>
      <c r="C26" s="116"/>
      <c r="D26" s="116"/>
      <c r="E26" s="67"/>
      <c r="F26" s="67"/>
      <c r="G26" s="116"/>
      <c r="H26" s="277"/>
      <c r="I26" s="277"/>
      <c r="J26" s="277"/>
      <c r="K26" s="277"/>
      <c r="L26" s="277"/>
    </row>
    <row r="27" spans="1:12" s="269" customFormat="1" ht="14.25" customHeight="1">
      <c r="A27" s="67" t="s">
        <v>421</v>
      </c>
      <c r="B27" s="67"/>
      <c r="C27" s="116"/>
      <c r="D27" s="116"/>
      <c r="E27" s="67"/>
      <c r="F27" s="67"/>
      <c r="G27" s="116"/>
      <c r="H27" s="277"/>
      <c r="I27" s="277"/>
      <c r="J27" s="277"/>
      <c r="K27" s="277"/>
      <c r="L27" s="277"/>
    </row>
    <row r="28" spans="1:12" s="277" customFormat="1" ht="14.25" customHeight="1">
      <c r="A28" s="67"/>
      <c r="B28" s="67"/>
      <c r="C28" s="116"/>
      <c r="D28" s="116"/>
      <c r="E28" s="67"/>
      <c r="F28" s="67"/>
      <c r="G28" s="116"/>
    </row>
    <row r="29" spans="1:12" s="269" customFormat="1" ht="12.6" customHeight="1">
      <c r="A29" s="67" t="s">
        <v>487</v>
      </c>
      <c r="B29" s="67"/>
      <c r="C29" s="825"/>
      <c r="D29" s="825"/>
      <c r="E29" s="67"/>
      <c r="F29" s="67"/>
      <c r="G29" s="116"/>
      <c r="H29" s="277"/>
      <c r="I29" s="277"/>
      <c r="J29" s="277"/>
      <c r="K29" s="277"/>
      <c r="L29" s="277"/>
    </row>
    <row r="30" spans="1:12" s="269" customFormat="1" ht="12.6" customHeight="1">
      <c r="A30" s="380" t="s">
        <v>36</v>
      </c>
      <c r="B30" s="362"/>
      <c r="C30" s="362"/>
      <c r="D30" s="362"/>
      <c r="E30" s="362"/>
      <c r="F30" s="362"/>
      <c r="G30" s="277"/>
      <c r="H30" s="277"/>
      <c r="I30" s="277"/>
      <c r="J30" s="277"/>
      <c r="K30" s="277"/>
      <c r="L30" s="277"/>
    </row>
    <row r="31" spans="1:12" s="269" customFormat="1" ht="12.6" customHeight="1">
      <c r="A31" s="271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</row>
    <row r="32" spans="1:12" ht="12.6" customHeight="1"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</row>
    <row r="33" spans="2:12" ht="12.6" customHeight="1"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</row>
  </sheetData>
  <hyperlinks>
    <hyperlink ref="A30" r:id="rId1" xr:uid="{00000000-0004-0000-1900-000001000000}"/>
  </hyperlinks>
  <pageMargins left="0.7" right="0.7" top="0.75" bottom="0.75" header="0.3" footer="0.3"/>
  <pageSetup paperSize="9" scale="82" orientation="landscape" r:id="rId2"/>
  <colBreaks count="1" manualBreakCount="1">
    <brk id="8" max="33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2"/>
  <sheetViews>
    <sheetView showGridLines="0" workbookViewId="0">
      <selection activeCell="M22" sqref="M22"/>
    </sheetView>
  </sheetViews>
  <sheetFormatPr baseColWidth="10" defaultColWidth="11.42578125" defaultRowHeight="12.75"/>
  <cols>
    <col min="1" max="1" width="42.7109375" style="5" customWidth="1"/>
    <col min="2" max="16384" width="11.42578125" style="5"/>
  </cols>
  <sheetData>
    <row r="1" spans="1:13" s="819" customFormat="1" ht="15.75" customHeight="1">
      <c r="A1" s="822" t="s">
        <v>498</v>
      </c>
      <c r="K1" s="820" t="s">
        <v>18</v>
      </c>
      <c r="M1" s="821"/>
    </row>
    <row r="2" spans="1:13" s="55" customFormat="1" ht="12">
      <c r="A2" s="123" t="s">
        <v>497</v>
      </c>
      <c r="M2" s="3"/>
    </row>
    <row r="3" spans="1:13" s="3" customFormat="1" ht="11.25">
      <c r="A3" s="178"/>
      <c r="B3" s="858">
        <v>2013</v>
      </c>
      <c r="C3" s="858">
        <v>2014</v>
      </c>
      <c r="D3" s="858">
        <v>2015</v>
      </c>
      <c r="E3" s="858">
        <v>2016</v>
      </c>
      <c r="F3" s="858">
        <v>2017</v>
      </c>
      <c r="G3" s="858">
        <v>2018</v>
      </c>
      <c r="H3" s="858">
        <v>2019</v>
      </c>
      <c r="I3" s="858">
        <v>2020</v>
      </c>
      <c r="J3" s="858">
        <v>2021</v>
      </c>
      <c r="K3" s="858">
        <v>2022</v>
      </c>
    </row>
    <row r="4" spans="1:13" s="3" customFormat="1" ht="11.25">
      <c r="A4" s="354" t="s">
        <v>39</v>
      </c>
      <c r="B4" s="816">
        <v>1.8</v>
      </c>
      <c r="C4" s="816">
        <v>2.2999999999999998</v>
      </c>
      <c r="D4" s="816">
        <v>1.6</v>
      </c>
      <c r="E4" s="816">
        <v>2.1</v>
      </c>
      <c r="F4" s="816">
        <v>1.4</v>
      </c>
      <c r="G4" s="816">
        <v>2.9</v>
      </c>
      <c r="H4" s="816">
        <v>1.1000000000000001</v>
      </c>
      <c r="I4" s="816">
        <v>-2.1</v>
      </c>
      <c r="J4" s="816">
        <v>5.4</v>
      </c>
      <c r="K4" s="816">
        <v>2.6</v>
      </c>
      <c r="L4" s="115"/>
    </row>
    <row r="5" spans="1:13" s="3" customFormat="1" ht="11.25">
      <c r="A5" s="354" t="s">
        <v>355</v>
      </c>
      <c r="B5" s="816">
        <v>-0.1</v>
      </c>
      <c r="C5" s="816">
        <v>1.6</v>
      </c>
      <c r="D5" s="816">
        <v>2.2999999999999998</v>
      </c>
      <c r="E5" s="817">
        <v>2</v>
      </c>
      <c r="F5" s="816">
        <v>2.8</v>
      </c>
      <c r="G5" s="816">
        <v>2.1</v>
      </c>
      <c r="H5" s="816">
        <v>1.8</v>
      </c>
      <c r="I5" s="816">
        <v>-5.6</v>
      </c>
      <c r="J5" s="817">
        <v>6</v>
      </c>
      <c r="K5" s="816">
        <v>3.4</v>
      </c>
      <c r="L5" s="115"/>
    </row>
    <row r="6" spans="1:13" s="3" customFormat="1" ht="11.25">
      <c r="A6" s="354" t="s">
        <v>65</v>
      </c>
      <c r="B6" s="816">
        <v>0.4</v>
      </c>
      <c r="C6" s="816">
        <v>2.2000000000000002</v>
      </c>
      <c r="D6" s="816">
        <v>1.5</v>
      </c>
      <c r="E6" s="816">
        <v>2.2000000000000002</v>
      </c>
      <c r="F6" s="816">
        <v>2.7</v>
      </c>
      <c r="G6" s="817">
        <v>1</v>
      </c>
      <c r="H6" s="816" t="s">
        <v>476</v>
      </c>
      <c r="I6" s="816" t="s">
        <v>491</v>
      </c>
      <c r="J6" s="816" t="s">
        <v>492</v>
      </c>
      <c r="K6" s="816" t="s">
        <v>477</v>
      </c>
      <c r="L6" s="545"/>
    </row>
    <row r="7" spans="1:13" s="3" customFormat="1" ht="11.25">
      <c r="A7" s="354" t="s">
        <v>66</v>
      </c>
      <c r="B7" s="816">
        <v>0.6</v>
      </c>
      <c r="C7" s="817">
        <v>1</v>
      </c>
      <c r="D7" s="816">
        <v>1.1000000000000001</v>
      </c>
      <c r="E7" s="816">
        <v>1.1000000000000001</v>
      </c>
      <c r="F7" s="816">
        <v>2.2999999999999998</v>
      </c>
      <c r="G7" s="816">
        <v>1.9</v>
      </c>
      <c r="H7" s="816">
        <v>1.8</v>
      </c>
      <c r="I7" s="816">
        <v>-7.5</v>
      </c>
      <c r="J7" s="816" t="s">
        <v>479</v>
      </c>
      <c r="K7" s="816" t="s">
        <v>478</v>
      </c>
      <c r="M7" s="114"/>
    </row>
    <row r="8" spans="1:13" s="3" customFormat="1" ht="11.25">
      <c r="A8" s="354" t="s">
        <v>67</v>
      </c>
      <c r="B8" s="816">
        <v>-1.8</v>
      </c>
      <c r="C8" s="817">
        <v>0</v>
      </c>
      <c r="D8" s="816">
        <v>0.8</v>
      </c>
      <c r="E8" s="816">
        <v>1.3</v>
      </c>
      <c r="F8" s="816">
        <v>1.7</v>
      </c>
      <c r="G8" s="816">
        <v>0.9</v>
      </c>
      <c r="H8" s="816">
        <v>0.5</v>
      </c>
      <c r="I8" s="817">
        <v>-9</v>
      </c>
      <c r="J8" s="817">
        <v>8.3000000000000007</v>
      </c>
      <c r="K8" s="816">
        <v>3.7</v>
      </c>
      <c r="L8" s="115"/>
    </row>
    <row r="9" spans="1:13" s="3" customFormat="1" ht="11.25">
      <c r="A9" s="355" t="s">
        <v>68</v>
      </c>
      <c r="B9" s="859">
        <v>0</v>
      </c>
      <c r="C9" s="860">
        <v>0.7</v>
      </c>
      <c r="D9" s="859">
        <v>1</v>
      </c>
      <c r="E9" s="859">
        <v>2</v>
      </c>
      <c r="F9" s="860">
        <v>2.2999999999999998</v>
      </c>
      <c r="G9" s="860">
        <v>2.4</v>
      </c>
      <c r="H9" s="860">
        <v>1.5</v>
      </c>
      <c r="I9" s="860">
        <v>-6.6</v>
      </c>
      <c r="J9" s="860">
        <v>4.2</v>
      </c>
      <c r="K9" s="860">
        <v>4.8</v>
      </c>
      <c r="L9" s="115"/>
    </row>
    <row r="10" spans="1:13" s="3" customFormat="1" ht="11.25">
      <c r="A10" s="354" t="s">
        <v>357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115"/>
    </row>
    <row r="11" spans="1:13" s="3" customFormat="1" ht="11.25">
      <c r="A11" s="354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115"/>
    </row>
    <row r="12" spans="1:13" s="3" customFormat="1" ht="11.25"/>
    <row r="13" spans="1:13" s="3" customFormat="1" ht="11.25">
      <c r="A13" s="215" t="s">
        <v>192</v>
      </c>
    </row>
    <row r="14" spans="1:13" s="3" customFormat="1" ht="11.25">
      <c r="A14" s="67" t="s">
        <v>193</v>
      </c>
    </row>
    <row r="15" spans="1:13" s="3" customFormat="1" ht="11.25">
      <c r="A15" s="58" t="s">
        <v>421</v>
      </c>
    </row>
    <row r="16" spans="1:13" s="3" customFormat="1" ht="11.25">
      <c r="A16" s="57"/>
    </row>
    <row r="17" spans="1:11" s="3" customFormat="1" ht="11.25">
      <c r="A17" s="3" t="s">
        <v>194</v>
      </c>
    </row>
    <row r="18" spans="1:11" s="3" customFormat="1" ht="11.25">
      <c r="A18" s="216" t="s">
        <v>36</v>
      </c>
    </row>
    <row r="19" spans="1:11" s="3" customFormat="1" ht="11.25"/>
    <row r="20" spans="1:11" s="3" customFormat="1" ht="11.25"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s="3" customFormat="1" ht="11.25"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1" s="3" customFormat="1" ht="11.25">
      <c r="B22" s="99"/>
      <c r="C22" s="99"/>
      <c r="D22" s="99"/>
      <c r="E22" s="99"/>
      <c r="F22" s="99"/>
      <c r="G22" s="99"/>
      <c r="H22" s="99"/>
      <c r="I22" s="99"/>
      <c r="J22" s="99"/>
      <c r="K22" s="99"/>
    </row>
  </sheetData>
  <phoneticPr fontId="17" type="noConversion"/>
  <hyperlinks>
    <hyperlink ref="A18" r:id="rId1" xr:uid="{00000000-0004-0000-1A00-000000000000}"/>
    <hyperlink ref="A13" r:id="rId2" xr:uid="{00000000-0004-0000-1A00-000001000000}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showGridLines="0" zoomScaleNormal="100" workbookViewId="0">
      <selection activeCell="G49" sqref="G49"/>
    </sheetView>
  </sheetViews>
  <sheetFormatPr baseColWidth="10" defaultRowHeight="12.75"/>
  <cols>
    <col min="1" max="1" width="22.7109375" customWidth="1"/>
    <col min="2" max="7" width="13.28515625" customWidth="1"/>
  </cols>
  <sheetData>
    <row r="1" spans="1:7" s="77" customFormat="1" ht="12">
      <c r="A1" s="78" t="s">
        <v>466</v>
      </c>
      <c r="G1" s="56" t="s">
        <v>9</v>
      </c>
    </row>
    <row r="2" spans="1:7" s="57" customFormat="1" ht="11.25"/>
    <row r="3" spans="1:7" s="57" customFormat="1" ht="11.25">
      <c r="A3" s="943"/>
      <c r="B3" s="940" t="s">
        <v>38</v>
      </c>
      <c r="C3" s="941"/>
      <c r="D3" s="940" t="s">
        <v>41</v>
      </c>
      <c r="E3" s="941"/>
      <c r="F3" s="940" t="s">
        <v>42</v>
      </c>
      <c r="G3" s="942"/>
    </row>
    <row r="4" spans="1:7" s="57" customFormat="1" ht="11.25">
      <c r="A4" s="944"/>
      <c r="B4" s="291" t="s">
        <v>49</v>
      </c>
      <c r="C4" s="291" t="s">
        <v>50</v>
      </c>
      <c r="D4" s="291" t="s">
        <v>49</v>
      </c>
      <c r="E4" s="291" t="s">
        <v>50</v>
      </c>
      <c r="F4" s="291" t="s">
        <v>49</v>
      </c>
      <c r="G4" s="292" t="s">
        <v>50</v>
      </c>
    </row>
    <row r="5" spans="1:7" s="57" customFormat="1" ht="11.25">
      <c r="A5" s="129" t="s">
        <v>0</v>
      </c>
      <c r="B5" s="735">
        <v>55640095.411875904</v>
      </c>
      <c r="C5" s="736">
        <v>100</v>
      </c>
      <c r="D5" s="641">
        <v>38241145</v>
      </c>
      <c r="E5" s="642">
        <v>100</v>
      </c>
      <c r="F5" s="735">
        <v>17398950.4118759</v>
      </c>
      <c r="G5" s="736">
        <v>100</v>
      </c>
    </row>
    <row r="6" spans="1:7" s="57" customFormat="1" ht="11.25">
      <c r="A6" s="128" t="s">
        <v>39</v>
      </c>
      <c r="B6" s="21">
        <v>33403685.30573228</v>
      </c>
      <c r="C6" s="99">
        <v>60</v>
      </c>
      <c r="D6" s="97">
        <v>21062223</v>
      </c>
      <c r="E6" s="591">
        <v>55.1</v>
      </c>
      <c r="F6" s="21">
        <v>12341462.30573228</v>
      </c>
      <c r="G6" s="99">
        <v>70.900000000000006</v>
      </c>
    </row>
    <row r="7" spans="1:7" s="57" customFormat="1" ht="11.25">
      <c r="A7" s="128" t="s">
        <v>46</v>
      </c>
      <c r="B7" s="21">
        <v>15495415.006314062</v>
      </c>
      <c r="C7" s="99">
        <v>27.8</v>
      </c>
      <c r="D7" s="97">
        <v>11077642</v>
      </c>
      <c r="E7" s="591">
        <v>29</v>
      </c>
      <c r="F7" s="21">
        <v>4417773.0063140616</v>
      </c>
      <c r="G7" s="99">
        <v>25.4</v>
      </c>
    </row>
    <row r="8" spans="1:7" s="57" customFormat="1" ht="11.25">
      <c r="A8" s="57" t="s">
        <v>47</v>
      </c>
      <c r="B8" s="21">
        <v>2949369</v>
      </c>
      <c r="C8" s="99">
        <v>5.3</v>
      </c>
      <c r="D8" s="97">
        <v>2641543</v>
      </c>
      <c r="E8" s="591">
        <v>6.9</v>
      </c>
      <c r="F8" s="21">
        <v>307826</v>
      </c>
      <c r="G8" s="99">
        <v>1.8</v>
      </c>
    </row>
    <row r="9" spans="1:7" s="57" customFormat="1" ht="11.25">
      <c r="A9" s="57" t="s">
        <v>48</v>
      </c>
      <c r="B9" s="21">
        <v>3296990</v>
      </c>
      <c r="C9" s="99">
        <v>5.9</v>
      </c>
      <c r="D9" s="97">
        <v>3015397</v>
      </c>
      <c r="E9" s="591">
        <v>7.9</v>
      </c>
      <c r="F9" s="21">
        <v>281593</v>
      </c>
      <c r="G9" s="99">
        <v>1.6</v>
      </c>
    </row>
    <row r="10" spans="1:7" s="57" customFormat="1" ht="11.25">
      <c r="A10" s="592" t="s">
        <v>411</v>
      </c>
      <c r="B10" s="737">
        <v>494636</v>
      </c>
      <c r="C10" s="738">
        <v>0.9</v>
      </c>
      <c r="D10" s="528">
        <v>444340</v>
      </c>
      <c r="E10" s="529">
        <v>1.2</v>
      </c>
      <c r="F10" s="737">
        <v>50296</v>
      </c>
      <c r="G10" s="738">
        <v>0.3</v>
      </c>
    </row>
    <row r="11" spans="1:7" s="57" customFormat="1" ht="11.25"/>
    <row r="12" spans="1:7" s="57" customFormat="1" ht="11.25">
      <c r="A12" s="215" t="s">
        <v>45</v>
      </c>
    </row>
    <row r="13" spans="1:7" s="57" customFormat="1" ht="11.25">
      <c r="A13" s="58" t="s">
        <v>43</v>
      </c>
    </row>
    <row r="14" spans="1:7" s="57" customFormat="1" ht="11.25">
      <c r="A14" s="58" t="s">
        <v>421</v>
      </c>
    </row>
    <row r="15" spans="1:7" s="57" customFormat="1" ht="11.25"/>
    <row r="16" spans="1:7" s="57" customFormat="1" ht="11.25">
      <c r="A16" s="3" t="s">
        <v>71</v>
      </c>
      <c r="B16" s="97"/>
    </row>
    <row r="17" spans="1:2" s="57" customFormat="1" ht="11.25">
      <c r="A17" s="216" t="s">
        <v>51</v>
      </c>
      <c r="B17" s="97"/>
    </row>
    <row r="18" spans="1:2" s="57" customFormat="1" ht="11.25">
      <c r="A18" s="3"/>
      <c r="B18" s="97"/>
    </row>
    <row r="19" spans="1:2" s="57" customFormat="1" ht="12">
      <c r="A19" s="290"/>
      <c r="B19" s="97"/>
    </row>
    <row r="20" spans="1:2" s="57" customFormat="1" ht="11.25">
      <c r="A20" s="68"/>
      <c r="B20" s="97"/>
    </row>
    <row r="21" spans="1:2" s="57" customFormat="1" ht="11.25">
      <c r="A21" s="68"/>
    </row>
    <row r="22" spans="1:2" s="57" customFormat="1" ht="11.25">
      <c r="A22" s="68"/>
    </row>
    <row r="23" spans="1:2" s="57" customFormat="1" ht="11.25">
      <c r="A23" s="69"/>
    </row>
    <row r="24" spans="1:2" s="57" customFormat="1" ht="11.25">
      <c r="A24" s="68"/>
    </row>
    <row r="25" spans="1:2" s="57" customFormat="1" ht="11.25">
      <c r="A25" s="68"/>
    </row>
    <row r="26" spans="1:2" s="57" customFormat="1" ht="11.25">
      <c r="A26" s="68"/>
    </row>
    <row r="27" spans="1:2" s="57" customFormat="1" ht="11.25">
      <c r="A27" s="68"/>
    </row>
    <row r="28" spans="1:2" s="57" customFormat="1" ht="11.25">
      <c r="A28" s="68"/>
    </row>
    <row r="29" spans="1:2" s="57" customFormat="1" ht="11.25">
      <c r="A29" s="68"/>
    </row>
    <row r="30" spans="1:2" s="57" customFormat="1" ht="11.25">
      <c r="A30" s="279"/>
      <c r="B30" s="98"/>
    </row>
    <row r="31" spans="1:2" s="57" customFormat="1" ht="11.25">
      <c r="A31" s="279"/>
    </row>
    <row r="32" spans="1:2" s="57" customFormat="1" ht="11.25">
      <c r="A32" s="68"/>
    </row>
    <row r="33" spans="1:1" s="57" customFormat="1" ht="11.25">
      <c r="A33" s="68"/>
    </row>
    <row r="34" spans="1:1" s="57" customFormat="1" ht="11.25">
      <c r="A34" s="68"/>
    </row>
    <row r="35" spans="1:1" s="57" customFormat="1" ht="11.25"/>
    <row r="36" spans="1:1" s="57" customFormat="1" ht="11.25"/>
    <row r="37" spans="1:1" s="57" customFormat="1" ht="11.25"/>
    <row r="38" spans="1:1" s="57" customFormat="1" ht="11.25"/>
    <row r="39" spans="1:1" s="57" customFormat="1" ht="11.25"/>
    <row r="40" spans="1:1" s="57" customFormat="1" ht="11.25"/>
    <row r="41" spans="1:1" s="57" customFormat="1" ht="11.25"/>
    <row r="42" spans="1:1" s="57" customFormat="1" ht="11.25"/>
    <row r="43" spans="1:1" s="57" customFormat="1" ht="11.25"/>
    <row r="44" spans="1:1" s="57" customFormat="1" ht="11.25"/>
    <row r="45" spans="1:1" s="57" customFormat="1" ht="11.25"/>
    <row r="46" spans="1:1" s="57" customFormat="1" ht="11.25"/>
    <row r="47" spans="1:1" s="57" customFormat="1" ht="11.25"/>
    <row r="48" spans="1:1" s="57" customFormat="1" ht="11.25"/>
    <row r="49" s="57" customFormat="1" ht="11.25"/>
  </sheetData>
  <mergeCells count="4">
    <mergeCell ref="B3:C3"/>
    <mergeCell ref="D3:E3"/>
    <mergeCell ref="F3:G3"/>
    <mergeCell ref="A3:A4"/>
  </mergeCells>
  <hyperlinks>
    <hyperlink ref="A12" r:id="rId1" xr:uid="{00000000-0004-0000-0200-000000000000}"/>
    <hyperlink ref="A17" r:id="rId2" display=" info-tour@bfs.admin.ch" xr:uid="{00000000-0004-0000-0200-000001000000}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9"/>
  <sheetViews>
    <sheetView showGridLines="0" workbookViewId="0">
      <selection activeCell="M49" sqref="M49"/>
    </sheetView>
  </sheetViews>
  <sheetFormatPr baseColWidth="10" defaultColWidth="11.42578125" defaultRowHeight="12.75"/>
  <cols>
    <col min="1" max="1" width="10.5703125" style="5" customWidth="1"/>
    <col min="2" max="8" width="11.42578125" style="5"/>
    <col min="9" max="13" width="11.42578125" style="356"/>
    <col min="14" max="16384" width="11.42578125" style="5"/>
  </cols>
  <sheetData>
    <row r="1" spans="1:13" s="82" customFormat="1">
      <c r="A1" s="507" t="s">
        <v>195</v>
      </c>
      <c r="E1" s="179" t="s">
        <v>19</v>
      </c>
      <c r="I1" s="353"/>
      <c r="J1" s="356"/>
      <c r="K1" s="356"/>
      <c r="L1" s="356"/>
      <c r="M1" s="356"/>
    </row>
    <row r="2" spans="1:13" s="55" customFormat="1">
      <c r="A2" s="82"/>
      <c r="B2" s="85"/>
      <c r="C2" s="85"/>
      <c r="D2" s="85"/>
      <c r="E2" s="85"/>
      <c r="I2" s="353"/>
      <c r="J2" s="356"/>
      <c r="K2" s="356"/>
      <c r="L2" s="356"/>
      <c r="M2" s="356"/>
    </row>
    <row r="3" spans="1:13" s="3" customFormat="1" ht="11.25" customHeight="1">
      <c r="A3" s="111"/>
      <c r="B3" s="363" t="s">
        <v>195</v>
      </c>
      <c r="C3" s="70"/>
      <c r="D3" s="70"/>
      <c r="E3" s="70"/>
      <c r="I3" s="353"/>
      <c r="J3" s="356"/>
      <c r="K3" s="356"/>
      <c r="L3" s="356"/>
      <c r="M3" s="356"/>
    </row>
    <row r="4" spans="1:13" s="3" customFormat="1" ht="11.25" customHeight="1">
      <c r="A4" s="112"/>
      <c r="B4" s="363" t="s">
        <v>196</v>
      </c>
      <c r="C4" s="363" t="s">
        <v>197</v>
      </c>
      <c r="D4" s="363" t="s">
        <v>198</v>
      </c>
      <c r="E4" s="364" t="s">
        <v>199</v>
      </c>
      <c r="I4" s="353"/>
      <c r="J4" s="356"/>
      <c r="K4" s="356"/>
      <c r="L4" s="356"/>
      <c r="M4" s="356"/>
    </row>
    <row r="5" spans="1:13" s="3" customFormat="1" ht="11.25" customHeight="1">
      <c r="A5" s="67">
        <v>2013</v>
      </c>
      <c r="B5" s="607">
        <v>0.26101983785778499</v>
      </c>
      <c r="C5" s="607">
        <v>-1.3356270922595599</v>
      </c>
      <c r="D5" s="607">
        <v>-2.17799634760605</v>
      </c>
      <c r="E5" s="607">
        <v>0.290847798955637</v>
      </c>
      <c r="F5" s="113"/>
      <c r="G5" s="114"/>
      <c r="I5" s="356"/>
      <c r="J5" s="358"/>
      <c r="K5" s="358"/>
      <c r="L5" s="358"/>
      <c r="M5" s="358"/>
    </row>
    <row r="6" spans="1:13" s="3" customFormat="1" ht="11.25" customHeight="1">
      <c r="A6" s="67">
        <v>2014</v>
      </c>
      <c r="B6" s="607">
        <v>2.77390341514824</v>
      </c>
      <c r="C6" s="607">
        <v>-0.28792370490272801</v>
      </c>
      <c r="D6" s="607">
        <v>2.2916602331446501</v>
      </c>
      <c r="E6" s="607">
        <v>-2.5638598610591798</v>
      </c>
      <c r="F6" s="113"/>
      <c r="I6" s="356"/>
      <c r="J6" s="358"/>
      <c r="K6" s="358"/>
      <c r="L6" s="358"/>
      <c r="M6" s="358"/>
    </row>
    <row r="7" spans="1:13" s="3" customFormat="1" ht="11.25" customHeight="1">
      <c r="A7" s="67">
        <v>2015</v>
      </c>
      <c r="B7" s="607">
        <v>-4.5524802098705699</v>
      </c>
      <c r="C7" s="607">
        <v>0.76749097445339298</v>
      </c>
      <c r="D7" s="607">
        <v>-7.38980164937088</v>
      </c>
      <c r="E7" s="607">
        <v>-5.7941345160292004</v>
      </c>
      <c r="F7" s="113"/>
      <c r="I7" s="356"/>
      <c r="J7" s="358"/>
      <c r="K7" s="358"/>
      <c r="L7" s="358"/>
      <c r="M7" s="358"/>
    </row>
    <row r="8" spans="1:13" s="3" customFormat="1" ht="11.25" customHeight="1">
      <c r="A8" s="67">
        <v>2016</v>
      </c>
      <c r="B8" s="607">
        <v>-6.7635961306899501</v>
      </c>
      <c r="C8" s="607">
        <v>-6.5276751637519803</v>
      </c>
      <c r="D8" s="607">
        <v>-7.6516789349634102</v>
      </c>
      <c r="E8" s="607">
        <v>-4.0850946515546704</v>
      </c>
      <c r="F8" s="113"/>
      <c r="I8" s="356"/>
      <c r="J8" s="358"/>
      <c r="K8" s="358"/>
      <c r="L8" s="358"/>
      <c r="M8" s="358"/>
    </row>
    <row r="9" spans="1:13" s="3" customFormat="1" ht="11.25" customHeight="1">
      <c r="A9" s="67">
        <v>2017</v>
      </c>
      <c r="B9" s="607">
        <v>-0.68634589568905602</v>
      </c>
      <c r="C9" s="607">
        <v>-5.2939891573504001</v>
      </c>
      <c r="D9" s="607">
        <v>0.1241109904001</v>
      </c>
      <c r="E9" s="607">
        <v>-1.3706984189373901</v>
      </c>
      <c r="I9" s="356"/>
      <c r="J9" s="358"/>
      <c r="K9" s="358"/>
      <c r="L9" s="358"/>
      <c r="M9" s="358"/>
    </row>
    <row r="10" spans="1:13" s="3" customFormat="1" ht="11.25" customHeight="1">
      <c r="A10" s="67">
        <v>2018</v>
      </c>
      <c r="B10" s="607">
        <v>-1.11061508705862</v>
      </c>
      <c r="C10" s="607">
        <v>-5.0759638266501499</v>
      </c>
      <c r="D10" s="607">
        <v>-5.4836465325113002</v>
      </c>
      <c r="E10" s="607">
        <v>-3.4692067691576001</v>
      </c>
      <c r="I10" s="356"/>
      <c r="J10" s="358"/>
      <c r="K10" s="358"/>
      <c r="L10" s="358"/>
      <c r="M10" s="358"/>
    </row>
    <row r="11" spans="1:13" s="3" customFormat="1" ht="11.25" customHeight="1">
      <c r="A11" s="67">
        <v>2019</v>
      </c>
      <c r="B11" s="607">
        <v>-9.0079411442896493</v>
      </c>
      <c r="C11" s="607">
        <v>-9.0518887403760395</v>
      </c>
      <c r="D11" s="607">
        <v>-8.6832205870185906</v>
      </c>
      <c r="E11" s="607">
        <v>-10.615634230629199</v>
      </c>
      <c r="I11" s="356"/>
      <c r="J11" s="357"/>
      <c r="K11" s="357"/>
      <c r="L11" s="357"/>
      <c r="M11" s="357"/>
    </row>
    <row r="12" spans="1:13" s="3" customFormat="1" ht="11.25" customHeight="1">
      <c r="A12" s="67">
        <v>2020</v>
      </c>
      <c r="B12" s="607">
        <v>-8.7888549865108505</v>
      </c>
      <c r="C12" s="607">
        <v>-38.868105427473097</v>
      </c>
      <c r="D12" s="607">
        <v>-12.8781423845814</v>
      </c>
      <c r="E12" s="607">
        <v>-13.1517329936009</v>
      </c>
      <c r="I12" s="356"/>
      <c r="J12" s="359"/>
      <c r="K12" s="359"/>
      <c r="L12" s="359"/>
      <c r="M12" s="359"/>
    </row>
    <row r="13" spans="1:13" s="3" customFormat="1" ht="11.25" customHeight="1">
      <c r="A13" s="67">
        <v>2021</v>
      </c>
      <c r="B13" s="607">
        <v>-13.892530711373199</v>
      </c>
      <c r="C13" s="607">
        <v>-6.2847410775484196</v>
      </c>
      <c r="D13" s="607">
        <v>7.5650084579694701</v>
      </c>
      <c r="E13" s="607">
        <v>3.58143688197725</v>
      </c>
      <c r="I13" s="356"/>
      <c r="J13" s="358"/>
      <c r="K13" s="358"/>
      <c r="L13" s="358"/>
      <c r="M13" s="358"/>
    </row>
    <row r="14" spans="1:13" s="3" customFormat="1" ht="11.25" customHeight="1">
      <c r="A14" s="363">
        <v>2022</v>
      </c>
      <c r="B14" s="861">
        <v>-4</v>
      </c>
      <c r="C14" s="861">
        <v>-28</v>
      </c>
      <c r="D14" s="861">
        <v>-41.7</v>
      </c>
      <c r="E14" s="861">
        <v>-46.5</v>
      </c>
      <c r="F14" s="113"/>
      <c r="I14" s="356"/>
      <c r="J14" s="358"/>
      <c r="K14" s="358"/>
      <c r="L14" s="358"/>
      <c r="M14" s="358"/>
    </row>
    <row r="15" spans="1:13" s="3" customFormat="1">
      <c r="B15" s="113"/>
      <c r="C15" s="113"/>
      <c r="D15" s="113"/>
      <c r="E15" s="113"/>
      <c r="F15" s="113"/>
      <c r="I15" s="356"/>
      <c r="J15" s="360"/>
      <c r="K15" s="360"/>
      <c r="L15" s="360"/>
      <c r="M15" s="360"/>
    </row>
    <row r="16" spans="1:13" s="3" customFormat="1">
      <c r="A16" s="215" t="s">
        <v>200</v>
      </c>
      <c r="F16" s="113"/>
      <c r="I16" s="361"/>
      <c r="J16" s="356"/>
      <c r="K16" s="356"/>
      <c r="L16" s="356"/>
      <c r="M16" s="356"/>
    </row>
    <row r="17" spans="1:13" s="3" customFormat="1">
      <c r="A17" s="3" t="s">
        <v>201</v>
      </c>
      <c r="I17" s="356"/>
      <c r="J17" s="356"/>
      <c r="K17" s="356"/>
      <c r="L17" s="356"/>
      <c r="M17" s="356"/>
    </row>
    <row r="18" spans="1:13" s="3" customFormat="1">
      <c r="A18" s="58" t="s">
        <v>421</v>
      </c>
      <c r="B18" s="64"/>
      <c r="C18" s="64"/>
      <c r="D18" s="64"/>
      <c r="E18" s="64"/>
      <c r="I18" s="356"/>
      <c r="J18" s="356"/>
      <c r="K18" s="356"/>
      <c r="L18" s="356"/>
      <c r="M18" s="356"/>
    </row>
    <row r="19" spans="1:13" s="3" customFormat="1">
      <c r="B19" s="64"/>
      <c r="C19" s="64"/>
      <c r="D19" s="64"/>
      <c r="E19" s="64"/>
      <c r="I19" s="356"/>
      <c r="J19" s="356"/>
      <c r="K19" s="356"/>
      <c r="L19" s="356"/>
      <c r="M19" s="356"/>
    </row>
    <row r="20" spans="1:13" s="3" customFormat="1" ht="11.25">
      <c r="B20" s="64"/>
      <c r="C20" s="64"/>
      <c r="D20" s="64"/>
      <c r="E20" s="64"/>
      <c r="I20" s="68"/>
      <c r="J20" s="68"/>
      <c r="K20" s="68"/>
      <c r="L20" s="68"/>
      <c r="M20" s="68"/>
    </row>
    <row r="21" spans="1:13" s="3" customFormat="1" ht="11.25">
      <c r="B21" s="64"/>
      <c r="C21" s="64"/>
      <c r="D21" s="64"/>
      <c r="E21" s="64"/>
      <c r="I21" s="362"/>
      <c r="J21" s="68"/>
      <c r="K21" s="68"/>
      <c r="L21" s="68"/>
      <c r="M21" s="68"/>
    </row>
    <row r="22" spans="1:13" s="3" customFormat="1" ht="11.25">
      <c r="B22" s="64"/>
      <c r="C22" s="64"/>
      <c r="D22" s="64"/>
      <c r="E22" s="64"/>
      <c r="I22" s="68"/>
      <c r="J22" s="68"/>
      <c r="K22" s="68"/>
      <c r="L22" s="68"/>
      <c r="M22" s="68"/>
    </row>
    <row r="23" spans="1:13" s="3" customFormat="1" ht="11.25">
      <c r="B23" s="64"/>
      <c r="C23" s="64"/>
      <c r="D23" s="64"/>
      <c r="E23" s="64"/>
      <c r="I23" s="68"/>
      <c r="J23" s="68"/>
      <c r="K23" s="68"/>
      <c r="L23" s="68"/>
      <c r="M23" s="68"/>
    </row>
    <row r="24" spans="1:13" s="3" customFormat="1" ht="11.25">
      <c r="B24" s="64"/>
      <c r="C24" s="64"/>
      <c r="D24" s="64"/>
      <c r="E24" s="64"/>
      <c r="I24" s="68"/>
      <c r="J24" s="68"/>
      <c r="K24" s="68"/>
      <c r="L24" s="68"/>
      <c r="M24" s="68"/>
    </row>
    <row r="25" spans="1:13" s="3" customFormat="1" ht="11.25">
      <c r="B25" s="64"/>
      <c r="C25" s="64"/>
      <c r="D25" s="64"/>
      <c r="E25" s="64"/>
      <c r="I25" s="68"/>
      <c r="J25" s="68"/>
      <c r="K25" s="68"/>
      <c r="L25" s="68"/>
      <c r="M25" s="68"/>
    </row>
    <row r="26" spans="1:13" s="3" customFormat="1" ht="11.25">
      <c r="B26" s="64"/>
      <c r="C26" s="64"/>
      <c r="D26" s="64"/>
      <c r="E26" s="64"/>
      <c r="I26" s="68"/>
      <c r="J26" s="68"/>
      <c r="K26" s="68"/>
      <c r="L26" s="68"/>
      <c r="M26" s="68"/>
    </row>
    <row r="27" spans="1:13" s="3" customFormat="1" ht="11.25">
      <c r="B27" s="64"/>
      <c r="C27" s="64"/>
      <c r="D27" s="64"/>
      <c r="E27" s="64"/>
      <c r="I27" s="68"/>
      <c r="J27" s="68"/>
      <c r="K27" s="68"/>
      <c r="L27" s="68"/>
      <c r="M27" s="68"/>
    </row>
    <row r="28" spans="1:13" s="3" customFormat="1" ht="11.25">
      <c r="B28" s="64"/>
      <c r="C28" s="64"/>
      <c r="D28" s="64"/>
      <c r="E28" s="64"/>
      <c r="I28" s="68"/>
      <c r="J28" s="68"/>
      <c r="K28" s="68"/>
      <c r="L28" s="68"/>
      <c r="M28" s="68"/>
    </row>
    <row r="29" spans="1:13" s="3" customFormat="1" ht="11.25">
      <c r="I29" s="68"/>
      <c r="J29" s="68"/>
      <c r="K29" s="68"/>
      <c r="L29" s="68"/>
      <c r="M29" s="68"/>
    </row>
    <row r="30" spans="1:13" s="3" customFormat="1" ht="11.25">
      <c r="B30" s="100"/>
      <c r="I30" s="68"/>
      <c r="J30" s="68"/>
      <c r="K30" s="68"/>
      <c r="L30" s="68"/>
      <c r="M30" s="68"/>
    </row>
    <row r="31" spans="1:13" s="3" customFormat="1" ht="11.25">
      <c r="I31" s="68"/>
      <c r="J31" s="68"/>
      <c r="K31" s="68"/>
      <c r="L31" s="68"/>
      <c r="M31" s="68"/>
    </row>
    <row r="32" spans="1:13" s="3" customFormat="1" ht="11.25">
      <c r="I32" s="68"/>
      <c r="J32" s="68"/>
      <c r="K32" s="68"/>
      <c r="L32" s="68"/>
      <c r="M32" s="68"/>
    </row>
    <row r="33" spans="9:13" s="3" customFormat="1" ht="11.25">
      <c r="I33" s="68"/>
      <c r="J33" s="68"/>
      <c r="K33" s="68"/>
      <c r="L33" s="68"/>
      <c r="M33" s="68"/>
    </row>
    <row r="34" spans="9:13" s="3" customFormat="1" ht="11.25">
      <c r="I34" s="68"/>
      <c r="J34" s="68"/>
      <c r="K34" s="68"/>
      <c r="L34" s="68"/>
      <c r="M34" s="68"/>
    </row>
    <row r="35" spans="9:13" s="3" customFormat="1" ht="11.25">
      <c r="I35" s="68"/>
      <c r="J35" s="68"/>
      <c r="K35" s="68"/>
      <c r="L35" s="68"/>
      <c r="M35" s="68"/>
    </row>
    <row r="36" spans="9:13" s="3" customFormat="1" ht="11.25">
      <c r="I36" s="68"/>
      <c r="J36" s="68"/>
      <c r="K36" s="68"/>
      <c r="L36" s="68"/>
      <c r="M36" s="68"/>
    </row>
    <row r="37" spans="9:13" s="3" customFormat="1" ht="11.25">
      <c r="I37" s="68"/>
      <c r="J37" s="68"/>
      <c r="K37" s="68"/>
      <c r="L37" s="68"/>
      <c r="M37" s="68"/>
    </row>
    <row r="38" spans="9:13" s="3" customFormat="1" ht="11.25">
      <c r="I38" s="68"/>
      <c r="J38" s="68"/>
      <c r="K38" s="68"/>
      <c r="L38" s="68"/>
      <c r="M38" s="68"/>
    </row>
    <row r="39" spans="9:13" s="3" customFormat="1" ht="11.25">
      <c r="I39" s="68"/>
      <c r="J39" s="68"/>
      <c r="K39" s="68"/>
      <c r="L39" s="68"/>
      <c r="M39" s="68"/>
    </row>
    <row r="40" spans="9:13" s="3" customFormat="1" ht="11.25">
      <c r="I40" s="68"/>
      <c r="J40" s="68"/>
      <c r="K40" s="68"/>
      <c r="L40" s="68"/>
      <c r="M40" s="68"/>
    </row>
    <row r="41" spans="9:13" s="3" customFormat="1" ht="11.25">
      <c r="I41" s="68"/>
      <c r="J41" s="68"/>
      <c r="K41" s="68"/>
      <c r="L41" s="68"/>
      <c r="M41" s="68"/>
    </row>
    <row r="42" spans="9:13" s="3" customFormat="1" ht="11.25">
      <c r="I42" s="68"/>
      <c r="J42" s="68"/>
      <c r="K42" s="68"/>
      <c r="L42" s="68"/>
      <c r="M42" s="68"/>
    </row>
    <row r="43" spans="9:13" s="3" customFormat="1" ht="11.25">
      <c r="I43" s="68"/>
      <c r="J43" s="68"/>
      <c r="K43" s="68"/>
      <c r="L43" s="68"/>
      <c r="M43" s="68"/>
    </row>
    <row r="44" spans="9:13" s="3" customFormat="1" ht="11.25">
      <c r="I44" s="68"/>
      <c r="J44" s="68"/>
      <c r="K44" s="68"/>
      <c r="L44" s="68"/>
      <c r="M44" s="68"/>
    </row>
    <row r="45" spans="9:13" s="3" customFormat="1" ht="11.25">
      <c r="I45" s="68"/>
      <c r="J45" s="68"/>
      <c r="K45" s="68"/>
      <c r="L45" s="68"/>
      <c r="M45" s="68"/>
    </row>
    <row r="46" spans="9:13" s="3" customFormat="1" ht="11.25">
      <c r="I46" s="68"/>
      <c r="J46" s="68"/>
      <c r="K46" s="68"/>
      <c r="L46" s="68"/>
      <c r="M46" s="68"/>
    </row>
    <row r="47" spans="9:13" s="3" customFormat="1" ht="11.25">
      <c r="I47" s="68"/>
      <c r="J47" s="68"/>
      <c r="K47" s="68"/>
      <c r="L47" s="68"/>
      <c r="M47" s="68"/>
    </row>
    <row r="48" spans="9:13" s="3" customFormat="1" ht="11.25">
      <c r="I48" s="68"/>
      <c r="J48" s="68"/>
      <c r="K48" s="68"/>
      <c r="L48" s="68"/>
      <c r="M48" s="68"/>
    </row>
    <row r="49" spans="9:13" s="3" customFormat="1" ht="11.25">
      <c r="I49" s="68"/>
      <c r="J49" s="68"/>
      <c r="K49" s="68"/>
      <c r="L49" s="68"/>
      <c r="M49" s="68"/>
    </row>
  </sheetData>
  <phoneticPr fontId="17" type="noConversion"/>
  <hyperlinks>
    <hyperlink ref="A16" r:id="rId1" xr:uid="{00000000-0004-0000-1B00-000000000000}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9"/>
  <sheetViews>
    <sheetView showGridLines="0" workbookViewId="0">
      <selection activeCell="M29" sqref="M29"/>
    </sheetView>
  </sheetViews>
  <sheetFormatPr baseColWidth="10" defaultColWidth="11.42578125" defaultRowHeight="12.75"/>
  <cols>
    <col min="1" max="1" width="33.5703125" style="5" customWidth="1"/>
    <col min="2" max="11" width="11.28515625" style="5" customWidth="1"/>
    <col min="12" max="16384" width="11.42578125" style="5"/>
  </cols>
  <sheetData>
    <row r="1" spans="1:13" s="55" customFormat="1">
      <c r="A1" s="508" t="s">
        <v>417</v>
      </c>
      <c r="F1" s="532"/>
      <c r="G1" s="83"/>
      <c r="L1" s="130" t="s">
        <v>20</v>
      </c>
      <c r="M1" s="353"/>
    </row>
    <row r="2" spans="1:13" s="82" customFormat="1" ht="12">
      <c r="A2" s="450" t="s">
        <v>363</v>
      </c>
      <c r="G2" s="84"/>
      <c r="M2" s="450"/>
    </row>
    <row r="3" spans="1:13" s="3" customForma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361"/>
    </row>
    <row r="4" spans="1:13" s="3" customFormat="1" ht="11.25" customHeight="1">
      <c r="A4" s="105"/>
      <c r="B4" s="106"/>
      <c r="C4" s="862">
        <v>2013</v>
      </c>
      <c r="D4" s="862">
        <v>2014</v>
      </c>
      <c r="E4" s="862">
        <v>2015</v>
      </c>
      <c r="F4" s="863">
        <v>2016</v>
      </c>
      <c r="G4" s="863">
        <v>2017</v>
      </c>
      <c r="H4" s="863">
        <v>2018</v>
      </c>
      <c r="I4" s="864">
        <v>2019</v>
      </c>
      <c r="J4" s="864">
        <v>2020</v>
      </c>
      <c r="K4" s="864">
        <v>2021</v>
      </c>
      <c r="L4" s="356"/>
    </row>
    <row r="5" spans="1:13" s="3" customFormat="1" ht="11.25" customHeight="1">
      <c r="A5" s="180" t="s">
        <v>203</v>
      </c>
      <c r="B5" s="181"/>
      <c r="C5" s="865">
        <v>2.2275517239373155</v>
      </c>
      <c r="D5" s="865">
        <v>0.90793703819886939</v>
      </c>
      <c r="E5" s="865">
        <v>2.3717350746004895</v>
      </c>
      <c r="F5" s="865">
        <v>1.5608353018377485</v>
      </c>
      <c r="G5" s="865">
        <v>1.1458885913919081</v>
      </c>
      <c r="H5" s="865">
        <v>0.62923611840721705</v>
      </c>
      <c r="I5" s="866">
        <v>1.1539274003377731</v>
      </c>
      <c r="J5" s="866">
        <v>-3.5827289000909102</v>
      </c>
      <c r="K5" s="866">
        <v>1.6941960749845599</v>
      </c>
      <c r="L5" s="366"/>
    </row>
    <row r="6" spans="1:13" s="3" customFormat="1" ht="11.25" customHeight="1">
      <c r="A6" s="444" t="s">
        <v>204</v>
      </c>
      <c r="B6" s="445"/>
      <c r="C6" s="867">
        <v>0.84838289729392002</v>
      </c>
      <c r="D6" s="867">
        <v>-1.8607419090035493</v>
      </c>
      <c r="E6" s="867">
        <v>0.49832421800524163</v>
      </c>
      <c r="F6" s="867">
        <v>0.46233121546850331</v>
      </c>
      <c r="G6" s="867">
        <v>2.4154856578282757</v>
      </c>
      <c r="H6" s="868">
        <v>-1.1602197011671311</v>
      </c>
      <c r="I6" s="869">
        <v>2.2722886774652729</v>
      </c>
      <c r="J6" s="869">
        <v>-27.291398249140499</v>
      </c>
      <c r="K6" s="869">
        <v>-5.9904584788871498</v>
      </c>
      <c r="L6" s="367"/>
    </row>
    <row r="7" spans="1:13" s="3" customFormat="1" ht="11.25" customHeight="1">
      <c r="B7" s="99"/>
      <c r="C7" s="99"/>
      <c r="H7" s="67"/>
      <c r="I7" s="67"/>
      <c r="J7" s="67"/>
      <c r="K7" s="67"/>
      <c r="L7" s="68"/>
    </row>
    <row r="8" spans="1:13" s="3" customFormat="1" ht="11.25" customHeight="1">
      <c r="A8" s="107" t="s">
        <v>205</v>
      </c>
      <c r="B8" s="6"/>
      <c r="C8" s="6"/>
      <c r="D8" s="6"/>
      <c r="E8" s="6"/>
      <c r="F8" s="6"/>
      <c r="G8" s="6"/>
      <c r="H8" s="6"/>
      <c r="M8" s="368"/>
    </row>
    <row r="9" spans="1:13" s="3" customFormat="1" ht="11.25" customHeight="1">
      <c r="B9" s="99"/>
      <c r="C9" s="99"/>
      <c r="M9" s="361"/>
    </row>
    <row r="10" spans="1:13" s="3" customFormat="1" ht="11.25" customHeight="1">
      <c r="A10" s="141" t="s">
        <v>418</v>
      </c>
      <c r="F10" s="130" t="s">
        <v>21</v>
      </c>
      <c r="I10" s="99"/>
      <c r="J10" s="99"/>
      <c r="M10" s="353"/>
    </row>
    <row r="11" spans="1:13" s="3" customFormat="1" ht="11.25" customHeight="1">
      <c r="A11" s="361" t="s">
        <v>202</v>
      </c>
      <c r="B11" s="68"/>
      <c r="C11" s="68"/>
      <c r="D11" s="68"/>
      <c r="E11" s="68"/>
      <c r="F11" s="68"/>
      <c r="G11" s="99"/>
      <c r="H11" s="99"/>
      <c r="K11" s="361"/>
    </row>
    <row r="12" spans="1:13" s="3" customFormat="1" ht="11.25" customHeight="1">
      <c r="A12" s="70"/>
      <c r="B12" s="70"/>
      <c r="C12" s="70"/>
      <c r="D12" s="70"/>
      <c r="E12" s="70"/>
      <c r="G12" s="99"/>
      <c r="H12" s="99"/>
      <c r="K12" s="361"/>
    </row>
    <row r="13" spans="1:13" s="3" customFormat="1" ht="11.25" customHeight="1">
      <c r="A13" s="108"/>
      <c r="B13" s="862">
        <v>2017</v>
      </c>
      <c r="C13" s="862">
        <v>2018</v>
      </c>
      <c r="D13" s="870">
        <v>2019</v>
      </c>
      <c r="E13" s="870">
        <v>2020</v>
      </c>
      <c r="F13" s="864">
        <v>2021</v>
      </c>
      <c r="H13" s="99"/>
      <c r="K13" s="356"/>
    </row>
    <row r="14" spans="1:13" s="3" customFormat="1" ht="11.25" customHeight="1">
      <c r="A14" s="103" t="s">
        <v>39</v>
      </c>
      <c r="B14" s="865">
        <v>2.2999999999999998</v>
      </c>
      <c r="C14" s="578">
        <v>1.8</v>
      </c>
      <c r="D14" s="579">
        <v>1.5</v>
      </c>
      <c r="E14" s="579">
        <v>-28.621968393339724</v>
      </c>
      <c r="F14" s="579">
        <v>-6.295351785625547</v>
      </c>
      <c r="G14" s="67"/>
      <c r="H14" s="99"/>
      <c r="K14" s="366"/>
    </row>
    <row r="15" spans="1:13" s="3" customFormat="1" ht="11.25" customHeight="1">
      <c r="A15" s="67" t="s">
        <v>358</v>
      </c>
      <c r="B15" s="578">
        <v>4.4000000000000004</v>
      </c>
      <c r="C15" s="578">
        <v>2.8</v>
      </c>
      <c r="D15" s="578">
        <v>2.4</v>
      </c>
      <c r="E15" s="578">
        <v>-37.5</v>
      </c>
      <c r="F15" s="578">
        <v>15.5</v>
      </c>
      <c r="G15" s="57"/>
      <c r="H15" s="99"/>
      <c r="K15" s="366"/>
    </row>
    <row r="16" spans="1:13" s="3" customFormat="1" ht="11.25" customHeight="1">
      <c r="A16" s="67" t="s">
        <v>65</v>
      </c>
      <c r="B16" s="578">
        <v>1.4</v>
      </c>
      <c r="C16" s="578">
        <v>2.9</v>
      </c>
      <c r="D16" s="578">
        <v>1.8</v>
      </c>
      <c r="E16" s="578">
        <v>-34.200000000000003</v>
      </c>
      <c r="F16" s="578">
        <v>0.9</v>
      </c>
      <c r="G16" s="67" t="s">
        <v>32</v>
      </c>
      <c r="K16" s="366"/>
    </row>
    <row r="17" spans="1:13" s="3" customFormat="1" ht="11.25" customHeight="1">
      <c r="A17" s="67" t="s">
        <v>66</v>
      </c>
      <c r="B17" s="578">
        <v>4.2</v>
      </c>
      <c r="C17" s="578">
        <v>4</v>
      </c>
      <c r="D17" s="578">
        <v>4.5</v>
      </c>
      <c r="E17" s="578">
        <v>-32.200000000000003</v>
      </c>
      <c r="F17" s="578">
        <v>15.5</v>
      </c>
      <c r="G17" s="67" t="s">
        <v>32</v>
      </c>
      <c r="K17" s="366"/>
    </row>
    <row r="18" spans="1:13" s="3" customFormat="1" ht="11.25" customHeight="1">
      <c r="A18" s="67" t="s">
        <v>67</v>
      </c>
      <c r="B18" s="578">
        <v>2.9</v>
      </c>
      <c r="C18" s="578">
        <v>0.8</v>
      </c>
      <c r="D18" s="578">
        <v>0.9</v>
      </c>
      <c r="E18" s="578">
        <v>-41.4</v>
      </c>
      <c r="F18" s="578">
        <v>20.8</v>
      </c>
      <c r="G18" s="67"/>
      <c r="K18" s="366"/>
    </row>
    <row r="19" spans="1:13" s="3" customFormat="1" ht="11.25" customHeight="1">
      <c r="A19" s="363" t="s">
        <v>68</v>
      </c>
      <c r="B19" s="868">
        <v>2.6</v>
      </c>
      <c r="C19" s="868">
        <v>1</v>
      </c>
      <c r="D19" s="868">
        <v>1</v>
      </c>
      <c r="E19" s="868">
        <v>-33</v>
      </c>
      <c r="F19" s="868">
        <v>-9.6999999999999993</v>
      </c>
      <c r="G19" s="67"/>
      <c r="K19" s="366"/>
    </row>
    <row r="20" spans="1:13" s="3" customFormat="1" ht="11.25" customHeight="1">
      <c r="A20" s="103" t="s">
        <v>360</v>
      </c>
      <c r="B20" s="242"/>
      <c r="C20" s="242"/>
      <c r="D20" s="242"/>
      <c r="E20" s="242"/>
      <c r="F20" s="242"/>
      <c r="K20" s="366"/>
    </row>
    <row r="21" spans="1:13" s="3" customFormat="1" ht="11.25" customHeight="1">
      <c r="A21" s="103" t="s">
        <v>359</v>
      </c>
      <c r="B21" s="242"/>
      <c r="C21" s="242"/>
      <c r="D21" s="242"/>
      <c r="E21" s="242"/>
      <c r="F21" s="242"/>
      <c r="G21" s="67"/>
      <c r="H21" s="99"/>
      <c r="M21" s="366"/>
    </row>
    <row r="22" spans="1:13" s="3" customFormat="1">
      <c r="M22" s="5"/>
    </row>
    <row r="23" spans="1:13" s="3" customFormat="1" ht="11.25">
      <c r="A23" s="215" t="s">
        <v>206</v>
      </c>
      <c r="I23" s="215"/>
    </row>
    <row r="24" spans="1:13" s="3" customFormat="1" ht="11.25">
      <c r="A24" s="107" t="s">
        <v>193</v>
      </c>
      <c r="I24" s="116"/>
    </row>
    <row r="25" spans="1:13" s="3" customFormat="1" ht="11.25">
      <c r="A25" s="58" t="s">
        <v>421</v>
      </c>
      <c r="I25" s="58"/>
    </row>
    <row r="26" spans="1:13" s="3" customFormat="1" ht="11.25">
      <c r="A26" s="57"/>
      <c r="I26" s="57"/>
    </row>
    <row r="27" spans="1:13" s="3" customFormat="1" ht="11.25">
      <c r="A27" s="3" t="s">
        <v>194</v>
      </c>
    </row>
    <row r="28" spans="1:13" s="3" customFormat="1" ht="11.25">
      <c r="A28" s="216" t="s">
        <v>36</v>
      </c>
      <c r="I28" s="216"/>
    </row>
    <row r="29" spans="1:13">
      <c r="A29" s="3"/>
      <c r="I29" s="3"/>
    </row>
  </sheetData>
  <phoneticPr fontId="17" type="noConversion"/>
  <hyperlinks>
    <hyperlink ref="A28" r:id="rId1" xr:uid="{00000000-0004-0000-1C00-000000000000}"/>
    <hyperlink ref="A23" r:id="rId2" xr:uid="{00000000-0004-0000-1C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31"/>
  <sheetViews>
    <sheetView showGridLines="0" workbookViewId="0">
      <selection activeCell="S31" sqref="S31"/>
    </sheetView>
  </sheetViews>
  <sheetFormatPr baseColWidth="10" defaultColWidth="11.42578125" defaultRowHeight="12.75"/>
  <cols>
    <col min="1" max="1" width="22" style="5" customWidth="1"/>
    <col min="2" max="12" width="8.28515625" style="5" customWidth="1"/>
    <col min="13" max="19" width="11.42578125" style="356"/>
    <col min="20" max="16384" width="11.42578125" style="5"/>
  </cols>
  <sheetData>
    <row r="1" spans="1:19" s="55" customFormat="1">
      <c r="A1" s="508" t="s">
        <v>207</v>
      </c>
      <c r="K1" s="130" t="s">
        <v>22</v>
      </c>
      <c r="M1" s="353"/>
      <c r="N1" s="82"/>
      <c r="O1" s="82"/>
      <c r="P1" s="82"/>
      <c r="Q1" s="82"/>
      <c r="R1" s="82"/>
      <c r="S1" s="82"/>
    </row>
    <row r="2" spans="1:19" s="55" customFormat="1">
      <c r="A2" s="369" t="s">
        <v>499</v>
      </c>
      <c r="B2" s="104"/>
      <c r="C2" s="67"/>
      <c r="D2" s="104"/>
      <c r="K2" s="130"/>
      <c r="M2" s="356"/>
      <c r="N2" s="82"/>
      <c r="O2" s="82"/>
      <c r="P2" s="82"/>
      <c r="Q2" s="82"/>
      <c r="R2" s="82"/>
      <c r="S2" s="82"/>
    </row>
    <row r="3" spans="1:19" s="3" customFormat="1">
      <c r="E3" s="67"/>
      <c r="F3" s="67"/>
      <c r="G3" s="67"/>
      <c r="H3" s="67"/>
      <c r="I3" s="67"/>
      <c r="J3" s="67"/>
      <c r="K3" s="67"/>
      <c r="L3" s="67"/>
      <c r="M3" s="371"/>
      <c r="N3" s="68"/>
      <c r="O3" s="68"/>
      <c r="P3" s="68"/>
      <c r="Q3" s="68"/>
      <c r="R3" s="68"/>
      <c r="S3" s="68"/>
    </row>
    <row r="4" spans="1:19" s="3" customFormat="1" ht="11.25" customHeight="1">
      <c r="A4" s="306"/>
      <c r="B4" s="818">
        <v>2013</v>
      </c>
      <c r="C4" s="818">
        <v>2014</v>
      </c>
      <c r="D4" s="818">
        <v>2015</v>
      </c>
      <c r="E4" s="818">
        <v>2016</v>
      </c>
      <c r="F4" s="818">
        <v>2017</v>
      </c>
      <c r="G4" s="818">
        <v>2018</v>
      </c>
      <c r="H4" s="818">
        <v>2019</v>
      </c>
      <c r="I4" s="818">
        <v>2020</v>
      </c>
      <c r="J4" s="818">
        <v>2021</v>
      </c>
      <c r="K4" s="818">
        <v>2022</v>
      </c>
      <c r="M4" s="356"/>
      <c r="N4" s="68"/>
      <c r="O4" s="68"/>
      <c r="P4" s="68"/>
      <c r="Q4" s="68"/>
      <c r="R4" s="68"/>
      <c r="S4" s="68"/>
    </row>
    <row r="5" spans="1:19" s="3" customFormat="1" ht="11.25" customHeight="1">
      <c r="A5" s="370" t="s">
        <v>208</v>
      </c>
      <c r="B5" s="608">
        <v>-0.2</v>
      </c>
      <c r="C5" s="608">
        <v>0</v>
      </c>
      <c r="D5" s="608">
        <v>-1.1000000000000001</v>
      </c>
      <c r="E5" s="608">
        <v>-0.4</v>
      </c>
      <c r="F5" s="608">
        <v>0.5</v>
      </c>
      <c r="G5" s="608">
        <v>0.9</v>
      </c>
      <c r="H5" s="608">
        <v>0.4</v>
      </c>
      <c r="I5" s="608">
        <v>-0.7</v>
      </c>
      <c r="J5" s="608">
        <v>0.6</v>
      </c>
      <c r="K5" s="608">
        <v>2.8</v>
      </c>
      <c r="M5" s="361"/>
      <c r="N5" s="68"/>
      <c r="O5" s="68"/>
      <c r="P5" s="68"/>
      <c r="Q5" s="68"/>
      <c r="R5" s="68"/>
      <c r="S5" s="68"/>
    </row>
    <row r="6" spans="1:19" s="3" customFormat="1" ht="11.25" customHeight="1">
      <c r="A6" s="68" t="s">
        <v>38</v>
      </c>
      <c r="B6" s="606">
        <v>0.4</v>
      </c>
      <c r="C6" s="606">
        <v>0.1</v>
      </c>
      <c r="D6" s="606">
        <v>-1.9</v>
      </c>
      <c r="E6" s="606">
        <v>-2.2999999999999998</v>
      </c>
      <c r="F6" s="606">
        <v>-0.2</v>
      </c>
      <c r="G6" s="606">
        <v>0.1</v>
      </c>
      <c r="H6" s="606">
        <v>0.2</v>
      </c>
      <c r="I6" s="606">
        <v>-1.1000000000000001</v>
      </c>
      <c r="J6" s="606">
        <v>2.2000000000000002</v>
      </c>
      <c r="K6" s="606">
        <v>2.2999999999999998</v>
      </c>
      <c r="M6" s="372"/>
      <c r="N6" s="68"/>
      <c r="O6" s="68"/>
      <c r="P6" s="68"/>
      <c r="Q6" s="68"/>
      <c r="R6" s="68"/>
      <c r="S6" s="68"/>
    </row>
    <row r="7" spans="1:19" s="3" customFormat="1" ht="11.25" customHeight="1">
      <c r="A7" s="147" t="s">
        <v>41</v>
      </c>
      <c r="B7" s="605">
        <v>-0.1</v>
      </c>
      <c r="C7" s="605">
        <v>-0.4</v>
      </c>
      <c r="D7" s="605">
        <v>-2.5</v>
      </c>
      <c r="E7" s="605">
        <v>-2.4</v>
      </c>
      <c r="F7" s="605">
        <v>-0.2</v>
      </c>
      <c r="G7" s="605">
        <v>-0.2</v>
      </c>
      <c r="H7" s="605">
        <v>0.4</v>
      </c>
      <c r="I7" s="605">
        <v>-1.8</v>
      </c>
      <c r="J7" s="605">
        <v>2.7</v>
      </c>
      <c r="K7" s="605">
        <v>5.9</v>
      </c>
      <c r="M7" s="372"/>
      <c r="N7" s="68"/>
      <c r="O7" s="68"/>
      <c r="P7" s="68"/>
      <c r="Q7" s="68"/>
      <c r="R7" s="68"/>
      <c r="S7" s="68"/>
    </row>
    <row r="8" spans="1:19" s="3" customFormat="1" ht="11.25" customHeight="1">
      <c r="A8" s="183" t="s">
        <v>42</v>
      </c>
      <c r="B8" s="871">
        <v>1.7</v>
      </c>
      <c r="C8" s="871">
        <v>1.1000000000000001</v>
      </c>
      <c r="D8" s="871">
        <v>-0.6</v>
      </c>
      <c r="E8" s="871">
        <v>-1.3</v>
      </c>
      <c r="F8" s="871">
        <v>0.2</v>
      </c>
      <c r="G8" s="871">
        <v>0.7</v>
      </c>
      <c r="H8" s="871">
        <v>0.3</v>
      </c>
      <c r="I8" s="871">
        <v>0.6</v>
      </c>
      <c r="J8" s="871">
        <v>1.2</v>
      </c>
      <c r="K8" s="871">
        <v>-6</v>
      </c>
      <c r="M8" s="366"/>
      <c r="N8" s="68"/>
      <c r="O8" s="68"/>
      <c r="P8" s="68"/>
      <c r="Q8" s="68"/>
      <c r="R8" s="68"/>
      <c r="S8" s="68"/>
    </row>
    <row r="9" spans="1:19" s="3" customFormat="1">
      <c r="M9" s="356"/>
      <c r="N9" s="68"/>
      <c r="O9" s="68"/>
      <c r="P9" s="68"/>
      <c r="Q9" s="68"/>
      <c r="R9" s="68"/>
      <c r="S9" s="68"/>
    </row>
    <row r="10" spans="1:19" s="3" customFormat="1">
      <c r="A10" s="215" t="s">
        <v>211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M10" s="356"/>
      <c r="N10" s="68"/>
      <c r="O10" s="68"/>
      <c r="P10" s="68"/>
      <c r="Q10" s="68"/>
      <c r="R10" s="68"/>
      <c r="S10" s="68"/>
    </row>
    <row r="11" spans="1:19" s="3" customFormat="1" ht="11.25">
      <c r="A11" s="3" t="s">
        <v>209</v>
      </c>
      <c r="M11" s="68"/>
      <c r="N11" s="68"/>
      <c r="O11" s="68"/>
      <c r="P11" s="68"/>
      <c r="Q11" s="68"/>
      <c r="R11" s="68"/>
      <c r="S11" s="68"/>
    </row>
    <row r="12" spans="1:19" s="3" customFormat="1" ht="11.25">
      <c r="A12" s="58" t="s">
        <v>421</v>
      </c>
      <c r="B12" s="100"/>
      <c r="M12" s="68"/>
      <c r="N12" s="68"/>
      <c r="O12" s="68"/>
      <c r="P12" s="68"/>
      <c r="Q12" s="68"/>
      <c r="R12" s="68"/>
      <c r="S12" s="68"/>
    </row>
    <row r="13" spans="1:19" s="3" customFormat="1" ht="11.25">
      <c r="M13" s="68"/>
      <c r="N13" s="68"/>
      <c r="O13" s="68"/>
      <c r="P13" s="68"/>
      <c r="Q13" s="68"/>
      <c r="R13" s="68"/>
      <c r="S13" s="68"/>
    </row>
    <row r="14" spans="1:19" s="3" customFormat="1" ht="11.25">
      <c r="A14" s="3" t="s">
        <v>210</v>
      </c>
      <c r="M14" s="68"/>
      <c r="N14" s="68"/>
      <c r="O14" s="68"/>
      <c r="P14" s="68"/>
      <c r="Q14" s="68"/>
      <c r="R14" s="68"/>
      <c r="S14" s="68"/>
    </row>
    <row r="15" spans="1:19" s="3" customFormat="1" ht="11.25">
      <c r="A15" s="216" t="s">
        <v>37</v>
      </c>
      <c r="M15" s="68"/>
      <c r="N15" s="68"/>
      <c r="O15" s="68"/>
      <c r="P15" s="68"/>
      <c r="Q15" s="68"/>
      <c r="R15" s="68"/>
      <c r="S15" s="68"/>
    </row>
    <row r="16" spans="1:19" s="3" customFormat="1" ht="11.25">
      <c r="M16" s="68"/>
      <c r="N16" s="68"/>
      <c r="O16" s="68"/>
      <c r="P16" s="68"/>
      <c r="Q16" s="68"/>
      <c r="R16" s="68"/>
      <c r="S16" s="68"/>
    </row>
    <row r="17" spans="13:19" s="3" customFormat="1" ht="11.25">
      <c r="M17" s="68"/>
      <c r="N17" s="68"/>
      <c r="O17" s="68"/>
      <c r="P17" s="68"/>
      <c r="Q17" s="68"/>
      <c r="R17" s="68"/>
      <c r="S17" s="68"/>
    </row>
    <row r="18" spans="13:19" s="3" customFormat="1" ht="11.25">
      <c r="M18" s="68"/>
      <c r="N18" s="68"/>
      <c r="O18" s="68"/>
      <c r="P18" s="68"/>
      <c r="Q18" s="68"/>
      <c r="R18" s="68"/>
      <c r="S18" s="68"/>
    </row>
    <row r="19" spans="13:19" s="3" customFormat="1" ht="11.25">
      <c r="M19" s="68"/>
      <c r="N19" s="68"/>
      <c r="O19" s="68"/>
      <c r="P19" s="68"/>
      <c r="Q19" s="68"/>
      <c r="R19" s="68"/>
      <c r="S19" s="68"/>
    </row>
    <row r="20" spans="13:19" s="3" customFormat="1" ht="11.25">
      <c r="M20" s="68"/>
      <c r="N20" s="68"/>
      <c r="O20" s="68"/>
      <c r="P20" s="68"/>
      <c r="Q20" s="68"/>
      <c r="R20" s="68"/>
      <c r="S20" s="68"/>
    </row>
    <row r="21" spans="13:19" s="3" customFormat="1" ht="11.25">
      <c r="M21" s="68"/>
      <c r="N21" s="68"/>
      <c r="O21" s="68"/>
      <c r="P21" s="68"/>
      <c r="Q21" s="68"/>
      <c r="R21" s="68"/>
      <c r="S21" s="68"/>
    </row>
    <row r="22" spans="13:19" s="3" customFormat="1" ht="11.25">
      <c r="M22" s="68"/>
      <c r="N22" s="68"/>
      <c r="O22" s="68"/>
      <c r="P22" s="68"/>
      <c r="Q22" s="68"/>
      <c r="R22" s="68"/>
      <c r="S22" s="68"/>
    </row>
    <row r="23" spans="13:19" s="3" customFormat="1" ht="11.25">
      <c r="M23" s="68"/>
      <c r="N23" s="68"/>
      <c r="O23" s="68"/>
      <c r="P23" s="68"/>
      <c r="Q23" s="68"/>
      <c r="R23" s="68"/>
      <c r="S23" s="68"/>
    </row>
    <row r="24" spans="13:19" s="3" customFormat="1" ht="11.25">
      <c r="M24" s="68"/>
      <c r="N24" s="68"/>
      <c r="O24" s="68"/>
      <c r="P24" s="68"/>
      <c r="Q24" s="68"/>
      <c r="R24" s="68"/>
      <c r="S24" s="68"/>
    </row>
    <row r="25" spans="13:19" s="3" customFormat="1" ht="11.25">
      <c r="M25" s="68"/>
      <c r="N25" s="68"/>
      <c r="O25" s="68"/>
      <c r="P25" s="68"/>
      <c r="Q25" s="68"/>
      <c r="R25" s="68"/>
      <c r="S25" s="68"/>
    </row>
    <row r="26" spans="13:19" s="3" customFormat="1" ht="11.25">
      <c r="M26" s="68"/>
      <c r="N26" s="68"/>
      <c r="O26" s="68"/>
      <c r="P26" s="68"/>
      <c r="Q26" s="68"/>
      <c r="R26" s="68"/>
      <c r="S26" s="68"/>
    </row>
    <row r="27" spans="13:19" s="3" customFormat="1" ht="11.25">
      <c r="M27" s="68"/>
      <c r="N27" s="68"/>
      <c r="O27" s="68"/>
      <c r="P27" s="68"/>
      <c r="Q27" s="68"/>
      <c r="R27" s="68"/>
      <c r="S27" s="68"/>
    </row>
    <row r="28" spans="13:19" s="3" customFormat="1" ht="11.25">
      <c r="M28" s="68"/>
      <c r="N28" s="68"/>
      <c r="O28" s="68"/>
      <c r="P28" s="68"/>
      <c r="Q28" s="68"/>
      <c r="R28" s="68"/>
      <c r="S28" s="68"/>
    </row>
    <row r="29" spans="13:19" s="3" customFormat="1" ht="11.25">
      <c r="M29" s="68"/>
      <c r="N29" s="68"/>
      <c r="O29" s="68"/>
      <c r="P29" s="68"/>
      <c r="Q29" s="68"/>
      <c r="R29" s="68"/>
      <c r="S29" s="68"/>
    </row>
    <row r="30" spans="13:19" s="3" customFormat="1" ht="11.25">
      <c r="M30" s="68"/>
      <c r="N30" s="68"/>
      <c r="O30" s="68"/>
      <c r="P30" s="68"/>
      <c r="Q30" s="68"/>
      <c r="R30" s="68"/>
      <c r="S30" s="68"/>
    </row>
    <row r="31" spans="13:19" s="3" customFormat="1" ht="11.25">
      <c r="M31" s="68"/>
      <c r="N31" s="68"/>
      <c r="O31" s="68"/>
      <c r="P31" s="68"/>
      <c r="Q31" s="68"/>
      <c r="R31" s="68"/>
      <c r="S31" s="68"/>
    </row>
  </sheetData>
  <phoneticPr fontId="17" type="noConversion"/>
  <hyperlinks>
    <hyperlink ref="A10" r:id="rId1" xr:uid="{00000000-0004-0000-1D00-000000000000}"/>
    <hyperlink ref="A15" r:id="rId2" xr:uid="{00000000-0004-0000-1D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2"/>
  <sheetViews>
    <sheetView showGridLines="0" workbookViewId="0">
      <selection activeCell="H22" sqref="H22"/>
    </sheetView>
  </sheetViews>
  <sheetFormatPr baseColWidth="10" defaultColWidth="11.42578125" defaultRowHeight="12.75"/>
  <cols>
    <col min="1" max="1" width="25.28515625" style="5" customWidth="1"/>
    <col min="2" max="7" width="8.42578125" style="5" customWidth="1"/>
    <col min="8" max="16384" width="11.42578125" style="5"/>
  </cols>
  <sheetData>
    <row r="1" spans="1:8" s="55" customFormat="1">
      <c r="A1" s="508" t="s">
        <v>213</v>
      </c>
      <c r="F1" s="130" t="s">
        <v>23</v>
      </c>
    </row>
    <row r="2" spans="1:8" s="55" customFormat="1" ht="12">
      <c r="A2" s="373" t="s">
        <v>364</v>
      </c>
    </row>
    <row r="3" spans="1:8" s="55" customFormat="1" ht="12">
      <c r="A3" s="185"/>
    </row>
    <row r="4" spans="1:8" s="3" customFormat="1" ht="11.25">
      <c r="A4" s="184"/>
      <c r="B4" s="1025" t="s">
        <v>212</v>
      </c>
      <c r="C4" s="1025"/>
      <c r="D4" s="1025"/>
      <c r="E4" s="1025"/>
      <c r="F4" s="1025"/>
      <c r="G4" s="101"/>
    </row>
    <row r="5" spans="1:8" s="3" customFormat="1" ht="11.25">
      <c r="A5" s="159"/>
      <c r="B5" s="872">
        <v>2018</v>
      </c>
      <c r="C5" s="872">
        <v>2019</v>
      </c>
      <c r="D5" s="873">
        <v>2020</v>
      </c>
      <c r="E5" s="873">
        <v>2021</v>
      </c>
      <c r="F5" s="873">
        <v>2022</v>
      </c>
      <c r="G5" s="101"/>
    </row>
    <row r="6" spans="1:8" s="3" customFormat="1" ht="11.25">
      <c r="A6" s="6" t="s">
        <v>39</v>
      </c>
      <c r="B6" s="609">
        <v>0.4</v>
      </c>
      <c r="C6" s="609">
        <v>0.6</v>
      </c>
      <c r="D6" s="609">
        <v>0.1</v>
      </c>
      <c r="E6" s="609">
        <v>0.5</v>
      </c>
      <c r="F6" s="609">
        <v>2.5</v>
      </c>
      <c r="G6" s="6"/>
    </row>
    <row r="7" spans="1:8" s="3" customFormat="1" ht="11.25">
      <c r="A7" s="6" t="s">
        <v>358</v>
      </c>
      <c r="B7" s="609">
        <v>2.2000000000000002</v>
      </c>
      <c r="C7" s="609">
        <v>2.2000000000000002</v>
      </c>
      <c r="D7" s="609">
        <v>1.4</v>
      </c>
      <c r="E7" s="609">
        <v>2</v>
      </c>
      <c r="F7" s="609">
        <v>8.1</v>
      </c>
      <c r="G7" s="6"/>
    </row>
    <row r="8" spans="1:8" s="3" customFormat="1" ht="11.25">
      <c r="A8" s="102" t="s">
        <v>65</v>
      </c>
      <c r="B8" s="609">
        <v>2.2000000000000002</v>
      </c>
      <c r="C8" s="609">
        <v>2.8</v>
      </c>
      <c r="D8" s="609">
        <v>2.1</v>
      </c>
      <c r="E8" s="609">
        <v>2.6</v>
      </c>
      <c r="F8" s="609">
        <v>7.4</v>
      </c>
    </row>
    <row r="9" spans="1:8" s="3" customFormat="1" ht="11.25">
      <c r="A9" s="102" t="s">
        <v>66</v>
      </c>
      <c r="B9" s="609">
        <v>2.1</v>
      </c>
      <c r="C9" s="609">
        <v>1.4</v>
      </c>
      <c r="D9" s="609">
        <v>0.9</v>
      </c>
      <c r="E9" s="609">
        <v>0.8</v>
      </c>
      <c r="F9" s="609">
        <v>4.7</v>
      </c>
    </row>
    <row r="10" spans="1:8" s="3" customFormat="1" ht="11.25">
      <c r="A10" s="102" t="s">
        <v>67</v>
      </c>
      <c r="B10" s="609">
        <v>1.2</v>
      </c>
      <c r="C10" s="609">
        <v>1.2</v>
      </c>
      <c r="D10" s="609">
        <v>0.5</v>
      </c>
      <c r="E10" s="609">
        <v>1.8</v>
      </c>
      <c r="F10" s="609">
        <v>6.2</v>
      </c>
    </row>
    <row r="11" spans="1:8" s="3" customFormat="1" ht="11.25">
      <c r="A11" s="177" t="s">
        <v>68</v>
      </c>
      <c r="B11" s="874">
        <v>3</v>
      </c>
      <c r="C11" s="874">
        <v>2.8</v>
      </c>
      <c r="D11" s="874">
        <v>3.4</v>
      </c>
      <c r="E11" s="874">
        <v>3.8</v>
      </c>
      <c r="F11" s="874">
        <v>9</v>
      </c>
    </row>
    <row r="12" spans="1:8" s="3" customFormat="1" ht="11.25">
      <c r="A12" s="102" t="s">
        <v>360</v>
      </c>
      <c r="B12" s="243"/>
      <c r="C12" s="243"/>
      <c r="D12" s="243"/>
      <c r="E12" s="243"/>
      <c r="F12" s="243"/>
    </row>
    <row r="13" spans="1:8" s="3" customFormat="1" ht="11.25"/>
    <row r="14" spans="1:8" s="3" customFormat="1" ht="11.25">
      <c r="A14" s="215" t="s">
        <v>215</v>
      </c>
      <c r="H14" s="215"/>
    </row>
    <row r="15" spans="1:8" s="3" customFormat="1" ht="11.25">
      <c r="A15" s="67" t="s">
        <v>214</v>
      </c>
      <c r="H15" s="67"/>
    </row>
    <row r="16" spans="1:8" s="3" customFormat="1" ht="11.25">
      <c r="A16" s="58" t="s">
        <v>421</v>
      </c>
      <c r="H16" s="58"/>
    </row>
    <row r="17" spans="1:8" s="3" customFormat="1" ht="11.25"/>
    <row r="18" spans="1:8" s="3" customFormat="1" ht="11.25">
      <c r="A18" s="3" t="s">
        <v>210</v>
      </c>
    </row>
    <row r="19" spans="1:8" s="3" customFormat="1">
      <c r="A19" s="216" t="s">
        <v>37</v>
      </c>
      <c r="H19"/>
    </row>
    <row r="20" spans="1:8" s="3" customFormat="1" ht="11.25"/>
    <row r="21" spans="1:8" s="3" customFormat="1" ht="11.25"/>
    <row r="22" spans="1:8" s="3" customFormat="1" ht="11.25"/>
  </sheetData>
  <mergeCells count="1">
    <mergeCell ref="B4:F4"/>
  </mergeCells>
  <phoneticPr fontId="17" type="noConversion"/>
  <hyperlinks>
    <hyperlink ref="A14" r:id="rId1" xr:uid="{00000000-0004-0000-1E00-000000000000}"/>
    <hyperlink ref="A19" r:id="rId2" xr:uid="{00000000-0004-0000-1E00-000001000000}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0"/>
  <sheetViews>
    <sheetView showGridLines="0" zoomScaleNormal="100" workbookViewId="0">
      <selection activeCell="G40" sqref="G40"/>
    </sheetView>
  </sheetViews>
  <sheetFormatPr baseColWidth="10" defaultColWidth="11.42578125" defaultRowHeight="12.75"/>
  <cols>
    <col min="1" max="1" width="31" style="5" customWidth="1"/>
    <col min="2" max="2" width="24.7109375" style="5" customWidth="1"/>
    <col min="3" max="16384" width="11.42578125" style="5"/>
  </cols>
  <sheetData>
    <row r="1" spans="1:7" s="55" customFormat="1">
      <c r="A1" s="508" t="s">
        <v>458</v>
      </c>
      <c r="B1" s="130" t="s">
        <v>24</v>
      </c>
      <c r="G1" s="81"/>
    </row>
    <row r="2" spans="1:7" s="55" customFormat="1" ht="12">
      <c r="A2" s="373" t="s">
        <v>361</v>
      </c>
    </row>
    <row r="3" spans="1:7" s="3" customFormat="1" ht="11.25"/>
    <row r="4" spans="1:7" s="3" customFormat="1" ht="11.25">
      <c r="A4" s="187"/>
      <c r="B4" s="446" t="s">
        <v>212</v>
      </c>
    </row>
    <row r="5" spans="1:7" s="3" customFormat="1" ht="11.25">
      <c r="A5" s="68" t="s">
        <v>39</v>
      </c>
      <c r="B5" s="609">
        <v>176.209</v>
      </c>
    </row>
    <row r="6" spans="1:7" s="3" customFormat="1" ht="11.25">
      <c r="A6" s="68" t="s">
        <v>65</v>
      </c>
      <c r="B6" s="609">
        <v>111.717</v>
      </c>
    </row>
    <row r="7" spans="1:7" s="3" customFormat="1" ht="11.25">
      <c r="A7" s="68" t="s">
        <v>66</v>
      </c>
      <c r="B7" s="609">
        <v>116.00600000000001</v>
      </c>
    </row>
    <row r="8" spans="1:7" s="3" customFormat="1" ht="11.25">
      <c r="A8" s="68" t="s">
        <v>67</v>
      </c>
      <c r="B8" s="609">
        <v>107.25800000000001</v>
      </c>
    </row>
    <row r="9" spans="1:7" s="3" customFormat="1" ht="11.25">
      <c r="A9" s="186" t="s">
        <v>68</v>
      </c>
      <c r="B9" s="874">
        <v>105.952</v>
      </c>
    </row>
    <row r="10" spans="1:7" s="3" customFormat="1" ht="11.25">
      <c r="A10" s="68" t="s">
        <v>360</v>
      </c>
      <c r="B10" s="243"/>
    </row>
    <row r="11" spans="1:7" s="3" customFormat="1" ht="11.25"/>
    <row r="12" spans="1:7" s="3" customFormat="1" ht="11.25">
      <c r="A12" s="67" t="s">
        <v>214</v>
      </c>
    </row>
    <row r="13" spans="1:7" s="3" customFormat="1" ht="11.25">
      <c r="A13" s="58" t="s">
        <v>421</v>
      </c>
    </row>
    <row r="14" spans="1:7" s="3" customFormat="1" ht="11.25"/>
    <row r="15" spans="1:7" s="3" customFormat="1" ht="11.25">
      <c r="A15" s="3" t="s">
        <v>210</v>
      </c>
    </row>
    <row r="16" spans="1:7" s="3" customFormat="1" ht="11.25">
      <c r="A16" s="216" t="s">
        <v>37</v>
      </c>
    </row>
    <row r="17" spans="1:2" s="3" customFormat="1" ht="11.25">
      <c r="B17" s="182"/>
    </row>
    <row r="18" spans="1:2" s="3" customFormat="1" ht="11.25">
      <c r="A18" s="58"/>
      <c r="B18" s="182"/>
    </row>
    <row r="19" spans="1:2" s="3" customFormat="1" ht="11.25">
      <c r="B19" s="182"/>
    </row>
    <row r="20" spans="1:2" s="3" customFormat="1" ht="11.25">
      <c r="B20" s="182"/>
    </row>
    <row r="21" spans="1:2" s="3" customFormat="1" ht="11.25">
      <c r="A21" s="216"/>
      <c r="B21" s="182"/>
    </row>
    <row r="22" spans="1:2" s="3" customFormat="1" ht="11.25">
      <c r="B22" s="182"/>
    </row>
    <row r="23" spans="1:2" s="3" customFormat="1" ht="11.25">
      <c r="B23" s="182"/>
    </row>
    <row r="24" spans="1:2" s="3" customFormat="1" ht="11.25"/>
    <row r="25" spans="1:2" s="3" customFormat="1" ht="11.25"/>
    <row r="26" spans="1:2" s="3" customFormat="1" ht="11.25"/>
    <row r="27" spans="1:2" s="3" customFormat="1" ht="11.25"/>
    <row r="28" spans="1:2" s="3" customFormat="1" ht="11.25"/>
    <row r="29" spans="1:2" s="3" customFormat="1" ht="11.25"/>
    <row r="30" spans="1:2" s="3" customFormat="1" ht="11.25"/>
    <row r="31" spans="1:2" s="3" customFormat="1" ht="11.25"/>
    <row r="32" spans="1:2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</sheetData>
  <phoneticPr fontId="17" type="noConversion"/>
  <hyperlinks>
    <hyperlink ref="A16" r:id="rId1" xr:uid="{00000000-0004-0000-1F00-000000000000}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showGridLines="0" zoomScaleNormal="100" workbookViewId="0">
      <selection activeCell="I48" sqref="I48"/>
    </sheetView>
  </sheetViews>
  <sheetFormatPr baseColWidth="10" defaultRowHeight="12.75"/>
  <cols>
    <col min="1" max="1" width="15.5703125" customWidth="1"/>
    <col min="2" max="2" width="15" customWidth="1"/>
    <col min="3" max="3" width="13.28515625" customWidth="1"/>
    <col min="4" max="4" width="15" customWidth="1"/>
    <col min="5" max="5" width="13.28515625" customWidth="1"/>
    <col min="6" max="6" width="15" customWidth="1"/>
    <col min="7" max="7" width="13.28515625" customWidth="1"/>
  </cols>
  <sheetData>
    <row r="1" spans="1:9" s="77" customFormat="1" ht="12">
      <c r="A1" s="77" t="s">
        <v>467</v>
      </c>
      <c r="D1" s="79"/>
      <c r="E1" s="79"/>
      <c r="G1" s="56" t="s">
        <v>10</v>
      </c>
    </row>
    <row r="2" spans="1:9" s="57" customFormat="1" ht="11.25"/>
    <row r="3" spans="1:9" s="57" customFormat="1" ht="11.25">
      <c r="A3" s="943"/>
      <c r="B3" s="940" t="s">
        <v>38</v>
      </c>
      <c r="C3" s="941"/>
      <c r="D3" s="940" t="s">
        <v>41</v>
      </c>
      <c r="E3" s="941"/>
      <c r="F3" s="940" t="s">
        <v>42</v>
      </c>
      <c r="G3" s="942"/>
    </row>
    <row r="4" spans="1:9" s="57" customFormat="1" ht="11.25">
      <c r="A4" s="944"/>
      <c r="B4" s="291" t="s">
        <v>49</v>
      </c>
      <c r="C4" s="291" t="s">
        <v>50</v>
      </c>
      <c r="D4" s="291" t="s">
        <v>49</v>
      </c>
      <c r="E4" s="291" t="s">
        <v>50</v>
      </c>
      <c r="F4" s="291" t="s">
        <v>49</v>
      </c>
      <c r="G4" s="292" t="s">
        <v>50</v>
      </c>
    </row>
    <row r="5" spans="1:9" s="57" customFormat="1" ht="11.25">
      <c r="A5" s="295" t="s">
        <v>0</v>
      </c>
      <c r="B5" s="643">
        <v>55640095.411475897</v>
      </c>
      <c r="C5" s="739">
        <v>100</v>
      </c>
      <c r="D5" s="740">
        <v>38241145</v>
      </c>
      <c r="E5" s="741">
        <v>100</v>
      </c>
      <c r="F5" s="643">
        <v>17398950.411475901</v>
      </c>
      <c r="G5" s="739">
        <v>100</v>
      </c>
      <c r="I5" s="97"/>
    </row>
    <row r="6" spans="1:9" s="57" customFormat="1" ht="11.25">
      <c r="A6" s="293" t="s">
        <v>52</v>
      </c>
      <c r="B6" s="637">
        <v>3349893.43395</v>
      </c>
      <c r="C6" s="742">
        <v>6.0206464585951744</v>
      </c>
      <c r="D6" s="743">
        <v>2204984</v>
      </c>
      <c r="E6" s="609">
        <v>5.7659988998760365</v>
      </c>
      <c r="F6" s="637">
        <v>1144909.43395</v>
      </c>
      <c r="G6" s="742">
        <v>6.5803362092166608</v>
      </c>
      <c r="H6" s="591"/>
      <c r="I6" s="97"/>
    </row>
    <row r="7" spans="1:9" s="57" customFormat="1" ht="11.25">
      <c r="A7" s="293" t="s">
        <v>53</v>
      </c>
      <c r="B7" s="637">
        <v>4782727.3082536086</v>
      </c>
      <c r="C7" s="742">
        <v>8.5958287326501601</v>
      </c>
      <c r="D7" s="743">
        <v>2892697</v>
      </c>
      <c r="E7" s="609">
        <v>7.56435770947758</v>
      </c>
      <c r="F7" s="637">
        <v>1890030.3082536082</v>
      </c>
      <c r="G7" s="742">
        <v>10.862898413728409</v>
      </c>
      <c r="H7" s="591"/>
      <c r="I7" s="97"/>
    </row>
    <row r="8" spans="1:9" s="57" customFormat="1" ht="11.25">
      <c r="A8" s="293" t="s">
        <v>54</v>
      </c>
      <c r="B8" s="637">
        <v>4395934.8991898298</v>
      </c>
      <c r="C8" s="742">
        <v>7.9006602463215021</v>
      </c>
      <c r="D8" s="743">
        <v>3053960</v>
      </c>
      <c r="E8" s="609">
        <v>7.9860579488401822</v>
      </c>
      <c r="F8" s="637">
        <v>1341974.8991898303</v>
      </c>
      <c r="G8" s="742">
        <v>7.7129646757582462</v>
      </c>
      <c r="H8" s="591"/>
      <c r="I8" s="97"/>
    </row>
    <row r="9" spans="1:9" s="57" customFormat="1" ht="11.25">
      <c r="A9" s="293" t="s">
        <v>55</v>
      </c>
      <c r="B9" s="637">
        <v>3681580.4604769582</v>
      </c>
      <c r="C9" s="742">
        <v>6.6167759656961769</v>
      </c>
      <c r="D9" s="743">
        <v>2523861</v>
      </c>
      <c r="E9" s="609">
        <v>6.5998573002978862</v>
      </c>
      <c r="F9" s="637">
        <v>1157719.4604769584</v>
      </c>
      <c r="G9" s="742">
        <v>6.6539614924895494</v>
      </c>
      <c r="H9" s="591"/>
      <c r="I9" s="97"/>
    </row>
    <row r="10" spans="1:9" s="57" customFormat="1" ht="11.25">
      <c r="A10" s="293" t="s">
        <v>56</v>
      </c>
      <c r="B10" s="637">
        <v>3839113.2922955537</v>
      </c>
      <c r="C10" s="742">
        <v>6.8999042217740838</v>
      </c>
      <c r="D10" s="743">
        <v>2820085</v>
      </c>
      <c r="E10" s="609">
        <v>7.3744784576926232</v>
      </c>
      <c r="F10" s="637">
        <v>1019028.2922955537</v>
      </c>
      <c r="G10" s="742">
        <v>5.8568377298404668</v>
      </c>
      <c r="H10" s="591"/>
      <c r="I10" s="97"/>
    </row>
    <row r="11" spans="1:9" s="57" customFormat="1" ht="11.25">
      <c r="A11" s="293" t="s">
        <v>57</v>
      </c>
      <c r="B11" s="637">
        <v>5142633.0530861765</v>
      </c>
      <c r="C11" s="742">
        <v>9.2426747564949299</v>
      </c>
      <c r="D11" s="743">
        <v>3608503</v>
      </c>
      <c r="E11" s="609">
        <v>9.4361792775817772</v>
      </c>
      <c r="F11" s="637">
        <v>1534130.0530861767</v>
      </c>
      <c r="G11" s="742">
        <v>8.8173712597876257</v>
      </c>
      <c r="H11" s="591"/>
      <c r="I11" s="97"/>
    </row>
    <row r="12" spans="1:9" s="57" customFormat="1" ht="11.25">
      <c r="A12" s="293" t="s">
        <v>58</v>
      </c>
      <c r="B12" s="637">
        <v>7551192.6728934273</v>
      </c>
      <c r="C12" s="742">
        <v>13.571494831290273</v>
      </c>
      <c r="D12" s="743">
        <v>4515171</v>
      </c>
      <c r="E12" s="609">
        <v>11.807102010151631</v>
      </c>
      <c r="F12" s="637">
        <v>3036021.6728934273</v>
      </c>
      <c r="G12" s="742">
        <v>17.449452990514562</v>
      </c>
      <c r="H12" s="591"/>
      <c r="I12" s="97"/>
    </row>
    <row r="13" spans="1:9" s="57" customFormat="1" ht="11.25">
      <c r="A13" s="293" t="s">
        <v>59</v>
      </c>
      <c r="B13" s="637">
        <v>7289269.9974859152</v>
      </c>
      <c r="C13" s="742">
        <v>13.100750355619423</v>
      </c>
      <c r="D13" s="743">
        <v>4514339</v>
      </c>
      <c r="E13" s="609">
        <v>11.8049263430789</v>
      </c>
      <c r="F13" s="637">
        <v>2774930.9974859152</v>
      </c>
      <c r="G13" s="742">
        <v>15.948841348818615</v>
      </c>
      <c r="H13" s="591"/>
      <c r="I13" s="97"/>
    </row>
    <row r="14" spans="1:9" s="57" customFormat="1" ht="11.25">
      <c r="A14" s="293" t="s">
        <v>60</v>
      </c>
      <c r="B14" s="637">
        <v>5178725.8353484329</v>
      </c>
      <c r="C14" s="742">
        <v>9.3075430533505319</v>
      </c>
      <c r="D14" s="743">
        <v>3779348</v>
      </c>
      <c r="E14" s="609">
        <v>9.8829362980632514</v>
      </c>
      <c r="F14" s="637">
        <v>1399377.8353484333</v>
      </c>
      <c r="G14" s="742">
        <v>8.0428865089783788</v>
      </c>
      <c r="H14" s="591"/>
      <c r="I14" s="97"/>
    </row>
    <row r="15" spans="1:9" s="57" customFormat="1" ht="11.25">
      <c r="A15" s="293" t="s">
        <v>61</v>
      </c>
      <c r="B15" s="637">
        <v>4327968.4217781993</v>
      </c>
      <c r="C15" s="742">
        <v>7.7785064705074998</v>
      </c>
      <c r="D15" s="743">
        <v>3238618</v>
      </c>
      <c r="E15" s="609">
        <v>8.4689357497010089</v>
      </c>
      <c r="F15" s="637">
        <v>1089350.421778199</v>
      </c>
      <c r="G15" s="742">
        <v>6.2610122795665388</v>
      </c>
      <c r="H15" s="591"/>
      <c r="I15" s="97"/>
    </row>
    <row r="16" spans="1:9" s="57" customFormat="1" ht="11.25">
      <c r="A16" s="293" t="s">
        <v>62</v>
      </c>
      <c r="B16" s="637">
        <v>2353832.9168758621</v>
      </c>
      <c r="C16" s="742">
        <v>4.230461683195422</v>
      </c>
      <c r="D16" s="743">
        <v>2110564</v>
      </c>
      <c r="E16" s="609">
        <v>5.5190920669347108</v>
      </c>
      <c r="F16" s="637">
        <v>243268.91687586208</v>
      </c>
      <c r="G16" s="742">
        <v>1.3981815633856176</v>
      </c>
      <c r="H16" s="591"/>
      <c r="I16" s="97"/>
    </row>
    <row r="17" spans="1:9" s="57" customFormat="1" ht="11.25">
      <c r="A17" s="294" t="s">
        <v>63</v>
      </c>
      <c r="B17" s="509">
        <v>3747223.1198419356</v>
      </c>
      <c r="C17" s="744">
        <v>6.7347532245048276</v>
      </c>
      <c r="D17" s="745">
        <v>2979015</v>
      </c>
      <c r="E17" s="746">
        <v>7.7900779383044103</v>
      </c>
      <c r="F17" s="509">
        <v>768208.11984193558</v>
      </c>
      <c r="G17" s="744">
        <v>4.4152555279153232</v>
      </c>
      <c r="H17" s="591"/>
      <c r="I17" s="97"/>
    </row>
    <row r="18" spans="1:9" s="57" customFormat="1" ht="11.25"/>
    <row r="19" spans="1:9" s="57" customFormat="1" ht="11.25">
      <c r="A19" s="215" t="s">
        <v>45</v>
      </c>
    </row>
    <row r="20" spans="1:9" s="57" customFormat="1" ht="11.25">
      <c r="A20" s="58" t="s">
        <v>43</v>
      </c>
    </row>
    <row r="21" spans="1:9" s="57" customFormat="1" ht="11.25">
      <c r="A21" s="58" t="s">
        <v>421</v>
      </c>
    </row>
    <row r="22" spans="1:9" s="57" customFormat="1" ht="11.25"/>
    <row r="23" spans="1:9" s="57" customFormat="1" ht="11.25">
      <c r="A23" s="3" t="s">
        <v>71</v>
      </c>
    </row>
    <row r="24" spans="1:9" s="57" customFormat="1" ht="11.25">
      <c r="A24" s="216" t="s">
        <v>51</v>
      </c>
    </row>
    <row r="25" spans="1:9" s="57" customFormat="1" ht="11.25">
      <c r="A25" s="3"/>
    </row>
    <row r="26" spans="1:9" s="57" customFormat="1" ht="12">
      <c r="A26" s="77"/>
    </row>
    <row r="27" spans="1:9" s="57" customFormat="1" ht="11.25"/>
    <row r="28" spans="1:9" s="57" customFormat="1" ht="11.25">
      <c r="B28" s="98"/>
    </row>
    <row r="29" spans="1:9" s="57" customFormat="1" ht="11.25"/>
    <row r="30" spans="1:9" s="57" customFormat="1" ht="11.25"/>
    <row r="31" spans="1:9" s="57" customFormat="1" ht="11.25"/>
    <row r="32" spans="1:9" s="57" customFormat="1" ht="11.25"/>
    <row r="33" spans="1:1" s="57" customFormat="1" ht="11.25"/>
    <row r="34" spans="1:1" s="57" customFormat="1" ht="11.25"/>
    <row r="35" spans="1:1" s="57" customFormat="1" ht="11.25"/>
    <row r="36" spans="1:1" s="57" customFormat="1" ht="11.25"/>
    <row r="37" spans="1:1" s="57" customFormat="1" ht="11.25"/>
    <row r="38" spans="1:1" s="57" customFormat="1" ht="11.25"/>
    <row r="39" spans="1:1" s="57" customFormat="1" ht="11.25"/>
    <row r="40" spans="1:1" s="57" customFormat="1" ht="11.25"/>
    <row r="41" spans="1:1" s="57" customFormat="1" ht="11.25"/>
    <row r="42" spans="1:1" s="57" customFormat="1" ht="11.25"/>
    <row r="43" spans="1:1" s="57" customFormat="1" ht="11.25"/>
    <row r="44" spans="1:1" s="57" customFormat="1" ht="11.25"/>
    <row r="45" spans="1:1" s="57" customFormat="1" ht="11.25">
      <c r="A45" s="58"/>
    </row>
    <row r="46" spans="1:1" s="57" customFormat="1" ht="11.25"/>
    <row r="47" spans="1:1" s="57" customFormat="1" ht="11.25">
      <c r="A47" s="3"/>
    </row>
    <row r="48" spans="1:1">
      <c r="A48" s="57"/>
    </row>
  </sheetData>
  <mergeCells count="4">
    <mergeCell ref="B3:C3"/>
    <mergeCell ref="D3:E3"/>
    <mergeCell ref="F3:G3"/>
    <mergeCell ref="A3:A4"/>
  </mergeCells>
  <hyperlinks>
    <hyperlink ref="A24" r:id="rId1" display=" info-tour@bfs.admin.ch" xr:uid="{00000000-0004-0000-0300-000000000000}"/>
    <hyperlink ref="A19" r:id="rId2" xr:uid="{00000000-0004-0000-0300-000001000000}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showGridLines="0" zoomScaleNormal="100" workbookViewId="0">
      <selection activeCell="L33" sqref="L33"/>
    </sheetView>
  </sheetViews>
  <sheetFormatPr baseColWidth="10" defaultRowHeight="12.75"/>
  <cols>
    <col min="2" max="10" width="13.7109375" customWidth="1"/>
  </cols>
  <sheetData>
    <row r="1" spans="1:12" s="404" customFormat="1" ht="12">
      <c r="A1" s="86" t="s">
        <v>423</v>
      </c>
      <c r="B1" s="403"/>
      <c r="C1" s="403"/>
      <c r="D1" s="403"/>
      <c r="E1" s="403"/>
      <c r="F1" s="530"/>
      <c r="G1" s="403"/>
      <c r="H1" s="82"/>
      <c r="I1" s="82"/>
      <c r="J1" s="179" t="s">
        <v>11</v>
      </c>
    </row>
    <row r="2" spans="1:12" s="404" customFormat="1" ht="12">
      <c r="A2" s="86"/>
      <c r="B2" s="403"/>
      <c r="C2" s="403"/>
      <c r="D2" s="403"/>
      <c r="E2" s="403"/>
      <c r="F2" s="403"/>
      <c r="G2" s="403"/>
      <c r="H2" s="82"/>
      <c r="I2" s="82"/>
      <c r="J2" s="179"/>
    </row>
    <row r="3" spans="1:12" s="77" customFormat="1" ht="12.75" customHeight="1">
      <c r="A3" s="948" t="s">
        <v>64</v>
      </c>
      <c r="B3" s="945">
        <v>2021</v>
      </c>
      <c r="C3" s="946"/>
      <c r="D3" s="946"/>
      <c r="E3" s="945">
        <v>2022</v>
      </c>
      <c r="F3" s="946"/>
      <c r="G3" s="946"/>
      <c r="H3" s="945" t="s">
        <v>422</v>
      </c>
      <c r="I3" s="946"/>
      <c r="J3" s="947"/>
    </row>
    <row r="4" spans="1:12" s="57" customFormat="1" ht="11.25">
      <c r="A4" s="949"/>
      <c r="B4" s="297" t="s">
        <v>0</v>
      </c>
      <c r="C4" s="297" t="s">
        <v>72</v>
      </c>
      <c r="D4" s="297" t="s">
        <v>73</v>
      </c>
      <c r="E4" s="297" t="s">
        <v>0</v>
      </c>
      <c r="F4" s="297" t="s">
        <v>72</v>
      </c>
      <c r="G4" s="297" t="s">
        <v>73</v>
      </c>
      <c r="H4" s="297" t="s">
        <v>0</v>
      </c>
      <c r="I4" s="297" t="s">
        <v>72</v>
      </c>
      <c r="J4" s="298" t="s">
        <v>73</v>
      </c>
    </row>
    <row r="5" spans="1:12" s="57" customFormat="1" ht="11.25">
      <c r="A5" s="593" t="s">
        <v>355</v>
      </c>
      <c r="B5" s="97">
        <v>1831321788</v>
      </c>
      <c r="C5" s="97">
        <v>1243785964</v>
      </c>
      <c r="D5" s="97">
        <v>587535824</v>
      </c>
      <c r="E5" s="97">
        <v>2741942173</v>
      </c>
      <c r="F5" s="97">
        <v>1534478518</v>
      </c>
      <c r="G5" s="97">
        <v>1207463655</v>
      </c>
      <c r="H5" s="765">
        <v>49.724761151588503</v>
      </c>
      <c r="I5" s="765">
        <v>23.371589840516965</v>
      </c>
      <c r="J5" s="765">
        <v>105.51319692805659</v>
      </c>
      <c r="L5" s="124"/>
    </row>
    <row r="6" spans="1:12" s="57" customFormat="1" ht="11.25">
      <c r="A6" s="125" t="s">
        <v>65</v>
      </c>
      <c r="B6" s="97">
        <v>266102654</v>
      </c>
      <c r="C6" s="97">
        <v>235371154</v>
      </c>
      <c r="D6" s="97">
        <v>30731500</v>
      </c>
      <c r="E6" s="97">
        <v>400409055</v>
      </c>
      <c r="F6" s="97">
        <v>332792753</v>
      </c>
      <c r="G6" s="97">
        <v>67616302</v>
      </c>
      <c r="H6" s="765">
        <v>50.471650312815001</v>
      </c>
      <c r="I6" s="765">
        <v>41.390628097103182</v>
      </c>
      <c r="J6" s="765">
        <v>120.02278443941883</v>
      </c>
    </row>
    <row r="7" spans="1:12" s="57" customFormat="1" ht="11.25">
      <c r="A7" s="125" t="s">
        <v>66</v>
      </c>
      <c r="B7" s="97">
        <v>324389045</v>
      </c>
      <c r="C7" s="97">
        <v>267865935</v>
      </c>
      <c r="D7" s="97">
        <v>56523110</v>
      </c>
      <c r="E7" s="97">
        <v>443816209</v>
      </c>
      <c r="F7" s="97">
        <v>319947220</v>
      </c>
      <c r="G7" s="97">
        <v>123868989</v>
      </c>
      <c r="H7" s="765">
        <v>36.816028728713697</v>
      </c>
      <c r="I7" s="765">
        <v>19.44304153493799</v>
      </c>
      <c r="J7" s="765">
        <v>119.14751152227822</v>
      </c>
    </row>
    <row r="8" spans="1:12" s="57" customFormat="1" ht="11.25">
      <c r="A8" s="125" t="s">
        <v>67</v>
      </c>
      <c r="B8" s="97">
        <v>289178142</v>
      </c>
      <c r="C8" s="97">
        <v>183054967</v>
      </c>
      <c r="D8" s="97">
        <v>106123175</v>
      </c>
      <c r="E8" s="97">
        <v>412008532</v>
      </c>
      <c r="F8" s="97">
        <v>210939098</v>
      </c>
      <c r="G8" s="97">
        <v>201069434</v>
      </c>
      <c r="H8" s="765">
        <v>42.47568268835478</v>
      </c>
      <c r="I8" s="765">
        <v>15.232654681257571</v>
      </c>
      <c r="J8" s="765">
        <v>89.46797813013039</v>
      </c>
    </row>
    <row r="9" spans="1:12" s="57" customFormat="1" ht="11.25">
      <c r="A9" s="125" t="s">
        <v>68</v>
      </c>
      <c r="B9" s="97">
        <v>66708839</v>
      </c>
      <c r="C9" s="97">
        <v>26674565</v>
      </c>
      <c r="D9" s="97">
        <v>40034274</v>
      </c>
      <c r="E9" s="97">
        <v>115062696</v>
      </c>
      <c r="F9" s="97">
        <v>35592486</v>
      </c>
      <c r="G9" s="97">
        <v>79470210</v>
      </c>
      <c r="H9" s="765">
        <v>72.484932618899279</v>
      </c>
      <c r="I9" s="765">
        <v>33.432301520193484</v>
      </c>
      <c r="J9" s="765">
        <v>98.505435617491159</v>
      </c>
    </row>
    <row r="10" spans="1:12" s="57" customFormat="1" ht="11.25">
      <c r="A10" s="296" t="s">
        <v>39</v>
      </c>
      <c r="B10" s="766">
        <v>45884488.588848718</v>
      </c>
      <c r="C10" s="766">
        <v>34291482.402266666</v>
      </c>
      <c r="D10" s="766">
        <v>11593006.186582059</v>
      </c>
      <c r="E10" s="766">
        <v>55640095.411875904</v>
      </c>
      <c r="F10" s="766">
        <v>33403685.30573228</v>
      </c>
      <c r="G10" s="766">
        <v>22236410.10614362</v>
      </c>
      <c r="H10" s="767">
        <v>21.261230370121385</v>
      </c>
      <c r="I10" s="767">
        <v>-2.5889726379274376</v>
      </c>
      <c r="J10" s="767">
        <v>91.80883498432371</v>
      </c>
    </row>
    <row r="11" spans="1:12" s="57" customFormat="1" ht="11.25">
      <c r="A11" s="125"/>
      <c r="B11" s="217"/>
      <c r="C11" s="217"/>
      <c r="D11" s="217"/>
      <c r="E11" s="217"/>
      <c r="F11" s="217"/>
      <c r="G11" s="217"/>
      <c r="H11" s="226"/>
      <c r="I11" s="226"/>
      <c r="J11" s="226"/>
    </row>
    <row r="12" spans="1:12" s="57" customFormat="1" ht="11.25">
      <c r="A12" s="215" t="s">
        <v>45</v>
      </c>
      <c r="B12" s="126"/>
      <c r="C12" s="126"/>
      <c r="D12" s="126"/>
      <c r="E12" s="126"/>
      <c r="F12" s="126"/>
      <c r="G12" s="126"/>
      <c r="H12" s="127"/>
      <c r="I12" s="127"/>
      <c r="J12" s="127"/>
    </row>
    <row r="13" spans="1:12">
      <c r="A13" s="58" t="s">
        <v>69</v>
      </c>
    </row>
    <row r="14" spans="1:12">
      <c r="A14" s="58" t="s">
        <v>421</v>
      </c>
    </row>
    <row r="15" spans="1:12">
      <c r="A15" s="57"/>
    </row>
    <row r="16" spans="1:12">
      <c r="A16" s="3" t="s">
        <v>70</v>
      </c>
    </row>
    <row r="17" spans="1:1">
      <c r="A17" s="216" t="s">
        <v>51</v>
      </c>
    </row>
    <row r="18" spans="1:1">
      <c r="A18" s="216"/>
    </row>
    <row r="32" spans="1:1">
      <c r="A32" s="57"/>
    </row>
    <row r="33" spans="1:1">
      <c r="A33" s="3"/>
    </row>
  </sheetData>
  <mergeCells count="4">
    <mergeCell ref="B3:D3"/>
    <mergeCell ref="E3:G3"/>
    <mergeCell ref="H3:J3"/>
    <mergeCell ref="A3:A4"/>
  </mergeCells>
  <hyperlinks>
    <hyperlink ref="A17" r:id="rId1" display=" info-tour@bfs.admin.ch" xr:uid="{00000000-0004-0000-0400-000000000000}"/>
    <hyperlink ref="A12" r:id="rId2" xr:uid="{00000000-0004-0000-0400-000001000000}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5"/>
  <sheetViews>
    <sheetView showGridLines="0" workbookViewId="0">
      <selection activeCell="N45" sqref="N45"/>
    </sheetView>
  </sheetViews>
  <sheetFormatPr baseColWidth="10" defaultColWidth="11.42578125" defaultRowHeight="12.75"/>
  <cols>
    <col min="1" max="1" width="26" style="5" customWidth="1"/>
    <col min="2" max="6" width="11.28515625" style="5" customWidth="1"/>
    <col min="7" max="7" width="11.28515625" style="5" bestFit="1" customWidth="1"/>
    <col min="8" max="8" width="11.28515625" style="5" customWidth="1"/>
    <col min="9" max="16384" width="11.42578125" style="5"/>
  </cols>
  <sheetData>
    <row r="1" spans="1:14" s="55" customFormat="1" ht="12.75" customHeight="1">
      <c r="A1" s="510" t="s">
        <v>424</v>
      </c>
      <c r="B1" s="96"/>
      <c r="C1" s="531"/>
      <c r="D1" s="96"/>
      <c r="E1" s="96"/>
      <c r="F1" s="135" t="s">
        <v>12</v>
      </c>
      <c r="G1" s="96"/>
      <c r="H1" s="75"/>
      <c r="I1" s="3"/>
      <c r="J1" s="3"/>
      <c r="K1" s="3"/>
      <c r="L1" s="3"/>
      <c r="M1" s="3"/>
      <c r="N1" s="3"/>
    </row>
    <row r="2" spans="1:14" s="55" customFormat="1" ht="12">
      <c r="A2" s="76"/>
      <c r="B2" s="96"/>
      <c r="C2" s="96"/>
      <c r="D2" s="96"/>
      <c r="E2" s="96"/>
      <c r="F2" s="96"/>
      <c r="G2" s="96"/>
      <c r="H2" s="75"/>
      <c r="I2" s="3"/>
      <c r="J2" s="3"/>
      <c r="K2" s="3"/>
      <c r="L2" s="3"/>
      <c r="M2" s="3"/>
      <c r="N2" s="3"/>
    </row>
    <row r="3" spans="1:14" s="3" customFormat="1" ht="12.75" customHeight="1">
      <c r="A3" s="299"/>
      <c r="B3" s="950" t="s">
        <v>3</v>
      </c>
      <c r="C3" s="951"/>
      <c r="D3" s="951"/>
      <c r="E3" s="951"/>
      <c r="F3" s="951"/>
      <c r="G3" s="952"/>
      <c r="H3" s="952"/>
    </row>
    <row r="4" spans="1:14" s="3" customFormat="1" ht="36.75" customHeight="1">
      <c r="A4" s="300" t="s">
        <v>74</v>
      </c>
      <c r="B4" s="399" t="s">
        <v>313</v>
      </c>
      <c r="C4" s="399" t="s">
        <v>314</v>
      </c>
      <c r="D4" s="399" t="s">
        <v>315</v>
      </c>
      <c r="E4" s="400" t="s">
        <v>310</v>
      </c>
      <c r="F4" s="408" t="s">
        <v>311</v>
      </c>
      <c r="G4" s="29"/>
    </row>
    <row r="5" spans="1:14" s="3" customFormat="1">
      <c r="A5" s="303" t="s">
        <v>75</v>
      </c>
      <c r="B5" s="643">
        <v>4019.9166666666702</v>
      </c>
      <c r="C5" s="643">
        <v>131485.71780821899</v>
      </c>
      <c r="D5" s="643">
        <v>257640.98</v>
      </c>
      <c r="E5" s="741">
        <v>64.091071464108737</v>
      </c>
      <c r="F5" s="644">
        <v>100</v>
      </c>
      <c r="G5" s="1"/>
      <c r="H5" s="5"/>
      <c r="I5" s="5"/>
      <c r="J5" s="5"/>
    </row>
    <row r="6" spans="1:14" s="3" customFormat="1">
      <c r="A6" s="405" t="s">
        <v>76</v>
      </c>
      <c r="B6" s="637">
        <v>573.16666666666697</v>
      </c>
      <c r="C6" s="637">
        <v>18894.761643835602</v>
      </c>
      <c r="D6" s="637">
        <v>40091.073972602702</v>
      </c>
      <c r="E6" s="609">
        <v>69.946625133938966</v>
      </c>
      <c r="F6" s="645">
        <v>14.350692705725262</v>
      </c>
      <c r="G6" s="25"/>
      <c r="H6" s="5"/>
      <c r="I6" s="5"/>
      <c r="J6" s="5"/>
    </row>
    <row r="7" spans="1:14" s="3" customFormat="1">
      <c r="A7" s="405" t="s">
        <v>77</v>
      </c>
      <c r="B7" s="637">
        <v>401.58333333333297</v>
      </c>
      <c r="C7" s="637">
        <v>8406.2904109588999</v>
      </c>
      <c r="D7" s="637">
        <v>17078.564383561599</v>
      </c>
      <c r="E7" s="609">
        <v>42.528070679132469</v>
      </c>
      <c r="F7" s="645">
        <v>9.718744783842439</v>
      </c>
      <c r="G7" s="25"/>
      <c r="H7" s="5"/>
      <c r="I7" s="5"/>
      <c r="J7" s="5"/>
    </row>
    <row r="8" spans="1:14" s="3" customFormat="1">
      <c r="A8" s="405" t="s">
        <v>78</v>
      </c>
      <c r="B8" s="637">
        <v>350.75</v>
      </c>
      <c r="C8" s="637">
        <v>20049.958904109601</v>
      </c>
      <c r="D8" s="637">
        <v>36676.578082191802</v>
      </c>
      <c r="E8" s="609">
        <v>104.56615276462381</v>
      </c>
      <c r="F8" s="645">
        <v>8.7819228843264909</v>
      </c>
      <c r="G8" s="25"/>
      <c r="H8" s="5"/>
      <c r="I8" s="5"/>
      <c r="J8" s="5"/>
    </row>
    <row r="9" spans="1:14" s="3" customFormat="1">
      <c r="A9" s="405" t="s">
        <v>79</v>
      </c>
      <c r="B9" s="637">
        <v>389.16666666666703</v>
      </c>
      <c r="C9" s="637">
        <v>12249.5945205479</v>
      </c>
      <c r="D9" s="637">
        <v>24188.328767123301</v>
      </c>
      <c r="E9" s="609">
        <v>62.154163855563027</v>
      </c>
      <c r="F9" s="645">
        <v>9.7437823401769421</v>
      </c>
      <c r="G9" s="25"/>
      <c r="H9" s="5"/>
      <c r="I9" s="5"/>
      <c r="J9" s="5"/>
    </row>
    <row r="10" spans="1:14" s="3" customFormat="1">
      <c r="A10" s="405" t="s">
        <v>80</v>
      </c>
      <c r="B10" s="637">
        <v>108.25</v>
      </c>
      <c r="C10" s="637">
        <v>5768.6082191780797</v>
      </c>
      <c r="D10" s="637">
        <v>11415.597260274</v>
      </c>
      <c r="E10" s="609">
        <v>105.45586383624942</v>
      </c>
      <c r="F10" s="645">
        <v>2.9773827407778417</v>
      </c>
      <c r="G10" s="25"/>
      <c r="H10" s="5"/>
      <c r="I10" s="5"/>
      <c r="J10" s="5"/>
    </row>
    <row r="11" spans="1:14" s="3" customFormat="1">
      <c r="A11" s="405" t="s">
        <v>81</v>
      </c>
      <c r="B11" s="637">
        <v>522.41666666666697</v>
      </c>
      <c r="C11" s="637">
        <v>15657.5232876712</v>
      </c>
      <c r="D11" s="637">
        <v>31636.698630137002</v>
      </c>
      <c r="E11" s="609">
        <v>60.558363943474845</v>
      </c>
      <c r="F11" s="645">
        <v>13.080036721749297</v>
      </c>
      <c r="G11" s="25"/>
      <c r="H11" s="5"/>
      <c r="I11" s="5"/>
      <c r="J11" s="5"/>
    </row>
    <row r="12" spans="1:14" s="3" customFormat="1">
      <c r="A12" s="405" t="s">
        <v>82</v>
      </c>
      <c r="B12" s="646">
        <v>180.083333333333</v>
      </c>
      <c r="C12" s="646">
        <v>2956.80821917808</v>
      </c>
      <c r="D12" s="646">
        <v>5558.2821917808196</v>
      </c>
      <c r="E12" s="609">
        <v>30.865056132054583</v>
      </c>
      <c r="F12" s="647">
        <v>4.5088466032381822</v>
      </c>
      <c r="G12" s="25"/>
      <c r="H12" s="5"/>
      <c r="I12" s="5"/>
      <c r="J12" s="5"/>
    </row>
    <row r="13" spans="1:14" s="3" customFormat="1">
      <c r="A13" s="406" t="s">
        <v>395</v>
      </c>
      <c r="B13" s="646">
        <v>253.833333333333</v>
      </c>
      <c r="C13" s="646">
        <v>9498.1068493150706</v>
      </c>
      <c r="D13" s="646">
        <v>18006.728767123299</v>
      </c>
      <c r="E13" s="609">
        <v>70.939180960433319</v>
      </c>
      <c r="F13" s="647">
        <v>6.2573026205975708</v>
      </c>
      <c r="G13" s="25"/>
      <c r="H13" s="5"/>
      <c r="I13" s="5"/>
      <c r="J13" s="5"/>
    </row>
    <row r="14" spans="1:14" s="3" customFormat="1">
      <c r="A14" s="405" t="s">
        <v>83</v>
      </c>
      <c r="B14" s="637">
        <v>119.5</v>
      </c>
      <c r="C14" s="637">
        <v>10330.202739726001</v>
      </c>
      <c r="D14" s="637">
        <v>17070.479452054798</v>
      </c>
      <c r="E14" s="609">
        <v>142.84920043560501</v>
      </c>
      <c r="F14" s="645">
        <v>2.9919879819729593</v>
      </c>
      <c r="G14" s="25"/>
      <c r="H14" s="5"/>
      <c r="I14" s="5"/>
      <c r="J14" s="5"/>
    </row>
    <row r="15" spans="1:14" s="3" customFormat="1">
      <c r="A15" s="405" t="s">
        <v>84</v>
      </c>
      <c r="B15" s="637">
        <v>516.41666666666697</v>
      </c>
      <c r="C15" s="637">
        <v>13274.027397260301</v>
      </c>
      <c r="D15" s="637">
        <v>28081.805479452101</v>
      </c>
      <c r="E15" s="609">
        <v>54.378193602295468</v>
      </c>
      <c r="F15" s="645">
        <v>12.929811383742287</v>
      </c>
      <c r="G15" s="25"/>
      <c r="H15" s="5"/>
      <c r="I15" s="5"/>
      <c r="J15" s="5"/>
    </row>
    <row r="16" spans="1:14" s="3" customFormat="1">
      <c r="A16" s="405" t="s">
        <v>85</v>
      </c>
      <c r="B16" s="637">
        <v>315.5</v>
      </c>
      <c r="C16" s="637">
        <v>7830.0109589041103</v>
      </c>
      <c r="D16" s="637">
        <v>15741.391780821899</v>
      </c>
      <c r="E16" s="609">
        <v>49.893476325901425</v>
      </c>
      <c r="F16" s="645">
        <v>7.880570856284427</v>
      </c>
      <c r="G16" s="25"/>
      <c r="H16" s="5"/>
      <c r="I16" s="5"/>
      <c r="J16" s="5"/>
    </row>
    <row r="17" spans="1:14" s="3" customFormat="1">
      <c r="A17" s="405" t="s">
        <v>86</v>
      </c>
      <c r="B17" s="637">
        <v>98.4166666666667</v>
      </c>
      <c r="C17" s="637">
        <v>1960.65479452055</v>
      </c>
      <c r="D17" s="637">
        <v>3981.0301369863</v>
      </c>
      <c r="E17" s="609">
        <v>40.450771925347659</v>
      </c>
      <c r="F17" s="645">
        <v>2.4641128359205484</v>
      </c>
      <c r="G17" s="25"/>
      <c r="H17" s="5"/>
      <c r="I17" s="5"/>
      <c r="J17" s="5"/>
    </row>
    <row r="18" spans="1:14" s="3" customFormat="1">
      <c r="A18" s="407" t="s">
        <v>425</v>
      </c>
      <c r="B18" s="509">
        <v>190.833333333333</v>
      </c>
      <c r="C18" s="509">
        <v>4609.1698630136998</v>
      </c>
      <c r="D18" s="509">
        <v>8114.4191780821902</v>
      </c>
      <c r="E18" s="746">
        <v>42.52097385894605</v>
      </c>
      <c r="F18" s="648">
        <v>4.3106326155900598</v>
      </c>
      <c r="G18" s="25"/>
      <c r="H18" s="5"/>
      <c r="I18" s="5"/>
      <c r="J18" s="5"/>
    </row>
    <row r="19" spans="1:14" s="3" customFormat="1">
      <c r="A19" s="68"/>
      <c r="B19" s="68"/>
      <c r="C19" s="68"/>
      <c r="D19" s="68"/>
      <c r="E19" s="68"/>
      <c r="F19" s="68"/>
      <c r="G19" s="25"/>
      <c r="H19" s="5"/>
      <c r="I19" s="5"/>
      <c r="J19" s="5"/>
    </row>
    <row r="20" spans="1:14" s="3" customFormat="1">
      <c r="A20" s="7" t="s">
        <v>88</v>
      </c>
      <c r="B20" s="68"/>
      <c r="C20" s="68"/>
      <c r="D20" s="68"/>
      <c r="E20" s="68"/>
      <c r="F20" s="68"/>
      <c r="H20" s="5"/>
      <c r="I20" s="5"/>
      <c r="J20" s="5"/>
    </row>
    <row r="21" spans="1:14" s="3" customFormat="1">
      <c r="A21" s="7" t="s">
        <v>89</v>
      </c>
      <c r="B21" s="68"/>
      <c r="C21" s="68"/>
      <c r="D21" s="68"/>
      <c r="E21" s="68"/>
      <c r="F21" s="68"/>
      <c r="H21" s="5"/>
      <c r="I21" s="5"/>
      <c r="J21" s="5"/>
    </row>
    <row r="22" spans="1:14" s="3" customFormat="1">
      <c r="A22" s="133"/>
      <c r="B22" s="128"/>
      <c r="C22" s="128"/>
      <c r="D22" s="68"/>
      <c r="E22" s="68"/>
      <c r="F22" s="68"/>
      <c r="H22" s="5"/>
      <c r="I22" s="5"/>
      <c r="J22" s="5"/>
    </row>
    <row r="23" spans="1:14" s="3" customFormat="1">
      <c r="A23" s="133"/>
      <c r="B23" s="128"/>
      <c r="C23" s="128"/>
      <c r="D23" s="33"/>
      <c r="E23" s="68"/>
      <c r="F23" s="68"/>
      <c r="H23" s="5"/>
      <c r="I23" s="5"/>
      <c r="J23" s="5"/>
    </row>
    <row r="24" spans="1:14" s="3" customFormat="1" ht="12.75" customHeight="1">
      <c r="A24" s="302"/>
      <c r="B24" s="953" t="s">
        <v>3</v>
      </c>
      <c r="C24" s="954"/>
      <c r="D24" s="954"/>
      <c r="E24" s="954"/>
      <c r="F24" s="954"/>
      <c r="I24" s="5"/>
      <c r="J24" s="5"/>
      <c r="K24" s="5"/>
      <c r="L24" s="5"/>
      <c r="M24" s="5"/>
      <c r="N24" s="5"/>
    </row>
    <row r="25" spans="1:14" s="3" customFormat="1" ht="33.75" customHeight="1">
      <c r="A25" s="134" t="s">
        <v>90</v>
      </c>
      <c r="B25" s="399" t="s">
        <v>313</v>
      </c>
      <c r="C25" s="399" t="s">
        <v>314</v>
      </c>
      <c r="D25" s="399" t="s">
        <v>315</v>
      </c>
      <c r="E25" s="400" t="s">
        <v>310</v>
      </c>
      <c r="F25" s="408" t="s">
        <v>311</v>
      </c>
      <c r="I25" s="5"/>
      <c r="J25" s="5"/>
      <c r="K25" s="5"/>
      <c r="L25" s="5"/>
      <c r="M25" s="5"/>
      <c r="N25" s="5"/>
    </row>
    <row r="26" spans="1:14" s="3" customFormat="1" ht="12.75" customHeight="1">
      <c r="A26" s="303" t="s">
        <v>39</v>
      </c>
      <c r="B26" s="643">
        <v>4019.9166666666702</v>
      </c>
      <c r="C26" s="643">
        <v>131485.71780821899</v>
      </c>
      <c r="D26" s="643">
        <v>257640.98</v>
      </c>
      <c r="E26" s="741">
        <v>64.091124608719028</v>
      </c>
      <c r="F26" s="644">
        <v>100</v>
      </c>
      <c r="I26" s="5"/>
      <c r="J26" s="5"/>
      <c r="K26" s="5"/>
      <c r="L26" s="5"/>
      <c r="M26" s="5"/>
      <c r="N26" s="5"/>
    </row>
    <row r="27" spans="1:14" s="3" customFormat="1" ht="12.75" customHeight="1">
      <c r="A27" s="304" t="s">
        <v>91</v>
      </c>
      <c r="B27" s="743">
        <v>871.83333333333337</v>
      </c>
      <c r="C27" s="637">
        <v>22403.323287671232</v>
      </c>
      <c r="D27" s="637">
        <v>44648.726027397257</v>
      </c>
      <c r="E27" s="742">
        <v>51.212455776024377</v>
      </c>
      <c r="F27" s="99">
        <v>21.687845933787997</v>
      </c>
      <c r="I27" s="5"/>
      <c r="J27" s="5"/>
      <c r="K27" s="5"/>
      <c r="L27" s="5"/>
      <c r="M27" s="5"/>
      <c r="N27" s="5"/>
    </row>
    <row r="28" spans="1:14" s="3" customFormat="1" ht="12.75" customHeight="1">
      <c r="A28" s="304" t="s">
        <v>92</v>
      </c>
      <c r="B28" s="743">
        <v>237.16666666666666</v>
      </c>
      <c r="C28" s="637">
        <v>9009.4383561643845</v>
      </c>
      <c r="D28" s="637">
        <v>16789.295890410958</v>
      </c>
      <c r="E28" s="742">
        <v>70.791128139469961</v>
      </c>
      <c r="F28" s="99">
        <v>5.8997906258421553</v>
      </c>
      <c r="I28" s="5"/>
      <c r="J28" s="5"/>
      <c r="K28" s="5"/>
      <c r="L28" s="5"/>
      <c r="M28" s="5"/>
      <c r="N28" s="5"/>
    </row>
    <row r="29" spans="1:14" s="3" customFormat="1" ht="12.75" customHeight="1">
      <c r="A29" s="304" t="s">
        <v>93</v>
      </c>
      <c r="B29" s="743">
        <v>991.66666666666663</v>
      </c>
      <c r="C29" s="637">
        <v>27592.627397260276</v>
      </c>
      <c r="D29" s="637">
        <v>57660.95890410959</v>
      </c>
      <c r="E29" s="742">
        <v>58.145504777253372</v>
      </c>
      <c r="F29" s="99">
        <v>24.668836418665371</v>
      </c>
      <c r="I29" s="5"/>
      <c r="J29" s="5"/>
      <c r="K29" s="5"/>
      <c r="L29" s="5"/>
      <c r="M29" s="5"/>
      <c r="N29" s="5"/>
    </row>
    <row r="30" spans="1:14" s="3" customFormat="1" ht="12.75" customHeight="1">
      <c r="A30" s="304" t="s">
        <v>94</v>
      </c>
      <c r="B30" s="743">
        <v>889.75</v>
      </c>
      <c r="C30" s="637">
        <v>33102.336986301372</v>
      </c>
      <c r="D30" s="637">
        <v>63159.013698630137</v>
      </c>
      <c r="E30" s="742">
        <v>70.98512357249804</v>
      </c>
      <c r="F30" s="99">
        <v>22.133543398494975</v>
      </c>
      <c r="I30" s="5"/>
      <c r="J30" s="5"/>
      <c r="K30" s="5"/>
      <c r="L30" s="5"/>
      <c r="M30" s="5"/>
      <c r="N30" s="5"/>
    </row>
    <row r="31" spans="1:14" s="3" customFormat="1" ht="12.75" customHeight="1">
      <c r="A31" s="304" t="s">
        <v>95</v>
      </c>
      <c r="B31" s="743">
        <v>315.5</v>
      </c>
      <c r="C31" s="637">
        <v>7830.0109589041094</v>
      </c>
      <c r="D31" s="637">
        <v>15741.391780821918</v>
      </c>
      <c r="E31" s="742">
        <v>49.893476325901482</v>
      </c>
      <c r="F31" s="99">
        <v>7.8484214017703451</v>
      </c>
      <c r="I31" s="5"/>
      <c r="J31" s="5"/>
      <c r="K31" s="5"/>
      <c r="L31" s="5"/>
      <c r="M31" s="5"/>
      <c r="N31" s="5"/>
    </row>
    <row r="32" spans="1:14" s="3" customFormat="1" ht="12.75" customHeight="1">
      <c r="A32" s="304" t="s">
        <v>96</v>
      </c>
      <c r="B32" s="743">
        <v>432.58333333333331</v>
      </c>
      <c r="C32" s="637">
        <v>13983.205479452055</v>
      </c>
      <c r="D32" s="637">
        <v>27130.186301369864</v>
      </c>
      <c r="E32" s="742">
        <v>62.716670317171719</v>
      </c>
      <c r="F32" s="99">
        <v>10.761002508343861</v>
      </c>
      <c r="I32" s="5"/>
      <c r="J32" s="5"/>
      <c r="K32" s="5"/>
      <c r="L32" s="5"/>
      <c r="M32" s="5"/>
      <c r="N32" s="5"/>
    </row>
    <row r="33" spans="1:14" s="3" customFormat="1" ht="12.75" customHeight="1">
      <c r="A33" s="305" t="s">
        <v>97</v>
      </c>
      <c r="B33" s="745">
        <v>281.41666666666669</v>
      </c>
      <c r="C33" s="509">
        <v>17564.775342465753</v>
      </c>
      <c r="D33" s="509">
        <v>32511.405479452056</v>
      </c>
      <c r="E33" s="744">
        <v>115.52764754321133</v>
      </c>
      <c r="F33" s="738">
        <v>7.0005597130952077</v>
      </c>
      <c r="I33" s="5"/>
      <c r="J33" s="5"/>
      <c r="K33" s="5"/>
      <c r="L33" s="5"/>
      <c r="M33" s="5"/>
      <c r="N33" s="5"/>
    </row>
    <row r="34" spans="1:14" s="3" customFormat="1">
      <c r="A34" s="30"/>
      <c r="B34" s="553"/>
      <c r="C34" s="32"/>
      <c r="D34" s="28"/>
      <c r="I34" s="5"/>
      <c r="J34" s="5"/>
      <c r="K34" s="5"/>
      <c r="L34" s="5"/>
      <c r="M34" s="5"/>
      <c r="N34" s="5"/>
    </row>
    <row r="35" spans="1:14" s="3" customFormat="1">
      <c r="A35" s="215" t="s">
        <v>45</v>
      </c>
      <c r="B35" s="28"/>
      <c r="C35" s="28"/>
      <c r="D35" s="28"/>
      <c r="I35" s="5"/>
      <c r="J35" s="5"/>
      <c r="K35" s="5"/>
      <c r="L35" s="5"/>
      <c r="M35" s="5"/>
      <c r="N35" s="5"/>
    </row>
    <row r="36" spans="1:14" s="3" customFormat="1">
      <c r="A36" s="58" t="s">
        <v>98</v>
      </c>
      <c r="I36" s="5"/>
      <c r="J36" s="5"/>
      <c r="K36" s="5"/>
      <c r="L36" s="5"/>
      <c r="M36" s="5"/>
      <c r="N36" s="5"/>
    </row>
    <row r="37" spans="1:14" s="3" customFormat="1">
      <c r="A37" s="58" t="s">
        <v>421</v>
      </c>
      <c r="I37" s="5"/>
      <c r="J37" s="5"/>
      <c r="K37" s="5"/>
      <c r="L37" s="5"/>
      <c r="M37" s="5"/>
      <c r="N37" s="5"/>
    </row>
    <row r="38" spans="1:14" s="3" customFormat="1">
      <c r="A38" s="57"/>
      <c r="I38" s="5"/>
      <c r="J38" s="5"/>
      <c r="K38" s="5"/>
      <c r="L38" s="5"/>
      <c r="M38" s="5"/>
      <c r="N38" s="5"/>
    </row>
    <row r="39" spans="1:14" s="3" customFormat="1">
      <c r="A39" s="3" t="s">
        <v>71</v>
      </c>
      <c r="I39" s="5"/>
      <c r="J39" s="5"/>
      <c r="K39" s="5"/>
      <c r="L39" s="5"/>
      <c r="M39" s="5"/>
      <c r="N39" s="5"/>
    </row>
    <row r="40" spans="1:14" s="3" customFormat="1">
      <c r="A40" s="216" t="s">
        <v>51</v>
      </c>
      <c r="I40" s="5"/>
      <c r="J40" s="5"/>
      <c r="K40" s="5"/>
      <c r="L40" s="5"/>
      <c r="M40" s="5"/>
      <c r="N40" s="5"/>
    </row>
    <row r="41" spans="1:14" s="3" customFormat="1">
      <c r="A41" s="5"/>
      <c r="I41" s="5"/>
      <c r="J41" s="5"/>
      <c r="K41" s="5"/>
      <c r="L41" s="5"/>
      <c r="M41" s="5"/>
      <c r="N41" s="5"/>
    </row>
    <row r="42" spans="1:14" s="3" customFormat="1">
      <c r="I42" s="5"/>
      <c r="J42" s="5"/>
      <c r="K42" s="5"/>
      <c r="L42" s="5"/>
      <c r="M42" s="5"/>
      <c r="N42" s="5"/>
    </row>
    <row r="43" spans="1:14" s="3" customFormat="1">
      <c r="I43" s="5"/>
      <c r="J43" s="5"/>
      <c r="K43" s="5"/>
      <c r="L43" s="5"/>
      <c r="M43" s="5"/>
      <c r="N43" s="5"/>
    </row>
    <row r="44" spans="1:14" s="3" customFormat="1">
      <c r="I44" s="5"/>
      <c r="J44" s="5"/>
      <c r="K44" s="5"/>
      <c r="L44" s="5"/>
      <c r="M44" s="5"/>
      <c r="N44" s="5"/>
    </row>
    <row r="45" spans="1:14" s="3" customFormat="1">
      <c r="I45" s="5"/>
      <c r="J45" s="5"/>
      <c r="K45" s="5"/>
      <c r="L45" s="5"/>
      <c r="M45" s="5"/>
      <c r="N45" s="5"/>
    </row>
  </sheetData>
  <mergeCells count="3">
    <mergeCell ref="B3:F3"/>
    <mergeCell ref="G3:H3"/>
    <mergeCell ref="B24:F24"/>
  </mergeCells>
  <hyperlinks>
    <hyperlink ref="A35" r:id="rId1" xr:uid="{00000000-0004-0000-0500-000000000000}"/>
    <hyperlink ref="A40" r:id="rId2" display=" info-tour@bfs.admin.ch" xr:uid="{00000000-0004-0000-0500-000001000000}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1"/>
  <sheetViews>
    <sheetView showGridLines="0" zoomScaleNormal="100" workbookViewId="0">
      <selection activeCell="X61" sqref="X61"/>
    </sheetView>
  </sheetViews>
  <sheetFormatPr baseColWidth="10" defaultColWidth="11.42578125" defaultRowHeight="12.75"/>
  <cols>
    <col min="1" max="1" width="24.5703125" style="5" customWidth="1"/>
    <col min="2" max="3" width="12.28515625" style="11" customWidth="1"/>
    <col min="4" max="11" width="12.28515625" style="5" customWidth="1"/>
    <col min="12" max="16384" width="11.42578125" style="5"/>
  </cols>
  <sheetData>
    <row r="1" spans="1:24" s="55" customFormat="1" ht="12.75" customHeight="1">
      <c r="A1" s="508" t="s">
        <v>468</v>
      </c>
      <c r="E1" s="532"/>
      <c r="K1" s="130" t="s">
        <v>26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55" customFormat="1" ht="12.75" customHeight="1">
      <c r="A2" s="13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3" customFormat="1" ht="12.75" customHeight="1">
      <c r="A3" s="955" t="s">
        <v>99</v>
      </c>
      <c r="B3" s="959">
        <v>2013</v>
      </c>
      <c r="C3" s="959"/>
      <c r="D3" s="959">
        <v>2021</v>
      </c>
      <c r="E3" s="959"/>
      <c r="F3" s="959">
        <v>2022</v>
      </c>
      <c r="G3" s="959"/>
      <c r="H3" s="957" t="s">
        <v>426</v>
      </c>
      <c r="I3" s="957"/>
      <c r="J3" s="957" t="s">
        <v>427</v>
      </c>
      <c r="K3" s="958"/>
    </row>
    <row r="4" spans="1:24" s="3" customFormat="1" ht="24" customHeight="1">
      <c r="A4" s="956"/>
      <c r="B4" s="313" t="s">
        <v>114</v>
      </c>
      <c r="C4" s="313" t="s">
        <v>312</v>
      </c>
      <c r="D4" s="313" t="s">
        <v>114</v>
      </c>
      <c r="E4" s="313" t="s">
        <v>312</v>
      </c>
      <c r="F4" s="313" t="s">
        <v>114</v>
      </c>
      <c r="G4" s="313" t="s">
        <v>312</v>
      </c>
      <c r="H4" s="313" t="s">
        <v>114</v>
      </c>
      <c r="I4" s="313" t="s">
        <v>312</v>
      </c>
      <c r="J4" s="313" t="s">
        <v>114</v>
      </c>
      <c r="K4" s="314" t="s">
        <v>312</v>
      </c>
    </row>
    <row r="5" spans="1:24" s="3" customFormat="1" ht="11.25" customHeight="1">
      <c r="A5" s="307" t="s">
        <v>75</v>
      </c>
      <c r="B5" s="649">
        <v>5190.5833333333303</v>
      </c>
      <c r="C5" s="649">
        <v>140191.82739726</v>
      </c>
      <c r="D5" s="649">
        <v>4573.5833333333303</v>
      </c>
      <c r="E5" s="649">
        <v>142742.55068493201</v>
      </c>
      <c r="F5" s="649">
        <v>4498</v>
      </c>
      <c r="G5" s="649">
        <v>143312.22739725999</v>
      </c>
      <c r="H5" s="770">
        <f>((F5-B5)/B5)*100</f>
        <v>-13.343073193443203</v>
      </c>
      <c r="I5" s="770">
        <f>((G5-C5)/C5)*100</f>
        <v>2.2258073512072514</v>
      </c>
      <c r="J5" s="771">
        <f>((F5-D5)/D5)*100</f>
        <v>-1.6526064537287763</v>
      </c>
      <c r="K5" s="771">
        <f>((G5-E5)/E5)*100</f>
        <v>0.39909382983172481</v>
      </c>
    </row>
    <row r="6" spans="1:24" s="3" customFormat="1" ht="11.25" customHeight="1">
      <c r="A6" s="308" t="s">
        <v>100</v>
      </c>
      <c r="B6" s="650">
        <v>760.75</v>
      </c>
      <c r="C6" s="650">
        <v>22518.8219178082</v>
      </c>
      <c r="D6" s="650">
        <v>686</v>
      </c>
      <c r="E6" s="650">
        <v>22116.400000000001</v>
      </c>
      <c r="F6" s="650">
        <v>667.08333333333303</v>
      </c>
      <c r="G6" s="650">
        <v>21932.558904109599</v>
      </c>
      <c r="H6" s="609">
        <f t="shared" ref="H6:I18" si="0">((F6-B6)/B6)*100</f>
        <v>-12.312410997918761</v>
      </c>
      <c r="I6" s="609">
        <f t="shared" si="0"/>
        <v>-2.6034355431132741</v>
      </c>
      <c r="J6" s="772">
        <f t="shared" ref="J6:K18" si="1">((F6-D6)/D6)*100</f>
        <v>-2.7575315840622405</v>
      </c>
      <c r="K6" s="772">
        <f t="shared" si="1"/>
        <v>-0.83124331215931324</v>
      </c>
    </row>
    <row r="7" spans="1:24" s="3" customFormat="1" ht="11.25" customHeight="1">
      <c r="A7" s="308" t="s">
        <v>101</v>
      </c>
      <c r="B7" s="650">
        <v>577.25</v>
      </c>
      <c r="C7" s="650">
        <v>10291.084931506901</v>
      </c>
      <c r="D7" s="650">
        <v>459.16666666666703</v>
      </c>
      <c r="E7" s="650">
        <v>9183.7369863013701</v>
      </c>
      <c r="F7" s="650">
        <v>444.25</v>
      </c>
      <c r="G7" s="650">
        <v>9027.8849315068492</v>
      </c>
      <c r="H7" s="609">
        <f t="shared" si="0"/>
        <v>-23.040277176266784</v>
      </c>
      <c r="I7" s="609">
        <f t="shared" si="0"/>
        <v>-12.274701923143921</v>
      </c>
      <c r="J7" s="772">
        <f t="shared" si="1"/>
        <v>-3.2486388384755744</v>
      </c>
      <c r="K7" s="772">
        <f t="shared" si="1"/>
        <v>-1.6970439705208527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3" customFormat="1" ht="11.25" customHeight="1">
      <c r="A8" s="308" t="s">
        <v>102</v>
      </c>
      <c r="B8" s="650">
        <v>379.25</v>
      </c>
      <c r="C8" s="650">
        <v>16562.446575342499</v>
      </c>
      <c r="D8" s="650">
        <v>371.33333333333297</v>
      </c>
      <c r="E8" s="650">
        <v>20055.1068493151</v>
      </c>
      <c r="F8" s="650">
        <v>370.33333333333297</v>
      </c>
      <c r="G8" s="650">
        <v>20802.961643835599</v>
      </c>
      <c r="H8" s="609">
        <f t="shared" si="0"/>
        <v>-2.3511316194243972</v>
      </c>
      <c r="I8" s="609">
        <f t="shared" si="0"/>
        <v>25.603192434179423</v>
      </c>
      <c r="J8" s="772">
        <f t="shared" si="1"/>
        <v>-0.26929982046678663</v>
      </c>
      <c r="K8" s="772">
        <f t="shared" si="1"/>
        <v>3.7289993024696302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3" customFormat="1" ht="11.25" customHeight="1">
      <c r="A9" s="308" t="s">
        <v>103</v>
      </c>
      <c r="B9" s="650">
        <v>501.16666666666703</v>
      </c>
      <c r="C9" s="650">
        <v>13167.446575342499</v>
      </c>
      <c r="D9" s="650">
        <v>441.66666666666703</v>
      </c>
      <c r="E9" s="650">
        <v>13321.0684931507</v>
      </c>
      <c r="F9" s="650">
        <v>434.75</v>
      </c>
      <c r="G9" s="650">
        <v>13242.6493150685</v>
      </c>
      <c r="H9" s="609">
        <f t="shared" si="0"/>
        <v>-13.252411040904619</v>
      </c>
      <c r="I9" s="609">
        <f t="shared" si="0"/>
        <v>0.57112621870686942</v>
      </c>
      <c r="J9" s="772">
        <f t="shared" si="1"/>
        <v>-1.5660377358491369</v>
      </c>
      <c r="K9" s="772">
        <f t="shared" si="1"/>
        <v>-0.58868534549252605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3" customFormat="1" ht="11.25" customHeight="1">
      <c r="A10" s="308" t="s">
        <v>104</v>
      </c>
      <c r="B10" s="650">
        <v>121.583333333333</v>
      </c>
      <c r="C10" s="650">
        <v>5183.35342465753</v>
      </c>
      <c r="D10" s="650">
        <v>115.25</v>
      </c>
      <c r="E10" s="650">
        <v>5897.4657534246599</v>
      </c>
      <c r="F10" s="650">
        <v>113.5</v>
      </c>
      <c r="G10" s="650">
        <v>5961.3945205479504</v>
      </c>
      <c r="H10" s="609">
        <f t="shared" si="0"/>
        <v>-6.6483893077447762</v>
      </c>
      <c r="I10" s="609">
        <f t="shared" si="0"/>
        <v>15.010380966677502</v>
      </c>
      <c r="J10" s="772">
        <f t="shared" si="1"/>
        <v>-1.5184381778741864</v>
      </c>
      <c r="K10" s="772">
        <f t="shared" si="1"/>
        <v>1.0840040416710699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3" customFormat="1" ht="11.25" customHeight="1">
      <c r="A11" s="308" t="s">
        <v>105</v>
      </c>
      <c r="B11" s="650">
        <v>664.5</v>
      </c>
      <c r="C11" s="650">
        <v>17033.547945205501</v>
      </c>
      <c r="D11" s="650">
        <v>601.5</v>
      </c>
      <c r="E11" s="650">
        <v>17337.2356164384</v>
      </c>
      <c r="F11" s="650">
        <v>587.25</v>
      </c>
      <c r="G11" s="650">
        <v>17189.369863013701</v>
      </c>
      <c r="H11" s="609">
        <f t="shared" si="0"/>
        <v>-11.62528216704289</v>
      </c>
      <c r="I11" s="609">
        <f t="shared" si="0"/>
        <v>0.91479425372480749</v>
      </c>
      <c r="J11" s="772">
        <f t="shared" si="1"/>
        <v>-2.3690773067331672</v>
      </c>
      <c r="K11" s="772">
        <f t="shared" si="1"/>
        <v>-0.8528796441140809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3" customFormat="1" ht="11.25" customHeight="1">
      <c r="A12" s="308" t="s">
        <v>106</v>
      </c>
      <c r="B12" s="650">
        <v>232.583333333333</v>
      </c>
      <c r="C12" s="650">
        <v>3408.0246575342499</v>
      </c>
      <c r="D12" s="650">
        <v>194</v>
      </c>
      <c r="E12" s="650">
        <v>3014.7561643835602</v>
      </c>
      <c r="F12" s="650">
        <v>189.166666666667</v>
      </c>
      <c r="G12" s="650">
        <v>3037.2767123287699</v>
      </c>
      <c r="H12" s="609">
        <f t="shared" si="0"/>
        <v>-18.667144392690531</v>
      </c>
      <c r="I12" s="609">
        <f t="shared" si="0"/>
        <v>-10.87867555141813</v>
      </c>
      <c r="J12" s="772">
        <f t="shared" si="1"/>
        <v>-2.4914089347077328</v>
      </c>
      <c r="K12" s="772">
        <f t="shared" si="1"/>
        <v>0.74701059446426565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3" customFormat="1" ht="11.25" customHeight="1">
      <c r="A13" s="309" t="s">
        <v>395</v>
      </c>
      <c r="B13" s="650">
        <v>316.41666666666703</v>
      </c>
      <c r="C13" s="650">
        <v>9709.8575342465792</v>
      </c>
      <c r="D13" s="650">
        <v>275.33333333333297</v>
      </c>
      <c r="E13" s="650">
        <v>10342.7095890411</v>
      </c>
      <c r="F13" s="650">
        <v>269.41666666666703</v>
      </c>
      <c r="G13" s="650">
        <v>10176.9534246575</v>
      </c>
      <c r="H13" s="609">
        <f t="shared" si="0"/>
        <v>-14.853831972609937</v>
      </c>
      <c r="I13" s="609">
        <f t="shared" si="0"/>
        <v>4.8105328915844359</v>
      </c>
      <c r="J13" s="772">
        <f t="shared" si="1"/>
        <v>-2.1489104116220172</v>
      </c>
      <c r="K13" s="772">
        <f t="shared" si="1"/>
        <v>-1.6026377126476723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3" customFormat="1" ht="11.25" customHeight="1">
      <c r="A14" s="308" t="s">
        <v>107</v>
      </c>
      <c r="B14" s="650">
        <v>125</v>
      </c>
      <c r="C14" s="650">
        <v>9314.32328767123</v>
      </c>
      <c r="D14" s="650">
        <v>124.583333333333</v>
      </c>
      <c r="E14" s="650">
        <v>10222.265753424699</v>
      </c>
      <c r="F14" s="650">
        <v>125.5</v>
      </c>
      <c r="G14" s="650">
        <v>10627.8356164384</v>
      </c>
      <c r="H14" s="609">
        <f t="shared" si="0"/>
        <v>0.4</v>
      </c>
      <c r="I14" s="609">
        <f t="shared" si="0"/>
        <v>14.102069342018462</v>
      </c>
      <c r="J14" s="772">
        <f t="shared" si="1"/>
        <v>0.7357859531775256</v>
      </c>
      <c r="K14" s="772">
        <f t="shared" si="1"/>
        <v>3.9675143730031261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3" customFormat="1" ht="11.25" customHeight="1">
      <c r="A15" s="308" t="s">
        <v>108</v>
      </c>
      <c r="B15" s="650">
        <v>681.16666666666697</v>
      </c>
      <c r="C15" s="650">
        <v>16168.1726027397</v>
      </c>
      <c r="D15" s="650">
        <v>612.83333333333303</v>
      </c>
      <c r="E15" s="650">
        <v>15363.1698630137</v>
      </c>
      <c r="F15" s="650">
        <v>609.08333333333303</v>
      </c>
      <c r="G15" s="650">
        <v>15356.019178082201</v>
      </c>
      <c r="H15" s="609">
        <f t="shared" si="0"/>
        <v>-10.582334230486994</v>
      </c>
      <c r="I15" s="609">
        <f t="shared" si="0"/>
        <v>-5.0231615199350346</v>
      </c>
      <c r="J15" s="772">
        <f t="shared" si="1"/>
        <v>-0.61191188468860513</v>
      </c>
      <c r="K15" s="772">
        <f t="shared" si="1"/>
        <v>-4.6544332942085251E-2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3" customFormat="1" ht="11.25" customHeight="1">
      <c r="A16" s="308" t="s">
        <v>109</v>
      </c>
      <c r="B16" s="650">
        <v>457.58333333333297</v>
      </c>
      <c r="C16" s="650">
        <v>10069.1890410959</v>
      </c>
      <c r="D16" s="650">
        <v>382.66666666666703</v>
      </c>
      <c r="E16" s="650">
        <v>9040.2273972602707</v>
      </c>
      <c r="F16" s="650">
        <v>379.66666666666703</v>
      </c>
      <c r="G16" s="650">
        <v>9027.9123287671191</v>
      </c>
      <c r="H16" s="609">
        <f t="shared" si="0"/>
        <v>-17.027863777089639</v>
      </c>
      <c r="I16" s="609">
        <f t="shared" si="0"/>
        <v>-10.341217232877096</v>
      </c>
      <c r="J16" s="772">
        <f t="shared" si="1"/>
        <v>-0.7839721254355394</v>
      </c>
      <c r="K16" s="772">
        <f t="shared" si="1"/>
        <v>-0.13622520708808453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3" customFormat="1" ht="11.25" customHeight="1">
      <c r="A17" s="308" t="s">
        <v>110</v>
      </c>
      <c r="B17" s="650">
        <v>131.833333333333</v>
      </c>
      <c r="C17" s="650">
        <v>2235.38356164384</v>
      </c>
      <c r="D17" s="650">
        <v>103.333333333333</v>
      </c>
      <c r="E17" s="650">
        <v>1989.4575342465801</v>
      </c>
      <c r="F17" s="650">
        <v>104</v>
      </c>
      <c r="G17" s="650">
        <v>2024.00821917808</v>
      </c>
      <c r="H17" s="609">
        <f t="shared" si="0"/>
        <v>-21.11251580278109</v>
      </c>
      <c r="I17" s="609">
        <f t="shared" si="0"/>
        <v>-9.4558869490084447</v>
      </c>
      <c r="J17" s="772">
        <f t="shared" si="1"/>
        <v>0.64516129032290359</v>
      </c>
      <c r="K17" s="772">
        <f t="shared" si="1"/>
        <v>1.7366887373438979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68" customFormat="1" ht="11.25" customHeight="1">
      <c r="A18" s="310" t="s">
        <v>87</v>
      </c>
      <c r="B18" s="651">
        <v>241.5</v>
      </c>
      <c r="C18" s="651">
        <v>4530.17534246575</v>
      </c>
      <c r="D18" s="651">
        <v>205.916666666667</v>
      </c>
      <c r="E18" s="651">
        <v>4858.9506849315103</v>
      </c>
      <c r="F18" s="651">
        <v>204</v>
      </c>
      <c r="G18" s="651">
        <v>4905.4027397260297</v>
      </c>
      <c r="H18" s="746">
        <f t="shared" si="0"/>
        <v>-15.527950310559005</v>
      </c>
      <c r="I18" s="746">
        <f t="shared" si="0"/>
        <v>8.2828448988035301</v>
      </c>
      <c r="J18" s="773">
        <f t="shared" si="1"/>
        <v>-0.93079724807786091</v>
      </c>
      <c r="K18" s="773">
        <f t="shared" si="1"/>
        <v>0.95601000723418927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3" customFormat="1" ht="11.25" customHeight="1">
      <c r="A19" s="68"/>
      <c r="B19" s="109"/>
      <c r="C19" s="109"/>
      <c r="D19" s="68"/>
      <c r="E19" s="68"/>
      <c r="F19" s="68"/>
      <c r="G19" s="68"/>
      <c r="H19" s="68"/>
      <c r="I19" s="68"/>
      <c r="J19" s="68"/>
      <c r="K19" s="68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3" customFormat="1" ht="11.25" customHeight="1">
      <c r="A20" s="9" t="s">
        <v>111</v>
      </c>
      <c r="B20" s="109"/>
      <c r="C20" s="109"/>
      <c r="D20" s="68"/>
      <c r="E20" s="68"/>
      <c r="F20" s="68"/>
      <c r="G20" s="68"/>
      <c r="H20" s="68"/>
      <c r="I20" s="68"/>
      <c r="J20" s="24"/>
      <c r="K20" s="6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3" customFormat="1" ht="11.25" customHeight="1">
      <c r="A21" s="9" t="s">
        <v>112</v>
      </c>
      <c r="B21" s="109"/>
      <c r="C21" s="109"/>
      <c r="D21" s="68"/>
      <c r="E21" s="68"/>
      <c r="F21" s="68"/>
      <c r="G21" s="68"/>
      <c r="H21" s="68"/>
      <c r="I21" s="68"/>
      <c r="J21" s="24"/>
      <c r="K21" s="68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3" customFormat="1" ht="11.25" customHeight="1">
      <c r="A22" s="68"/>
      <c r="B22" s="109"/>
      <c r="C22" s="109"/>
      <c r="D22" s="68"/>
      <c r="E22" s="68"/>
      <c r="F22" s="68"/>
      <c r="G22" s="68"/>
      <c r="H22" s="68"/>
      <c r="I22" s="68"/>
      <c r="J22" s="24"/>
      <c r="K22" s="68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3" customFormat="1" ht="11.25" customHeight="1">
      <c r="A23" s="69"/>
      <c r="B23" s="109"/>
      <c r="C23" s="109"/>
      <c r="D23" s="68"/>
      <c r="E23" s="68"/>
      <c r="F23" s="68"/>
      <c r="G23" s="68"/>
      <c r="H23" s="68"/>
      <c r="I23" s="68"/>
      <c r="J23" s="68"/>
      <c r="K23" s="68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s="3" customFormat="1" ht="11.25" customHeight="1">
      <c r="A24" s="955" t="s">
        <v>113</v>
      </c>
      <c r="B24" s="959">
        <v>2013</v>
      </c>
      <c r="C24" s="959"/>
      <c r="D24" s="959">
        <v>2021</v>
      </c>
      <c r="E24" s="959"/>
      <c r="F24" s="959">
        <v>2022</v>
      </c>
      <c r="G24" s="959"/>
      <c r="H24" s="957" t="s">
        <v>426</v>
      </c>
      <c r="I24" s="957"/>
      <c r="J24" s="957" t="s">
        <v>427</v>
      </c>
      <c r="K24" s="958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s="3" customFormat="1" ht="22.5">
      <c r="A25" s="960"/>
      <c r="B25" s="313" t="s">
        <v>114</v>
      </c>
      <c r="C25" s="313" t="s">
        <v>312</v>
      </c>
      <c r="D25" s="313" t="s">
        <v>114</v>
      </c>
      <c r="E25" s="313" t="s">
        <v>312</v>
      </c>
      <c r="F25" s="313" t="s">
        <v>114</v>
      </c>
      <c r="G25" s="313" t="s">
        <v>312</v>
      </c>
      <c r="H25" s="313" t="s">
        <v>114</v>
      </c>
      <c r="I25" s="313" t="s">
        <v>312</v>
      </c>
      <c r="J25" s="313" t="s">
        <v>114</v>
      </c>
      <c r="K25" s="314" t="s">
        <v>312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3" customFormat="1" ht="11.25" customHeight="1">
      <c r="A26" s="301" t="s">
        <v>39</v>
      </c>
      <c r="B26" s="649">
        <v>5190.5833333333303</v>
      </c>
      <c r="C26" s="649">
        <v>140191.82739726</v>
      </c>
      <c r="D26" s="649">
        <v>4573.5833333333303</v>
      </c>
      <c r="E26" s="649">
        <v>142742.55068493201</v>
      </c>
      <c r="F26" s="649">
        <v>4498</v>
      </c>
      <c r="G26" s="649">
        <v>143312.22739725999</v>
      </c>
      <c r="H26" s="770">
        <f>((F26-B26)/B26)*100</f>
        <v>-13.343073193443203</v>
      </c>
      <c r="I26" s="770">
        <f>((G26-C26)/C26)*100</f>
        <v>2.2258073512072514</v>
      </c>
      <c r="J26" s="771">
        <f>((F26-D26)/D26)*100</f>
        <v>-1.6526064537287763</v>
      </c>
      <c r="K26" s="771">
        <f>((G26-E26)/E26)*100</f>
        <v>0.39909382983172481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3" customFormat="1" ht="11.25" customHeight="1">
      <c r="A27" s="311" t="s">
        <v>91</v>
      </c>
      <c r="B27" s="652">
        <v>1110.5833333333333</v>
      </c>
      <c r="C27" s="652">
        <v>24307.868493150683</v>
      </c>
      <c r="D27" s="652">
        <v>977.16666666666663</v>
      </c>
      <c r="E27" s="652">
        <v>24247.413698630138</v>
      </c>
      <c r="F27" s="652">
        <v>955.66666666666663</v>
      </c>
      <c r="G27" s="652">
        <v>24122.501369863014</v>
      </c>
      <c r="H27" s="609">
        <f t="shared" ref="H27:I33" si="2">((F27-B27)/B27)*100</f>
        <v>-13.949125834771515</v>
      </c>
      <c r="I27" s="609">
        <f t="shared" si="2"/>
        <v>-0.76258073940091087</v>
      </c>
      <c r="J27" s="772">
        <f t="shared" ref="J27:K33" si="3">((F27-D27)/D27)*100</f>
        <v>-2.2002387856046397</v>
      </c>
      <c r="K27" s="772">
        <f t="shared" si="3"/>
        <v>-0.51515732902343114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s="3" customFormat="1" ht="11.25" customHeight="1">
      <c r="A28" s="311" t="s">
        <v>92</v>
      </c>
      <c r="B28" s="652">
        <v>291.16666666666669</v>
      </c>
      <c r="C28" s="652">
        <v>8384.5835616438362</v>
      </c>
      <c r="D28" s="652">
        <v>252.33333333333334</v>
      </c>
      <c r="E28" s="652">
        <v>9317</v>
      </c>
      <c r="F28" s="652">
        <v>251.25</v>
      </c>
      <c r="G28" s="652">
        <v>9454.9479452054802</v>
      </c>
      <c r="H28" s="609">
        <f t="shared" si="2"/>
        <v>-13.709215798511739</v>
      </c>
      <c r="I28" s="609">
        <f t="shared" si="2"/>
        <v>12.765862200457265</v>
      </c>
      <c r="J28" s="772">
        <f t="shared" si="3"/>
        <v>-0.42932628797886768</v>
      </c>
      <c r="K28" s="772">
        <f t="shared" si="3"/>
        <v>1.480604756954816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s="3" customFormat="1" ht="11.25" customHeight="1">
      <c r="A29" s="311" t="s">
        <v>93</v>
      </c>
      <c r="B29" s="652">
        <v>1358</v>
      </c>
      <c r="C29" s="652">
        <v>33073.745205479448</v>
      </c>
      <c r="D29" s="652">
        <v>1161.1666666666667</v>
      </c>
      <c r="E29" s="652">
        <v>31502.136986301372</v>
      </c>
      <c r="F29" s="652">
        <v>1128.3333333333333</v>
      </c>
      <c r="G29" s="652">
        <v>31252.443835616439</v>
      </c>
      <c r="H29" s="609">
        <f t="shared" si="2"/>
        <v>-16.91212567501228</v>
      </c>
      <c r="I29" s="609">
        <f t="shared" si="2"/>
        <v>-5.5067890211637351</v>
      </c>
      <c r="J29" s="772">
        <f t="shared" si="3"/>
        <v>-2.8276159035452979</v>
      </c>
      <c r="K29" s="772">
        <f t="shared" si="3"/>
        <v>-0.79262289664193508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s="3" customFormat="1" ht="11.25" customHeight="1">
      <c r="A30" s="311" t="s">
        <v>94</v>
      </c>
      <c r="B30" s="652">
        <v>1122.5833333333333</v>
      </c>
      <c r="C30" s="652">
        <v>35192.353424657536</v>
      </c>
      <c r="D30" s="652">
        <v>1012.75</v>
      </c>
      <c r="E30" s="652">
        <v>35928.14520547945</v>
      </c>
      <c r="F30" s="652">
        <v>1004</v>
      </c>
      <c r="G30" s="652">
        <v>36160.808219178085</v>
      </c>
      <c r="H30" s="609">
        <f t="shared" si="2"/>
        <v>-10.563432558830073</v>
      </c>
      <c r="I30" s="609">
        <f t="shared" si="2"/>
        <v>2.7518898291183915</v>
      </c>
      <c r="J30" s="772">
        <f t="shared" si="3"/>
        <v>-0.86398420143174515</v>
      </c>
      <c r="K30" s="772">
        <f t="shared" si="3"/>
        <v>0.6475786945526798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s="3" customFormat="1" ht="11.25" customHeight="1">
      <c r="A31" s="311" t="s">
        <v>95</v>
      </c>
      <c r="B31" s="652">
        <v>457.58333333333331</v>
      </c>
      <c r="C31" s="652">
        <v>10069.189041095891</v>
      </c>
      <c r="D31" s="652">
        <v>382.66666666666669</v>
      </c>
      <c r="E31" s="653">
        <v>9040.2273972602743</v>
      </c>
      <c r="F31" s="652">
        <v>379.66666666666669</v>
      </c>
      <c r="G31" s="653">
        <v>9027.9123287671227</v>
      </c>
      <c r="H31" s="609">
        <f t="shared" si="2"/>
        <v>-17.027863777089774</v>
      </c>
      <c r="I31" s="609">
        <f t="shared" si="2"/>
        <v>-10.341217232876978</v>
      </c>
      <c r="J31" s="772">
        <f t="shared" si="3"/>
        <v>-0.78397212543554007</v>
      </c>
      <c r="K31" s="772">
        <f t="shared" si="3"/>
        <v>-0.13622520708808447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s="3" customFormat="1" ht="11.25" customHeight="1">
      <c r="A32" s="311" t="s">
        <v>96</v>
      </c>
      <c r="B32" s="652">
        <v>555.5</v>
      </c>
      <c r="C32" s="652">
        <v>15054.219178082192</v>
      </c>
      <c r="D32" s="652">
        <v>488.25</v>
      </c>
      <c r="E32" s="652">
        <v>15085.109589041096</v>
      </c>
      <c r="F32" s="652">
        <v>480.41666666666669</v>
      </c>
      <c r="G32" s="652">
        <v>14989.942465753425</v>
      </c>
      <c r="H32" s="609">
        <f t="shared" si="2"/>
        <v>-13.516351635163511</v>
      </c>
      <c r="I32" s="609">
        <f t="shared" si="2"/>
        <v>-0.42696809159221477</v>
      </c>
      <c r="J32" s="772">
        <f t="shared" si="3"/>
        <v>-1.6043693463048263</v>
      </c>
      <c r="K32" s="772">
        <f t="shared" si="3"/>
        <v>-0.63086796105748433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3" customFormat="1" ht="11.25" customHeight="1">
      <c r="A33" s="312" t="s">
        <v>97</v>
      </c>
      <c r="B33" s="654">
        <v>295.16666666666669</v>
      </c>
      <c r="C33" s="556">
        <v>14109.868493150685</v>
      </c>
      <c r="D33" s="654">
        <v>299.25</v>
      </c>
      <c r="E33" s="556">
        <v>17622.517808219178</v>
      </c>
      <c r="F33" s="654">
        <v>298.66666666666669</v>
      </c>
      <c r="G33" s="556">
        <v>18303.671232876713</v>
      </c>
      <c r="H33" s="746">
        <f t="shared" si="2"/>
        <v>1.1857707509881421</v>
      </c>
      <c r="I33" s="746">
        <f t="shared" si="2"/>
        <v>29.7224792829346</v>
      </c>
      <c r="J33" s="773">
        <f t="shared" si="3"/>
        <v>-0.19493177387913596</v>
      </c>
      <c r="K33" s="773">
        <f t="shared" si="3"/>
        <v>3.8652446379702012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s="3" customFormat="1">
      <c r="B34" s="66"/>
      <c r="C34" s="66"/>
      <c r="H34" s="110"/>
      <c r="I34" s="110"/>
      <c r="J34" s="110"/>
      <c r="K34" s="110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s="3" customFormat="1" ht="11.25" customHeight="1">
      <c r="A35" s="9" t="s">
        <v>111</v>
      </c>
      <c r="B35" s="66"/>
      <c r="C35" s="66"/>
      <c r="J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s="3" customFormat="1" ht="11.25" customHeight="1">
      <c r="A36" s="9" t="s">
        <v>112</v>
      </c>
      <c r="B36" s="66"/>
      <c r="C36" s="66"/>
      <c r="J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s="3" customFormat="1" ht="11.25" customHeight="1">
      <c r="B37" s="66"/>
      <c r="C37" s="6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3" customFormat="1" ht="11.25" customHeight="1">
      <c r="A38" s="215" t="s">
        <v>45</v>
      </c>
      <c r="B38" s="66"/>
      <c r="C38" s="66"/>
      <c r="E38" s="40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s="3" customFormat="1" ht="11.25" customHeight="1">
      <c r="A39" s="58" t="s">
        <v>98</v>
      </c>
      <c r="B39" s="66"/>
      <c r="C39" s="66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3" customFormat="1" ht="11.25" customHeight="1">
      <c r="A40" s="58" t="s">
        <v>421</v>
      </c>
      <c r="B40" s="66"/>
      <c r="C40" s="66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3" customFormat="1" ht="11.25" customHeight="1">
      <c r="A41" s="57"/>
      <c r="B41" s="66"/>
      <c r="C41" s="6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3" customFormat="1" ht="11.25" customHeight="1">
      <c r="A42" s="3" t="s">
        <v>71</v>
      </c>
      <c r="B42" s="66"/>
      <c r="C42" s="66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3" customFormat="1" ht="11.25" customHeight="1">
      <c r="A43" s="216" t="s">
        <v>51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s="3" customFormat="1"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3" customFormat="1"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3" customFormat="1"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3" customFormat="1"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3" customFormat="1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2:24" s="3" customFormat="1"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2:24">
      <c r="B50" s="5"/>
      <c r="C50" s="5"/>
    </row>
    <row r="51" spans="2:24">
      <c r="B51" s="5"/>
      <c r="C51" s="5"/>
    </row>
    <row r="52" spans="2:24">
      <c r="B52" s="153"/>
      <c r="C52" s="153"/>
      <c r="D52" s="153"/>
      <c r="E52" s="153"/>
      <c r="F52" s="153"/>
      <c r="G52" s="153"/>
    </row>
    <row r="53" spans="2:24">
      <c r="B53" s="153"/>
      <c r="C53" s="153"/>
      <c r="D53" s="153"/>
      <c r="E53" s="153"/>
      <c r="F53" s="153"/>
      <c r="G53" s="153"/>
    </row>
    <row r="54" spans="2:24">
      <c r="B54" s="153"/>
      <c r="C54" s="153"/>
      <c r="D54" s="153"/>
      <c r="E54" s="153"/>
      <c r="F54" s="153"/>
      <c r="G54" s="153"/>
    </row>
    <row r="55" spans="2:24">
      <c r="B55" s="153"/>
      <c r="C55" s="153"/>
      <c r="D55" s="153"/>
      <c r="E55" s="153"/>
      <c r="F55" s="153"/>
      <c r="G55" s="153"/>
    </row>
    <row r="56" spans="2:24">
      <c r="B56" s="153"/>
      <c r="C56" s="153"/>
      <c r="D56" s="153"/>
      <c r="E56" s="153"/>
      <c r="F56" s="153"/>
      <c r="G56" s="153"/>
    </row>
    <row r="57" spans="2:24">
      <c r="B57" s="153"/>
      <c r="C57" s="153"/>
      <c r="D57" s="153"/>
      <c r="E57" s="153"/>
      <c r="F57" s="153"/>
      <c r="G57" s="153"/>
    </row>
    <row r="58" spans="2:24">
      <c r="B58" s="153"/>
      <c r="C58" s="153"/>
      <c r="D58" s="153"/>
      <c r="E58" s="153"/>
      <c r="F58" s="153"/>
      <c r="G58" s="153"/>
    </row>
    <row r="59" spans="2:24">
      <c r="B59" s="153"/>
      <c r="C59" s="153"/>
      <c r="D59" s="153"/>
      <c r="E59" s="153"/>
      <c r="F59" s="153"/>
      <c r="G59" s="153"/>
    </row>
    <row r="60" spans="2:24">
      <c r="B60" s="153"/>
      <c r="C60" s="153"/>
      <c r="D60" s="153"/>
      <c r="E60" s="153"/>
      <c r="F60" s="153"/>
      <c r="G60" s="153"/>
    </row>
    <row r="61" spans="2:24">
      <c r="B61" s="153"/>
      <c r="C61" s="153"/>
      <c r="D61" s="153"/>
      <c r="E61" s="153"/>
      <c r="F61" s="153"/>
      <c r="G61" s="153"/>
    </row>
  </sheetData>
  <sortState xmlns:xlrd2="http://schemas.microsoft.com/office/spreadsheetml/2017/richdata2" ref="A30:H43">
    <sortCondition ref="A30:A43"/>
  </sortState>
  <mergeCells count="12">
    <mergeCell ref="A3:A4"/>
    <mergeCell ref="J24:K24"/>
    <mergeCell ref="J3:K3"/>
    <mergeCell ref="B3:C3"/>
    <mergeCell ref="D3:E3"/>
    <mergeCell ref="H3:I3"/>
    <mergeCell ref="F3:G3"/>
    <mergeCell ref="A24:A25"/>
    <mergeCell ref="B24:C24"/>
    <mergeCell ref="D24:E24"/>
    <mergeCell ref="F24:G24"/>
    <mergeCell ref="H24:I24"/>
  </mergeCells>
  <phoneticPr fontId="17" type="noConversion"/>
  <hyperlinks>
    <hyperlink ref="A38" r:id="rId1" xr:uid="{00000000-0004-0000-0600-000000000000}"/>
    <hyperlink ref="A43" r:id="rId2" display=" info-tour@bfs.admin.ch" xr:uid="{00000000-0004-0000-0600-000001000000}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"/>
  <sheetViews>
    <sheetView showGridLines="0" zoomScaleNormal="100" workbookViewId="0">
      <selection activeCell="F22" sqref="F22"/>
    </sheetView>
  </sheetViews>
  <sheetFormatPr baseColWidth="10" defaultColWidth="11.42578125" defaultRowHeight="12.75"/>
  <cols>
    <col min="1" max="1" width="17.7109375" customWidth="1"/>
    <col min="2" max="2" width="18.7109375" customWidth="1"/>
    <col min="3" max="3" width="27" customWidth="1"/>
    <col min="4" max="4" width="9.5703125" customWidth="1"/>
    <col min="5" max="5" width="13.28515625" bestFit="1" customWidth="1"/>
  </cols>
  <sheetData>
    <row r="1" spans="1:6" s="55" customFormat="1" ht="12.75" customHeight="1">
      <c r="A1" s="75" t="s">
        <v>469</v>
      </c>
      <c r="C1" s="130" t="s">
        <v>413</v>
      </c>
    </row>
    <row r="2" spans="1:6" s="3" customFormat="1" ht="12.75" customHeight="1">
      <c r="A2" s="123"/>
    </row>
    <row r="3" spans="1:6" s="3" customFormat="1" ht="12.75" customHeight="1">
      <c r="A3" s="415" t="s">
        <v>115</v>
      </c>
      <c r="B3" s="416" t="s">
        <v>49</v>
      </c>
      <c r="C3" s="416" t="s">
        <v>381</v>
      </c>
    </row>
    <row r="4" spans="1:6" s="3" customFormat="1" ht="12.75" customHeight="1">
      <c r="A4" s="655">
        <v>2013</v>
      </c>
      <c r="B4" s="595">
        <v>35623883</v>
      </c>
      <c r="C4" s="656">
        <v>2.466787279729409</v>
      </c>
      <c r="D4" s="10"/>
      <c r="E4" s="114"/>
    </row>
    <row r="5" spans="1:6" s="3" customFormat="1" ht="12.75" customHeight="1">
      <c r="A5" s="655">
        <v>2014</v>
      </c>
      <c r="B5" s="595">
        <v>35933512</v>
      </c>
      <c r="C5" s="656">
        <v>0.8691612871061809</v>
      </c>
      <c r="D5" s="10"/>
    </row>
    <row r="6" spans="1:6" s="3" customFormat="1" ht="12.75" customHeight="1">
      <c r="A6" s="655">
        <v>2015</v>
      </c>
      <c r="B6" s="595">
        <v>35628476</v>
      </c>
      <c r="C6" s="656">
        <v>-0.84889002778242206</v>
      </c>
      <c r="D6" s="10"/>
    </row>
    <row r="7" spans="1:6" s="3" customFormat="1" ht="12.75" customHeight="1">
      <c r="A7" s="657">
        <v>2016</v>
      </c>
      <c r="B7" s="595">
        <v>35532576</v>
      </c>
      <c r="C7" s="656">
        <v>-0.26916671933988978</v>
      </c>
      <c r="D7" s="10"/>
    </row>
    <row r="8" spans="1:6" s="3" customFormat="1" ht="12.75" customHeight="1">
      <c r="A8" s="657">
        <v>2017</v>
      </c>
      <c r="B8" s="595">
        <v>37392740</v>
      </c>
      <c r="C8" s="656">
        <v>5.2350946916992447</v>
      </c>
      <c r="D8" s="10"/>
    </row>
    <row r="9" spans="1:6" s="3" customFormat="1" ht="12.75" customHeight="1">
      <c r="A9" s="657">
        <v>2018</v>
      </c>
      <c r="B9" s="595">
        <v>38806777</v>
      </c>
      <c r="C9" s="656">
        <v>3.7815816653179199</v>
      </c>
      <c r="D9" s="53"/>
    </row>
    <row r="10" spans="1:6" s="3" customFormat="1" ht="12.75" customHeight="1">
      <c r="A10" s="657">
        <v>2019</v>
      </c>
      <c r="B10" s="595">
        <v>39562039</v>
      </c>
      <c r="C10" s="656">
        <v>1.9462116114409604</v>
      </c>
      <c r="D10" s="16"/>
    </row>
    <row r="11" spans="1:6" s="3" customFormat="1" ht="12.75" customHeight="1">
      <c r="A11" s="657">
        <v>2020</v>
      </c>
      <c r="B11" s="595">
        <v>23730738</v>
      </c>
      <c r="C11" s="656">
        <v>-40.016392987226972</v>
      </c>
      <c r="D11" s="16"/>
    </row>
    <row r="12" spans="1:6" s="3" customFormat="1" ht="12.75" customHeight="1">
      <c r="A12" s="657">
        <v>2021</v>
      </c>
      <c r="B12" s="595">
        <v>29558849</v>
      </c>
      <c r="C12" s="656">
        <v>24.559333131569698</v>
      </c>
      <c r="D12" s="16"/>
    </row>
    <row r="13" spans="1:6" s="3" customFormat="1" ht="12.75" customHeight="1">
      <c r="A13" s="658">
        <v>2022</v>
      </c>
      <c r="B13" s="659">
        <v>38241145</v>
      </c>
      <c r="C13" s="534">
        <v>29.372916381148674</v>
      </c>
      <c r="D13" s="16"/>
    </row>
    <row r="14" spans="1:6" s="3" customFormat="1" ht="12.75" customHeight="1">
      <c r="A14" s="123"/>
    </row>
    <row r="15" spans="1:6" s="3" customFormat="1" ht="12.75" customHeight="1">
      <c r="A15" s="215" t="s">
        <v>45</v>
      </c>
    </row>
    <row r="16" spans="1:6" s="3" customFormat="1" ht="12.75" customHeight="1">
      <c r="A16" s="58" t="s">
        <v>98</v>
      </c>
      <c r="F16" s="55"/>
    </row>
    <row r="17" spans="1:1" s="3" customFormat="1" ht="12.75" customHeight="1">
      <c r="A17" s="58" t="s">
        <v>421</v>
      </c>
    </row>
    <row r="18" spans="1:1" s="3" customFormat="1" ht="12.75" customHeight="1">
      <c r="A18" s="57"/>
    </row>
    <row r="19" spans="1:1" s="3" customFormat="1" ht="12.75" customHeight="1">
      <c r="A19" s="3" t="s">
        <v>71</v>
      </c>
    </row>
    <row r="20" spans="1:1" s="3" customFormat="1" ht="12.75" customHeight="1">
      <c r="A20" s="216" t="s">
        <v>51</v>
      </c>
    </row>
    <row r="21" spans="1:1" ht="12.75" customHeight="1"/>
    <row r="22" spans="1:1" ht="12.75" customHeight="1"/>
  </sheetData>
  <phoneticPr fontId="0" type="noConversion"/>
  <hyperlinks>
    <hyperlink ref="A15" r:id="rId1" xr:uid="{00000000-0004-0000-0700-000000000000}"/>
    <hyperlink ref="A20" r:id="rId2" display=" info-tour@bfs.admin.ch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74AF-94E4-4798-B5B2-F6FCD7B41C2B}">
  <dimension ref="A1:F25"/>
  <sheetViews>
    <sheetView showGridLines="0" zoomScaleNormal="100" workbookViewId="0">
      <selection activeCell="F25" sqref="F25"/>
    </sheetView>
  </sheetViews>
  <sheetFormatPr baseColWidth="10" defaultColWidth="11.42578125" defaultRowHeight="12.75"/>
  <cols>
    <col min="1" max="1" width="40.7109375" customWidth="1"/>
    <col min="2" max="2" width="16.42578125" customWidth="1"/>
    <col min="3" max="3" width="18.7109375" customWidth="1"/>
    <col min="4" max="4" width="9.5703125" customWidth="1"/>
    <col min="5" max="5" width="13.28515625" bestFit="1" customWidth="1"/>
  </cols>
  <sheetData>
    <row r="1" spans="1:5" s="55" customFormat="1" ht="12.75" customHeight="1">
      <c r="A1" s="75" t="s">
        <v>470</v>
      </c>
      <c r="C1" s="130" t="s">
        <v>412</v>
      </c>
    </row>
    <row r="2" spans="1:5" s="3" customFormat="1" ht="12.75" customHeight="1">
      <c r="A2" s="123"/>
    </row>
    <row r="3" spans="1:5" s="3" customFormat="1" ht="12.75" customHeight="1">
      <c r="A3" s="415" t="s">
        <v>309</v>
      </c>
      <c r="B3" s="416" t="s">
        <v>387</v>
      </c>
      <c r="C3" s="416" t="s">
        <v>419</v>
      </c>
    </row>
    <row r="4" spans="1:5" s="3" customFormat="1" ht="12.75" customHeight="1">
      <c r="A4" s="533" t="s">
        <v>196</v>
      </c>
      <c r="B4" s="594">
        <v>1273190</v>
      </c>
      <c r="C4" s="594">
        <v>2204984</v>
      </c>
      <c r="D4" s="10"/>
      <c r="E4" s="114"/>
    </row>
    <row r="5" spans="1:5" s="3" customFormat="1" ht="12.75" customHeight="1">
      <c r="A5" s="533" t="s">
        <v>339</v>
      </c>
      <c r="B5" s="595">
        <v>2015435</v>
      </c>
      <c r="C5" s="595">
        <v>2892697</v>
      </c>
      <c r="D5" s="10"/>
    </row>
    <row r="6" spans="1:5" s="3" customFormat="1" ht="12.75" customHeight="1">
      <c r="A6" s="533" t="s">
        <v>340</v>
      </c>
      <c r="B6" s="595">
        <v>1878469</v>
      </c>
      <c r="C6" s="595">
        <v>3053960</v>
      </c>
      <c r="D6" s="10"/>
    </row>
    <row r="7" spans="1:5" s="3" customFormat="1" ht="12.75" customHeight="1">
      <c r="A7" s="533" t="s">
        <v>197</v>
      </c>
      <c r="B7" s="595">
        <v>1998179</v>
      </c>
      <c r="C7" s="595">
        <v>2523861</v>
      </c>
      <c r="D7" s="10"/>
    </row>
    <row r="8" spans="1:5" s="3" customFormat="1" ht="12.75" customHeight="1">
      <c r="A8" s="533" t="s">
        <v>338</v>
      </c>
      <c r="B8" s="595">
        <v>2027884</v>
      </c>
      <c r="C8" s="595">
        <v>2820085</v>
      </c>
      <c r="D8" s="10"/>
    </row>
    <row r="9" spans="1:5" s="3" customFormat="1" ht="12.75" customHeight="1">
      <c r="A9" s="533" t="s">
        <v>341</v>
      </c>
      <c r="B9" s="595">
        <v>2282949</v>
      </c>
      <c r="C9" s="595">
        <v>3608503</v>
      </c>
      <c r="D9" s="53"/>
    </row>
    <row r="10" spans="1:5" s="3" customFormat="1" ht="12.75" customHeight="1">
      <c r="A10" s="533" t="s">
        <v>198</v>
      </c>
      <c r="B10" s="595">
        <v>3648287</v>
      </c>
      <c r="C10" s="595">
        <v>4515171</v>
      </c>
      <c r="D10" s="16"/>
    </row>
    <row r="11" spans="1:5" s="3" customFormat="1" ht="12.75" customHeight="1">
      <c r="A11" s="533" t="s">
        <v>342</v>
      </c>
      <c r="B11" s="595">
        <v>4176588</v>
      </c>
      <c r="C11" s="595">
        <v>4514339</v>
      </c>
      <c r="D11" s="16"/>
    </row>
    <row r="12" spans="1:5" s="3" customFormat="1" ht="12.75" customHeight="1">
      <c r="A12" s="533" t="s">
        <v>343</v>
      </c>
      <c r="B12" s="595">
        <v>3298707</v>
      </c>
      <c r="C12" s="595">
        <v>3779348</v>
      </c>
      <c r="D12" s="16"/>
    </row>
    <row r="13" spans="1:5" s="3" customFormat="1" ht="12.75" customHeight="1">
      <c r="A13" s="533" t="s">
        <v>199</v>
      </c>
      <c r="B13" s="595">
        <v>2893907</v>
      </c>
      <c r="C13" s="595">
        <v>3238618</v>
      </c>
      <c r="D13" s="16"/>
    </row>
    <row r="14" spans="1:5" s="3" customFormat="1" ht="12.75" customHeight="1">
      <c r="A14" s="533" t="s">
        <v>344</v>
      </c>
      <c r="B14" s="595">
        <v>1745936</v>
      </c>
      <c r="C14" s="595">
        <v>2110564</v>
      </c>
      <c r="D14" s="16"/>
    </row>
    <row r="15" spans="1:5" s="3" customFormat="1" ht="12.75" customHeight="1">
      <c r="A15" s="533" t="s">
        <v>345</v>
      </c>
      <c r="B15" s="595">
        <v>2319318</v>
      </c>
      <c r="C15" s="595">
        <v>2979015</v>
      </c>
      <c r="D15" s="16"/>
    </row>
    <row r="16" spans="1:5" s="3" customFormat="1" ht="12.75" customHeight="1">
      <c r="A16" s="596" t="s">
        <v>0</v>
      </c>
      <c r="B16" s="597">
        <v>29558849</v>
      </c>
      <c r="C16" s="597">
        <v>38241145</v>
      </c>
      <c r="D16" s="16"/>
    </row>
    <row r="17" spans="1:6" s="3" customFormat="1" ht="12.75" customHeight="1">
      <c r="A17" s="123"/>
    </row>
    <row r="18" spans="1:6" s="3" customFormat="1" ht="12.75" customHeight="1">
      <c r="A18" s="215" t="s">
        <v>45</v>
      </c>
    </row>
    <row r="19" spans="1:6" s="3" customFormat="1" ht="12.75" customHeight="1">
      <c r="A19" s="58" t="s">
        <v>98</v>
      </c>
      <c r="F19" s="55"/>
    </row>
    <row r="20" spans="1:6" s="3" customFormat="1" ht="12.75" customHeight="1">
      <c r="A20" s="58" t="s">
        <v>421</v>
      </c>
    </row>
    <row r="21" spans="1:6" s="3" customFormat="1" ht="12.75" customHeight="1">
      <c r="A21" s="57"/>
    </row>
    <row r="22" spans="1:6" s="3" customFormat="1" ht="12.75" customHeight="1">
      <c r="A22" s="3" t="s">
        <v>71</v>
      </c>
    </row>
    <row r="23" spans="1:6" s="3" customFormat="1" ht="12.75" customHeight="1">
      <c r="A23" s="216" t="s">
        <v>51</v>
      </c>
    </row>
    <row r="24" spans="1:6" ht="12.75" customHeight="1"/>
    <row r="25" spans="1:6" ht="12.75" customHeight="1"/>
  </sheetData>
  <hyperlinks>
    <hyperlink ref="A18" r:id="rId1" xr:uid="{0CA6B446-C06A-4428-8749-89F57A8B6EA0}"/>
    <hyperlink ref="A23" r:id="rId2" display=" info-tour@bfs.admin.ch" xr:uid="{7EAA8C92-EFA3-4F1A-877F-1A0937CAC2DF}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9</vt:i4>
      </vt:variant>
    </vt:vector>
  </HeadingPairs>
  <TitlesOfParts>
    <vt:vector size="43" baseType="lpstr">
      <vt:lpstr>T0</vt:lpstr>
      <vt:lpstr>T2.1.1</vt:lpstr>
      <vt:lpstr>T2.1.2</vt:lpstr>
      <vt:lpstr>T2.1.3</vt:lpstr>
      <vt:lpstr>T2.1.4</vt:lpstr>
      <vt:lpstr>T2.2.1</vt:lpstr>
      <vt:lpstr>T2.2.2</vt:lpstr>
      <vt:lpstr>T2.2.3a</vt:lpstr>
      <vt:lpstr>T2.2.3b</vt:lpstr>
      <vt:lpstr>T2.2.4a</vt:lpstr>
      <vt:lpstr>T2.2.4b</vt:lpstr>
      <vt:lpstr>T2.2.5a-f</vt:lpstr>
      <vt:lpstr>T2.2.6</vt:lpstr>
      <vt:lpstr>T2.2.7a</vt:lpstr>
      <vt:lpstr>T2.2.7b</vt:lpstr>
      <vt:lpstr>T2.2.8</vt:lpstr>
      <vt:lpstr>T2.2.9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T0!Zone_d_impression</vt:lpstr>
      <vt:lpstr>T2.1.4!Zone_d_impression</vt:lpstr>
      <vt:lpstr>T2.2.3a!Zone_d_impression</vt:lpstr>
      <vt:lpstr>T2.2.3b!Zone_d_impression</vt:lpstr>
      <vt:lpstr>T2.2.4a!Zone_d_impression</vt:lpstr>
      <vt:lpstr>T2.2.4b!Zone_d_impression</vt:lpstr>
      <vt:lpstr>T4.1!Zone_d_impression</vt:lpstr>
      <vt:lpstr>T4.2!Zone_d_impression</vt:lpstr>
      <vt:lpstr>T4.3!Zone_d_impression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Baeriswyl Pierre-Alain BFS</cp:lastModifiedBy>
  <cp:lastPrinted>2022-01-31T12:00:10Z</cp:lastPrinted>
  <dcterms:created xsi:type="dcterms:W3CDTF">2010-06-11T08:07:52Z</dcterms:created>
  <dcterms:modified xsi:type="dcterms:W3CDTF">2024-01-16T16:12:28Z</dcterms:modified>
</cp:coreProperties>
</file>