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Diffusion\2. Publikationen\Jahrespublikation\donnees_2022\Tableaux\"/>
    </mc:Choice>
  </mc:AlternateContent>
  <xr:revisionPtr revIDLastSave="0" documentId="13_ncr:1_{CD527A8E-C550-4F1E-BD65-AB89AB7C5039}" xr6:coauthVersionLast="47" xr6:coauthVersionMax="47" xr10:uidLastSave="{00000000-0000-0000-0000-000000000000}"/>
  <bookViews>
    <workbookView xWindow="28680" yWindow="-120" windowWidth="29040" windowHeight="15720" tabRatio="921" xr2:uid="{00000000-000D-0000-FFFF-FFFF00000000}"/>
  </bookViews>
  <sheets>
    <sheet name="T0" sheetId="100" r:id="rId1"/>
    <sheet name="T2.1.1" sheetId="80" r:id="rId2"/>
    <sheet name="T2.1.2" sheetId="101" r:id="rId3"/>
    <sheet name="T2.1.3" sheetId="82" r:id="rId4"/>
    <sheet name="T2.1.4" sheetId="83" r:id="rId5"/>
    <sheet name="T2.2.1" sheetId="65" r:id="rId6"/>
    <sheet name="T2.2.2" sheetId="14" r:id="rId7"/>
    <sheet name="T2.2.3a" sheetId="15" r:id="rId8"/>
    <sheet name="T2.2.3b" sheetId="113" r:id="rId9"/>
    <sheet name="T2.2.4a" sheetId="111" r:id="rId10"/>
    <sheet name="T2.2.4b" sheetId="112" r:id="rId11"/>
    <sheet name="T2.2.5a-f" sheetId="10" r:id="rId12"/>
    <sheet name="T2.2.6" sheetId="12" r:id="rId13"/>
    <sheet name="T2.2.7a" sheetId="114" r:id="rId14"/>
    <sheet name="T2.2.7b" sheetId="4" r:id="rId15"/>
    <sheet name="T2.2.8" sheetId="5" r:id="rId16"/>
    <sheet name="T2.2.9" sheetId="48" r:id="rId17"/>
    <sheet name="T2.3.1" sheetId="84" r:id="rId18"/>
    <sheet name="T2.3.2.1" sheetId="87" r:id="rId19"/>
    <sheet name="T2.3.2.2" sheetId="90" r:id="rId20"/>
    <sheet name="T2.3.3" sheetId="93" r:id="rId21"/>
    <sheet name="T2.3.4" sheetId="96" r:id="rId22"/>
    <sheet name="T2.3.5" sheetId="99" r:id="rId23"/>
    <sheet name="T3.1" sheetId="109" r:id="rId24"/>
    <sheet name="T3.2" sheetId="110" r:id="rId25"/>
    <sheet name="T4.1" sheetId="104" r:id="rId26"/>
    <sheet name="T4.2" sheetId="105" r:id="rId27"/>
    <sheet name="T4.3" sheetId="106" r:id="rId28"/>
    <sheet name="T5.1" sheetId="36" r:id="rId29"/>
    <sheet name="T5.2" sheetId="37" r:id="rId30"/>
    <sheet name="T5.3" sheetId="38" r:id="rId31"/>
    <sheet name="T5.4" sheetId="39" r:id="rId32"/>
    <sheet name="T5.5" sheetId="40" r:id="rId33"/>
    <sheet name="T5.6" sheetId="44" r:id="rId34"/>
  </sheets>
  <externalReferences>
    <externalReference r:id="rId35"/>
  </externalReferences>
  <definedNames>
    <definedName name="_xlnm._FilterDatabase" localSheetId="6" hidden="1">'T2.2.2'!#REF!</definedName>
    <definedName name="_Toc264206218" localSheetId="11">'T2.2.5a-f'!#REF!</definedName>
    <definedName name="NRData" localSheetId="2">#REF!</definedName>
    <definedName name="NRData" localSheetId="9">#REF!</definedName>
    <definedName name="NRData" localSheetId="10">#REF!</definedName>
    <definedName name="NRData">#REF!</definedName>
    <definedName name="Table1">'[1]Tbl1 Nights _Share'!$A$4:$G$18</definedName>
    <definedName name="Table2" localSheetId="2">#REF!</definedName>
    <definedName name="Table2" localSheetId="9">#REF!</definedName>
    <definedName name="Table2" localSheetId="10">#REF!</definedName>
    <definedName name="Table2">#REF!</definedName>
    <definedName name="_xlnm.Print_Area" localSheetId="0">T0!$A$1:$G$5</definedName>
    <definedName name="_xlnm.Print_Area" localSheetId="4">'T2.1.4'!$A$1:$J$12</definedName>
    <definedName name="_xlnm.Print_Area" localSheetId="7">'T2.2.3a'!$A$1:$D$14</definedName>
    <definedName name="_xlnm.Print_Area" localSheetId="8">'T2.2.3b'!$A$1:$D$17</definedName>
    <definedName name="_xlnm.Print_Area" localSheetId="9">'T2.2.4a'!$A$1:$D$14</definedName>
    <definedName name="_xlnm.Print_Area" localSheetId="10">'T2.2.4b'!$A$1:$D$14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8" i="90" l="1"/>
  <c r="X68" i="90"/>
  <c r="W68" i="90"/>
  <c r="V68" i="90"/>
  <c r="U68" i="90"/>
  <c r="T68" i="90"/>
  <c r="Y67" i="90"/>
  <c r="X67" i="90"/>
  <c r="W67" i="90"/>
  <c r="V67" i="90"/>
  <c r="U67" i="90"/>
  <c r="T67" i="90"/>
  <c r="Y66" i="90"/>
  <c r="X66" i="90"/>
  <c r="W66" i="90"/>
  <c r="V66" i="90"/>
  <c r="U66" i="90"/>
  <c r="T66" i="90"/>
  <c r="Y65" i="90"/>
  <c r="X65" i="90"/>
  <c r="W65" i="90"/>
  <c r="V65" i="90"/>
  <c r="U65" i="90"/>
  <c r="T65" i="90"/>
  <c r="Y64" i="90"/>
  <c r="X64" i="90"/>
  <c r="W64" i="90"/>
  <c r="V64" i="90"/>
  <c r="U64" i="90"/>
  <c r="T64" i="90"/>
  <c r="Y63" i="90"/>
  <c r="X63" i="90"/>
  <c r="W63" i="90"/>
  <c r="V63" i="90"/>
  <c r="U63" i="90"/>
  <c r="T63" i="90"/>
  <c r="Y62" i="90"/>
  <c r="X62" i="90"/>
  <c r="W62" i="90"/>
  <c r="V62" i="90"/>
  <c r="U62" i="90"/>
  <c r="T62" i="90"/>
  <c r="Y61" i="90"/>
  <c r="X61" i="90"/>
  <c r="W61" i="90"/>
  <c r="V61" i="90"/>
  <c r="U61" i="90"/>
  <c r="T61" i="90"/>
  <c r="H25" i="87"/>
  <c r="H24" i="87"/>
  <c r="H23" i="87"/>
  <c r="H22" i="87"/>
  <c r="H17" i="87"/>
  <c r="H16" i="87"/>
  <c r="H15" i="87"/>
  <c r="H14" i="87"/>
  <c r="H8" i="87"/>
  <c r="H7" i="87"/>
  <c r="H6" i="87"/>
  <c r="M13" i="96"/>
  <c r="I13" i="96"/>
  <c r="E13" i="96"/>
  <c r="M12" i="96"/>
  <c r="I12" i="96"/>
  <c r="E12" i="96"/>
  <c r="M11" i="96"/>
  <c r="I11" i="96"/>
  <c r="E11" i="96"/>
  <c r="M10" i="96"/>
  <c r="I10" i="96"/>
  <c r="E10" i="96"/>
  <c r="M9" i="96"/>
  <c r="I9" i="96"/>
  <c r="E9" i="96"/>
  <c r="M8" i="96"/>
  <c r="I8" i="96"/>
  <c r="E8" i="96"/>
  <c r="M7" i="96"/>
  <c r="I7" i="96"/>
  <c r="E7" i="96"/>
  <c r="M6" i="96"/>
  <c r="I6" i="96"/>
  <c r="E6" i="96"/>
  <c r="G23" i="106"/>
  <c r="F23" i="106"/>
  <c r="E23" i="106"/>
  <c r="G22" i="106"/>
  <c r="F22" i="106"/>
  <c r="E22" i="106"/>
  <c r="G21" i="106"/>
  <c r="F21" i="106"/>
  <c r="E21" i="106"/>
  <c r="G20" i="106"/>
  <c r="F20" i="106"/>
  <c r="E20" i="106"/>
  <c r="G19" i="106"/>
  <c r="F19" i="106"/>
  <c r="E19" i="106"/>
  <c r="G18" i="106"/>
  <c r="F18" i="106"/>
  <c r="E18" i="106"/>
  <c r="G17" i="106"/>
  <c r="F17" i="106"/>
  <c r="E17" i="106"/>
  <c r="G16" i="106"/>
  <c r="F16" i="106"/>
  <c r="E16" i="106"/>
  <c r="G15" i="106"/>
  <c r="F15" i="106"/>
  <c r="E15" i="106"/>
  <c r="G14" i="106"/>
  <c r="F14" i="106"/>
  <c r="E14" i="106"/>
  <c r="G13" i="106"/>
  <c r="F13" i="106"/>
  <c r="E13" i="106"/>
  <c r="G12" i="106"/>
  <c r="F12" i="106"/>
  <c r="E12" i="106"/>
  <c r="G11" i="106"/>
  <c r="F11" i="106"/>
  <c r="E11" i="106"/>
  <c r="G10" i="106"/>
  <c r="F10" i="106"/>
  <c r="E10" i="106"/>
  <c r="D9" i="106"/>
  <c r="C9" i="106"/>
  <c r="B9" i="106"/>
  <c r="G23" i="105"/>
  <c r="F23" i="105"/>
  <c r="E23" i="105"/>
  <c r="G22" i="105"/>
  <c r="F22" i="105"/>
  <c r="E22" i="105"/>
  <c r="G21" i="105"/>
  <c r="F21" i="105"/>
  <c r="E21" i="105"/>
  <c r="G20" i="105"/>
  <c r="F20" i="105"/>
  <c r="E20" i="105"/>
  <c r="G19" i="105"/>
  <c r="F19" i="105"/>
  <c r="E19" i="105"/>
  <c r="G18" i="105"/>
  <c r="F18" i="105"/>
  <c r="E18" i="105"/>
  <c r="G17" i="105"/>
  <c r="F17" i="105"/>
  <c r="E17" i="105"/>
  <c r="G16" i="105"/>
  <c r="F16" i="105"/>
  <c r="E16" i="105"/>
  <c r="G15" i="105"/>
  <c r="F15" i="105"/>
  <c r="E15" i="105"/>
  <c r="G14" i="105"/>
  <c r="F14" i="105"/>
  <c r="E14" i="105"/>
  <c r="G13" i="105"/>
  <c r="F13" i="105"/>
  <c r="E13" i="105"/>
  <c r="G12" i="105"/>
  <c r="F12" i="105"/>
  <c r="E12" i="105"/>
  <c r="G11" i="105"/>
  <c r="F11" i="105"/>
  <c r="E11" i="105"/>
  <c r="G10" i="105"/>
  <c r="F10" i="105"/>
  <c r="E10" i="105"/>
  <c r="D9" i="105"/>
  <c r="C9" i="105"/>
  <c r="B9" i="105"/>
  <c r="G23" i="104"/>
  <c r="F23" i="104"/>
  <c r="E23" i="104"/>
  <c r="G22" i="104"/>
  <c r="F22" i="104"/>
  <c r="E22" i="104"/>
  <c r="G21" i="104"/>
  <c r="F21" i="104"/>
  <c r="E21" i="104"/>
  <c r="G20" i="104"/>
  <c r="F20" i="104"/>
  <c r="E20" i="104"/>
  <c r="G19" i="104"/>
  <c r="F19" i="104"/>
  <c r="E19" i="104"/>
  <c r="G18" i="104"/>
  <c r="F18" i="104"/>
  <c r="E18" i="104"/>
  <c r="G17" i="104"/>
  <c r="F17" i="104"/>
  <c r="E17" i="104"/>
  <c r="G16" i="104"/>
  <c r="F16" i="104"/>
  <c r="E16" i="104"/>
  <c r="G15" i="104"/>
  <c r="F15" i="104"/>
  <c r="E15" i="104"/>
  <c r="G14" i="104"/>
  <c r="F14" i="104"/>
  <c r="E14" i="104"/>
  <c r="G13" i="104"/>
  <c r="F13" i="104"/>
  <c r="E13" i="104"/>
  <c r="G12" i="104"/>
  <c r="F12" i="104"/>
  <c r="E12" i="104"/>
  <c r="G11" i="104"/>
  <c r="F11" i="104"/>
  <c r="E11" i="104"/>
  <c r="G10" i="104"/>
  <c r="F10" i="104"/>
  <c r="E10" i="104"/>
  <c r="D9" i="104"/>
  <c r="C9" i="104"/>
  <c r="B9" i="104"/>
  <c r="E9" i="104"/>
  <c r="F9" i="106"/>
  <c r="E9" i="106"/>
  <c r="G9" i="106"/>
  <c r="E9" i="105"/>
  <c r="G9" i="105"/>
  <c r="F9" i="105"/>
  <c r="F9" i="104"/>
  <c r="G9" i="104"/>
  <c r="J12" i="84"/>
  <c r="G12" i="84"/>
  <c r="D12" i="84"/>
  <c r="J11" i="84"/>
  <c r="G11" i="84"/>
  <c r="D11" i="84"/>
  <c r="J10" i="84"/>
  <c r="G10" i="84"/>
  <c r="D10" i="84"/>
  <c r="J9" i="84"/>
  <c r="G9" i="84"/>
  <c r="D9" i="84"/>
  <c r="J8" i="84"/>
  <c r="G8" i="84"/>
  <c r="D8" i="84"/>
  <c r="J7" i="84"/>
  <c r="G7" i="84"/>
  <c r="D7" i="84"/>
  <c r="J6" i="84"/>
  <c r="G6" i="84"/>
  <c r="D6" i="84"/>
  <c r="J5" i="84"/>
  <c r="G5" i="84"/>
  <c r="AD18" i="12"/>
  <c r="AC18" i="12"/>
  <c r="AB18" i="12"/>
  <c r="AA18" i="12"/>
  <c r="Z18" i="12"/>
  <c r="Y18" i="12"/>
  <c r="X18" i="12"/>
  <c r="W18" i="12"/>
  <c r="V18" i="12"/>
  <c r="U18" i="12"/>
  <c r="T18" i="12"/>
  <c r="S18" i="12"/>
  <c r="R18" i="12"/>
  <c r="Q18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AD1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AD7" i="12"/>
  <c r="AC7" i="12"/>
  <c r="AB7" i="12"/>
  <c r="AA7" i="12"/>
  <c r="Z7" i="12"/>
  <c r="Y7" i="12"/>
  <c r="X7" i="12"/>
  <c r="W7" i="12"/>
  <c r="V7" i="12"/>
  <c r="U7" i="12"/>
  <c r="T7" i="12"/>
  <c r="S7" i="12"/>
  <c r="R7" i="12"/>
  <c r="Q7" i="12"/>
  <c r="AD6" i="12"/>
  <c r="AC6" i="12"/>
  <c r="AB6" i="12"/>
  <c r="AA6" i="12"/>
  <c r="Z6" i="12"/>
  <c r="Y6" i="12"/>
  <c r="X6" i="12"/>
  <c r="W6" i="12"/>
  <c r="V6" i="12"/>
  <c r="U6" i="12"/>
  <c r="T6" i="12"/>
  <c r="S6" i="12"/>
  <c r="R6" i="12"/>
  <c r="Q6" i="12"/>
  <c r="AD5" i="12"/>
  <c r="AC5" i="12"/>
  <c r="AB5" i="12"/>
  <c r="AA5" i="12"/>
  <c r="Z5" i="12"/>
  <c r="Y5" i="12"/>
  <c r="X5" i="12"/>
  <c r="W5" i="12"/>
  <c r="V5" i="12"/>
  <c r="U5" i="12"/>
  <c r="T5" i="12"/>
  <c r="S5" i="12"/>
  <c r="R5" i="12"/>
  <c r="Q5" i="12"/>
  <c r="T28" i="10"/>
  <c r="S28" i="10"/>
  <c r="R28" i="10"/>
  <c r="Q28" i="10"/>
  <c r="P28" i="10"/>
  <c r="O28" i="10"/>
  <c r="N28" i="10"/>
  <c r="M28" i="10"/>
  <c r="L28" i="10"/>
  <c r="T27" i="10"/>
  <c r="S27" i="10"/>
  <c r="R27" i="10"/>
  <c r="Q27" i="10"/>
  <c r="P27" i="10"/>
  <c r="O27" i="10"/>
  <c r="N27" i="10"/>
  <c r="M27" i="10"/>
  <c r="L27" i="10"/>
  <c r="T26" i="10"/>
  <c r="S26" i="10"/>
  <c r="R26" i="10"/>
  <c r="Q26" i="10"/>
  <c r="P26" i="10"/>
  <c r="O26" i="10"/>
  <c r="N26" i="10"/>
  <c r="M26" i="10"/>
  <c r="L26" i="10"/>
  <c r="T25" i="10"/>
  <c r="S25" i="10"/>
  <c r="R25" i="10"/>
  <c r="Q25" i="10"/>
  <c r="P25" i="10"/>
  <c r="O25" i="10"/>
  <c r="N25" i="10"/>
  <c r="M25" i="10"/>
  <c r="L25" i="10"/>
  <c r="T24" i="10"/>
  <c r="S24" i="10"/>
  <c r="R24" i="10"/>
  <c r="Q24" i="10"/>
  <c r="P24" i="10"/>
  <c r="O24" i="10"/>
  <c r="N24" i="10"/>
  <c r="M24" i="10"/>
  <c r="L24" i="10"/>
  <c r="T23" i="10"/>
  <c r="S23" i="10"/>
  <c r="R23" i="10"/>
  <c r="Q23" i="10"/>
  <c r="P23" i="10"/>
  <c r="O23" i="10"/>
  <c r="N23" i="10"/>
  <c r="M23" i="10"/>
  <c r="L23" i="10"/>
  <c r="T22" i="10"/>
  <c r="S22" i="10"/>
  <c r="R22" i="10"/>
  <c r="Q22" i="10"/>
  <c r="P22" i="10"/>
  <c r="O22" i="10"/>
  <c r="N22" i="10"/>
  <c r="M22" i="10"/>
  <c r="L22" i="10"/>
  <c r="T21" i="10"/>
  <c r="S21" i="10"/>
  <c r="R21" i="10"/>
  <c r="Q21" i="10"/>
  <c r="P21" i="10"/>
  <c r="O21" i="10"/>
  <c r="N21" i="10"/>
  <c r="M21" i="10"/>
  <c r="L21" i="10"/>
  <c r="T20" i="10"/>
  <c r="S20" i="10"/>
  <c r="R20" i="10"/>
  <c r="Q20" i="10"/>
  <c r="P20" i="10"/>
  <c r="O20" i="10"/>
  <c r="N20" i="10"/>
  <c r="M20" i="10"/>
  <c r="L20" i="10"/>
  <c r="T19" i="10"/>
  <c r="S19" i="10"/>
  <c r="R19" i="10"/>
  <c r="Q19" i="10"/>
  <c r="P19" i="10"/>
  <c r="O19" i="10"/>
  <c r="N19" i="10"/>
  <c r="M19" i="10"/>
  <c r="L19" i="10"/>
  <c r="T18" i="10"/>
  <c r="S18" i="10"/>
  <c r="R18" i="10"/>
  <c r="Q18" i="10"/>
  <c r="P18" i="10"/>
  <c r="O18" i="10"/>
  <c r="N18" i="10"/>
  <c r="M18" i="10"/>
  <c r="L18" i="10"/>
  <c r="T17" i="10"/>
  <c r="S17" i="10"/>
  <c r="R17" i="10"/>
  <c r="Q17" i="10"/>
  <c r="P17" i="10"/>
  <c r="O17" i="10"/>
  <c r="N17" i="10"/>
  <c r="M17" i="10"/>
  <c r="L17" i="10"/>
  <c r="T16" i="10"/>
  <c r="S16" i="10"/>
  <c r="R16" i="10"/>
  <c r="Q16" i="10"/>
  <c r="P16" i="10"/>
  <c r="O16" i="10"/>
  <c r="N16" i="10"/>
  <c r="M16" i="10"/>
  <c r="L16" i="10"/>
  <c r="T15" i="10"/>
  <c r="S15" i="10"/>
  <c r="R15" i="10"/>
  <c r="Q15" i="10"/>
  <c r="P15" i="10"/>
  <c r="O15" i="10"/>
  <c r="N15" i="10"/>
  <c r="M15" i="10"/>
  <c r="L15" i="10"/>
  <c r="T14" i="10"/>
  <c r="S14" i="10"/>
  <c r="R14" i="10"/>
  <c r="Q14" i="10"/>
  <c r="P14" i="10"/>
  <c r="O14" i="10"/>
  <c r="N14" i="10"/>
  <c r="M14" i="10"/>
  <c r="L14" i="10"/>
  <c r="T13" i="10"/>
  <c r="S13" i="10"/>
  <c r="R13" i="10"/>
  <c r="Q13" i="10"/>
  <c r="P13" i="10"/>
  <c r="O13" i="10"/>
  <c r="N13" i="10"/>
  <c r="M13" i="10"/>
  <c r="L13" i="10"/>
  <c r="T12" i="10"/>
  <c r="S12" i="10"/>
  <c r="R12" i="10"/>
  <c r="Q12" i="10"/>
  <c r="P12" i="10"/>
  <c r="O12" i="10"/>
  <c r="N12" i="10"/>
  <c r="M12" i="10"/>
  <c r="L12" i="10"/>
  <c r="T11" i="10"/>
  <c r="S11" i="10"/>
  <c r="R11" i="10"/>
  <c r="Q11" i="10"/>
  <c r="P11" i="10"/>
  <c r="O11" i="10"/>
  <c r="N11" i="10"/>
  <c r="M11" i="10"/>
  <c r="L11" i="10"/>
  <c r="T10" i="10"/>
  <c r="S10" i="10"/>
  <c r="R10" i="10"/>
  <c r="Q10" i="10"/>
  <c r="P10" i="10"/>
  <c r="O10" i="10"/>
  <c r="N10" i="10"/>
  <c r="M10" i="10"/>
  <c r="L10" i="10"/>
  <c r="T9" i="10"/>
  <c r="S9" i="10"/>
  <c r="R9" i="10"/>
  <c r="Q9" i="10"/>
  <c r="P9" i="10"/>
  <c r="O9" i="10"/>
  <c r="N9" i="10"/>
  <c r="M9" i="10"/>
  <c r="L9" i="10"/>
  <c r="T8" i="10"/>
  <c r="S8" i="10"/>
  <c r="R8" i="10"/>
  <c r="Q8" i="10"/>
  <c r="P8" i="10"/>
  <c r="O8" i="10"/>
  <c r="N8" i="10"/>
  <c r="M8" i="10"/>
  <c r="L8" i="10"/>
  <c r="T7" i="10"/>
  <c r="S7" i="10"/>
  <c r="R7" i="10"/>
  <c r="Q7" i="10"/>
  <c r="P7" i="10"/>
  <c r="O7" i="10"/>
  <c r="N7" i="10"/>
  <c r="M7" i="10"/>
  <c r="L7" i="10"/>
  <c r="T6" i="10"/>
  <c r="S6" i="10"/>
  <c r="R6" i="10"/>
  <c r="Q6" i="10"/>
  <c r="P6" i="10"/>
  <c r="O6" i="10"/>
  <c r="N6" i="10"/>
  <c r="M6" i="10"/>
  <c r="L6" i="10"/>
  <c r="T5" i="10"/>
  <c r="S5" i="10"/>
  <c r="R5" i="10"/>
  <c r="Q5" i="10"/>
  <c r="P5" i="10"/>
  <c r="O5" i="10"/>
  <c r="N5" i="10"/>
  <c r="M5" i="10"/>
  <c r="L5" i="10"/>
  <c r="G16" i="112"/>
  <c r="F16" i="112"/>
  <c r="G15" i="112"/>
  <c r="F15" i="112"/>
  <c r="G14" i="112"/>
  <c r="F14" i="112"/>
  <c r="G13" i="112"/>
  <c r="F13" i="112"/>
  <c r="G12" i="112"/>
  <c r="F12" i="112"/>
  <c r="G11" i="112"/>
  <c r="F11" i="112"/>
  <c r="G10" i="112"/>
  <c r="F10" i="112"/>
  <c r="G9" i="112"/>
  <c r="F9" i="112"/>
  <c r="G8" i="112"/>
  <c r="F8" i="112"/>
  <c r="G7" i="112"/>
  <c r="F7" i="112"/>
  <c r="G6" i="112"/>
  <c r="F6" i="112"/>
  <c r="G5" i="112"/>
  <c r="F5" i="112"/>
  <c r="G4" i="112"/>
  <c r="F4" i="112"/>
  <c r="B11" i="100"/>
  <c r="T58" i="10"/>
  <c r="R58" i="10"/>
  <c r="P58" i="10"/>
  <c r="N58" i="10"/>
  <c r="L58" i="10"/>
  <c r="J58" i="10"/>
  <c r="H58" i="10"/>
  <c r="F58" i="10"/>
  <c r="D58" i="10"/>
  <c r="B58" i="10"/>
  <c r="T57" i="10"/>
  <c r="R57" i="10"/>
  <c r="P57" i="10"/>
  <c r="N57" i="10"/>
  <c r="L57" i="10"/>
  <c r="J57" i="10"/>
  <c r="H57" i="10"/>
  <c r="F57" i="10"/>
  <c r="D57" i="10"/>
  <c r="B57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U55" i="10"/>
  <c r="T55" i="10"/>
  <c r="S55" i="10"/>
  <c r="R55" i="10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D55" i="10"/>
  <c r="C55" i="10"/>
  <c r="B55" i="10"/>
  <c r="U54" i="10"/>
  <c r="T54" i="10"/>
  <c r="S54" i="10"/>
  <c r="R54" i="10"/>
  <c r="Q54" i="10"/>
  <c r="P54" i="10"/>
  <c r="O54" i="10"/>
  <c r="N54" i="10"/>
  <c r="M54" i="10"/>
  <c r="L54" i="10"/>
  <c r="K54" i="10"/>
  <c r="J54" i="10"/>
  <c r="I54" i="10"/>
  <c r="H54" i="10"/>
  <c r="G54" i="10"/>
  <c r="F54" i="10"/>
  <c r="E54" i="10"/>
  <c r="D54" i="10"/>
  <c r="C54" i="10"/>
  <c r="B54" i="10"/>
  <c r="U53" i="10"/>
  <c r="T53" i="10"/>
  <c r="S53" i="10"/>
  <c r="R53" i="10"/>
  <c r="Q53" i="10"/>
  <c r="P53" i="10"/>
  <c r="O53" i="10"/>
  <c r="N53" i="10"/>
  <c r="M53" i="10"/>
  <c r="L53" i="10"/>
  <c r="K53" i="10"/>
  <c r="J53" i="10"/>
  <c r="I53" i="10"/>
  <c r="H53" i="10"/>
  <c r="G53" i="10"/>
  <c r="F53" i="10"/>
  <c r="E53" i="10"/>
  <c r="D53" i="10"/>
  <c r="C53" i="10"/>
  <c r="B53" i="10"/>
  <c r="T52" i="10"/>
  <c r="R52" i="10"/>
  <c r="P52" i="10"/>
  <c r="N52" i="10"/>
  <c r="L52" i="10"/>
  <c r="J52" i="10"/>
  <c r="H52" i="10"/>
  <c r="F52" i="10"/>
  <c r="D52" i="10"/>
  <c r="B52" i="10"/>
  <c r="U51" i="10"/>
  <c r="T51" i="10"/>
  <c r="S51" i="10"/>
  <c r="R51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C51" i="10"/>
  <c r="B51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D50" i="10"/>
  <c r="C50" i="10"/>
  <c r="B50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D49" i="10"/>
  <c r="C49" i="10"/>
  <c r="B49" i="10"/>
  <c r="U48" i="10"/>
  <c r="T48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D48" i="10"/>
  <c r="C48" i="10"/>
  <c r="B48" i="10"/>
  <c r="U47" i="10"/>
  <c r="T47" i="10"/>
  <c r="S47" i="10"/>
  <c r="R47" i="10"/>
  <c r="Q47" i="10"/>
  <c r="P47" i="10"/>
  <c r="O47" i="10"/>
  <c r="N47" i="10"/>
  <c r="M47" i="10"/>
  <c r="M45" i="10"/>
  <c r="L47" i="10"/>
  <c r="K47" i="10"/>
  <c r="J47" i="10"/>
  <c r="I47" i="10"/>
  <c r="H47" i="10"/>
  <c r="G47" i="10"/>
  <c r="F47" i="10"/>
  <c r="E47" i="10"/>
  <c r="D47" i="10"/>
  <c r="C47" i="10"/>
  <c r="B47" i="10"/>
  <c r="U46" i="10"/>
  <c r="T46" i="10"/>
  <c r="S46" i="10"/>
  <c r="R46" i="10"/>
  <c r="Q46" i="10"/>
  <c r="P46" i="10"/>
  <c r="O46" i="10"/>
  <c r="N46" i="10"/>
  <c r="M46" i="10"/>
  <c r="L46" i="10"/>
  <c r="K46" i="10"/>
  <c r="K45" i="10"/>
  <c r="J46" i="10"/>
  <c r="I46" i="10"/>
  <c r="I45" i="10"/>
  <c r="H46" i="10"/>
  <c r="G46" i="10"/>
  <c r="F46" i="10"/>
  <c r="E46" i="10"/>
  <c r="D46" i="10"/>
  <c r="C46" i="10"/>
  <c r="B46" i="10"/>
  <c r="T45" i="10"/>
  <c r="R45" i="10"/>
  <c r="P45" i="10"/>
  <c r="N45" i="10"/>
  <c r="L45" i="10"/>
  <c r="J45" i="10"/>
  <c r="H45" i="10"/>
  <c r="F45" i="10"/>
  <c r="D45" i="10"/>
  <c r="B45" i="10"/>
  <c r="U44" i="10"/>
  <c r="T44" i="10"/>
  <c r="S44" i="10"/>
  <c r="R44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B44" i="10"/>
  <c r="U43" i="10"/>
  <c r="T43" i="10"/>
  <c r="S43" i="10"/>
  <c r="R43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B43" i="10"/>
  <c r="U42" i="10"/>
  <c r="T42" i="10"/>
  <c r="S42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U41" i="10"/>
  <c r="T41" i="10"/>
  <c r="S41" i="10"/>
  <c r="R41" i="10"/>
  <c r="Q41" i="10"/>
  <c r="P41" i="10"/>
  <c r="O41" i="10"/>
  <c r="N41" i="10"/>
  <c r="M41" i="10"/>
  <c r="L41" i="10"/>
  <c r="K41" i="10"/>
  <c r="J41" i="10"/>
  <c r="I41" i="10"/>
  <c r="H41" i="10"/>
  <c r="G41" i="10"/>
  <c r="F41" i="10"/>
  <c r="E41" i="10"/>
  <c r="D41" i="10"/>
  <c r="C41" i="10"/>
  <c r="B41" i="10"/>
  <c r="U40" i="10"/>
  <c r="T40" i="10"/>
  <c r="S40" i="10"/>
  <c r="R40" i="10"/>
  <c r="Q40" i="10"/>
  <c r="P40" i="10"/>
  <c r="O40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B40" i="10"/>
  <c r="U39" i="10"/>
  <c r="T39" i="10"/>
  <c r="S39" i="10"/>
  <c r="R39" i="10"/>
  <c r="Q39" i="10"/>
  <c r="P39" i="10"/>
  <c r="O39" i="10"/>
  <c r="N39" i="10"/>
  <c r="M39" i="10"/>
  <c r="M38" i="10"/>
  <c r="L39" i="10"/>
  <c r="K39" i="10"/>
  <c r="K38" i="10"/>
  <c r="J39" i="10"/>
  <c r="I39" i="10"/>
  <c r="H39" i="10"/>
  <c r="G39" i="10"/>
  <c r="F39" i="10"/>
  <c r="E39" i="10"/>
  <c r="D39" i="10"/>
  <c r="C39" i="10"/>
  <c r="B39" i="10"/>
  <c r="T38" i="10"/>
  <c r="R38" i="10"/>
  <c r="P38" i="10"/>
  <c r="N38" i="10"/>
  <c r="L38" i="10"/>
  <c r="J38" i="10"/>
  <c r="H38" i="10"/>
  <c r="F38" i="10"/>
  <c r="D38" i="10"/>
  <c r="B38" i="10"/>
  <c r="T37" i="10"/>
  <c r="R37" i="10"/>
  <c r="P37" i="10"/>
  <c r="N37" i="10"/>
  <c r="L37" i="10"/>
  <c r="J37" i="10"/>
  <c r="H37" i="10"/>
  <c r="F37" i="10"/>
  <c r="D37" i="10"/>
  <c r="B37" i="10"/>
  <c r="T36" i="10"/>
  <c r="R36" i="10"/>
  <c r="P36" i="10"/>
  <c r="N36" i="10"/>
  <c r="L36" i="10"/>
  <c r="J36" i="10"/>
  <c r="H36" i="10"/>
  <c r="F36" i="10"/>
  <c r="D36" i="10"/>
  <c r="B36" i="10"/>
  <c r="I38" i="10"/>
  <c r="B38" i="100"/>
  <c r="B39" i="100"/>
  <c r="B37" i="100"/>
  <c r="B36" i="100"/>
  <c r="B35" i="100"/>
  <c r="B34" i="100"/>
  <c r="B32" i="100"/>
  <c r="B31" i="100"/>
  <c r="B30" i="100"/>
  <c r="B28" i="100"/>
  <c r="B27" i="100"/>
  <c r="B25" i="100"/>
  <c r="B24" i="100"/>
  <c r="B23" i="100"/>
  <c r="B22" i="100"/>
  <c r="B21" i="100"/>
  <c r="B20" i="100"/>
  <c r="B19" i="100"/>
  <c r="B18" i="100"/>
  <c r="B17" i="100"/>
  <c r="B15" i="100"/>
  <c r="B14" i="100"/>
  <c r="B10" i="100"/>
  <c r="B9" i="100"/>
  <c r="B8" i="100"/>
  <c r="B7" i="100"/>
  <c r="B6" i="100"/>
</calcChain>
</file>

<file path=xl/sharedStrings.xml><?xml version="1.0" encoding="utf-8"?>
<sst xmlns="http://schemas.openxmlformats.org/spreadsheetml/2006/main" count="1441" uniqueCount="464">
  <si>
    <t>Valais</t>
  </si>
  <si>
    <t>Total</t>
  </si>
  <si>
    <t>France</t>
  </si>
  <si>
    <t>Canada</t>
  </si>
  <si>
    <t>Source: Eurostat</t>
  </si>
  <si>
    <t>2013-2014</t>
  </si>
  <si>
    <t>2014-2015</t>
  </si>
  <si>
    <t>2016-2017</t>
  </si>
  <si>
    <t>Résidents</t>
  </si>
  <si>
    <t>Espace Mittelland</t>
  </si>
  <si>
    <t>Zurich</t>
  </si>
  <si>
    <t>2015-2016</t>
  </si>
  <si>
    <r>
      <t>CV</t>
    </r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Total</t>
    </r>
  </si>
  <si>
    <t>2017-2018</t>
  </si>
  <si>
    <t>T2.1.1</t>
  </si>
  <si>
    <t>T2.1.2</t>
  </si>
  <si>
    <t>T 2.1.1</t>
  </si>
  <si>
    <t>T 2.1.2</t>
  </si>
  <si>
    <t xml:space="preserve">T 2.1.4 </t>
  </si>
  <si>
    <t xml:space="preserve">T 2.2.1 </t>
  </si>
  <si>
    <t xml:space="preserve">T 2.2.8 </t>
  </si>
  <si>
    <t>T2.3.1</t>
  </si>
  <si>
    <t xml:space="preserve">T2.3.2.2 </t>
  </si>
  <si>
    <t>T2.3.3</t>
  </si>
  <si>
    <t xml:space="preserve">T 5.1 </t>
  </si>
  <si>
    <t xml:space="preserve">T 5.2 </t>
  </si>
  <si>
    <t xml:space="preserve">T 5.3 a </t>
  </si>
  <si>
    <t xml:space="preserve">T 5.3 b </t>
  </si>
  <si>
    <t xml:space="preserve">T 5.4 </t>
  </si>
  <si>
    <t xml:space="preserve">T 5.5 </t>
  </si>
  <si>
    <t xml:space="preserve">T 5.6 </t>
  </si>
  <si>
    <t>T2.1.3</t>
  </si>
  <si>
    <t xml:space="preserve">T 2.2.2 </t>
  </si>
  <si>
    <t xml:space="preserve">T2.3.2.1 </t>
  </si>
  <si>
    <t>T2.3.4</t>
  </si>
  <si>
    <t>T3.1</t>
  </si>
  <si>
    <t>T3.2</t>
  </si>
  <si>
    <t>T4.1</t>
  </si>
  <si>
    <t>p</t>
  </si>
  <si>
    <t>T4.2</t>
  </si>
  <si>
    <t>T4.3</t>
  </si>
  <si>
    <t>Age</t>
  </si>
  <si>
    <t>Destination</t>
  </si>
  <si>
    <t>5 - Culture</t>
  </si>
  <si>
    <t>info.vgr-cn@bfs.admin.ch</t>
  </si>
  <si>
    <t>LIK@bfs.admin.ch</t>
  </si>
  <si>
    <t xml:space="preserve">T4.2 </t>
  </si>
  <si>
    <t xml:space="preserve">T4.3 </t>
  </si>
  <si>
    <t xml:space="preserve">Table list (appendix) </t>
  </si>
  <si>
    <t>Tourist accommodation statistics</t>
  </si>
  <si>
    <t>Annual indicators of the Tourism Satellite Account</t>
  </si>
  <si>
    <t>Economic indicators</t>
  </si>
  <si>
    <t>Tourist accommodation</t>
  </si>
  <si>
    <t>Swiss visitors</t>
  </si>
  <si>
    <t>Total foreign visitors</t>
  </si>
  <si>
    <t>Hotel sector</t>
  </si>
  <si>
    <t>Supplementary accommodation</t>
  </si>
  <si>
    <t>Sources: FSO – Tourist accommodation statistics (HESTA), supplementary accommodation statistics (PASTA)</t>
  </si>
  <si>
    <t>Overnight stays 2018</t>
  </si>
  <si>
    <t>For more information: Tourist accommodation</t>
  </si>
  <si>
    <t>Information: Federal Statistical Office (FSO), Tourism Section,+41 58 463 66 51</t>
  </si>
  <si>
    <t>info-tour@bfs.admin.ch</t>
  </si>
  <si>
    <t xml:space="preserve"> Tourist accommodation</t>
  </si>
  <si>
    <t>Distribution in %</t>
  </si>
  <si>
    <t>Switzerland</t>
  </si>
  <si>
    <t>Europe (without Switzerland)</t>
  </si>
  <si>
    <t>Asia</t>
  </si>
  <si>
    <t>America</t>
  </si>
  <si>
    <t>Overnight stays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</si>
  <si>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</si>
  <si>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</si>
  <si>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</si>
  <si>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</si>
  <si>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</si>
  <si>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</si>
  <si>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</si>
  <si>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</si>
  <si>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</si>
  <si>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</si>
  <si>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</si>
  <si>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</si>
  <si>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Residents</t>
  </si>
  <si>
    <t>Non-residents</t>
  </si>
  <si>
    <t>Germany</t>
  </si>
  <si>
    <t>Italy</t>
  </si>
  <si>
    <t>Austria</t>
  </si>
  <si>
    <t>Sources: FSO – Tourist accommodation statistics (HESTA), supplementary accommodation statistics (PASTA); Eurostat</t>
  </si>
  <si>
    <t>Tourist region</t>
  </si>
  <si>
    <t>Graubünden</t>
  </si>
  <si>
    <t>Eastern Switzerland</t>
  </si>
  <si>
    <t>Zurich Region</t>
  </si>
  <si>
    <t>Lucerne / Lake Lucerne</t>
  </si>
  <si>
    <t>Basel Region</t>
  </si>
  <si>
    <t>Bern Region</t>
  </si>
  <si>
    <t>Jura &amp; Three-Lakes</t>
  </si>
  <si>
    <t>Geneva</t>
  </si>
  <si>
    <t>Ticino</t>
  </si>
  <si>
    <t>Fribourg Region</t>
  </si>
  <si>
    <t>Aargau Region</t>
  </si>
  <si>
    <r>
      <t>1</t>
    </r>
    <r>
      <rPr>
        <sz val="8"/>
        <color indexed="8"/>
        <rFont val="Arial"/>
        <family val="2"/>
      </rPr>
      <t xml:space="preserve">Number of establishments open at least one day during the month under review, as annual average </t>
    </r>
  </si>
  <si>
    <r>
      <t>2</t>
    </r>
    <r>
      <rPr>
        <sz val="8"/>
        <color indexed="8"/>
        <rFont val="Arial"/>
        <family val="2"/>
      </rPr>
      <t>Number of rooms/beds in open establishments, as annual average</t>
    </r>
  </si>
  <si>
    <t>Source: FSO – Tourist accommodation statistics (HESTA)</t>
  </si>
  <si>
    <r>
      <t>Establishments open</t>
    </r>
    <r>
      <rPr>
        <vertAlign val="superscript"/>
        <sz val="8"/>
        <color indexed="8"/>
        <rFont val="Arial"/>
        <family val="2"/>
      </rPr>
      <t>1</t>
    </r>
  </si>
  <si>
    <r>
      <t>Rooms available</t>
    </r>
    <r>
      <rPr>
        <vertAlign val="superscript"/>
        <sz val="8"/>
        <color indexed="8"/>
        <rFont val="Arial"/>
        <family val="2"/>
      </rPr>
      <t>2</t>
    </r>
  </si>
  <si>
    <r>
      <t>Beds available</t>
    </r>
    <r>
      <rPr>
        <vertAlign val="superscript"/>
        <sz val="8"/>
        <color indexed="8"/>
        <rFont val="Arial"/>
        <family val="2"/>
      </rPr>
      <t>2</t>
    </r>
  </si>
  <si>
    <t>Available beds per establishment</t>
  </si>
  <si>
    <t>Distribution of establishments (in %)</t>
  </si>
  <si>
    <t>Lake Geneva region</t>
  </si>
  <si>
    <t>North-West Switzerland</t>
  </si>
  <si>
    <t>Zurich region</t>
  </si>
  <si>
    <t>Central Switzerland</t>
  </si>
  <si>
    <t>Major region</t>
  </si>
  <si>
    <t>For more information: Hotel accommodation</t>
  </si>
  <si>
    <r>
      <t>1</t>
    </r>
    <r>
      <rPr>
        <sz val="8"/>
        <color indexed="8"/>
        <rFont val="Arial"/>
        <family val="2"/>
      </rPr>
      <t>Number of surveyed establishments, open or temporarily closed, during the month under review, as annual average</t>
    </r>
  </si>
  <si>
    <r>
      <t>2</t>
    </r>
    <r>
      <rPr>
        <sz val="8"/>
        <color indexed="8"/>
        <rFont val="Arial"/>
        <family val="2"/>
      </rPr>
      <t>Number of rooms in the surveyed establishments, as annual average</t>
    </r>
  </si>
  <si>
    <t>Hotels and health establishments</t>
  </si>
  <si>
    <t>Major regions</t>
  </si>
  <si>
    <r>
      <t>Establishments surveyed</t>
    </r>
    <r>
      <rPr>
        <vertAlign val="superscript"/>
        <sz val="8"/>
        <color indexed="8"/>
        <rFont val="Arial"/>
        <family val="2"/>
      </rPr>
      <t>1</t>
    </r>
  </si>
  <si>
    <r>
      <t>Rooms surveyed</t>
    </r>
    <r>
      <rPr>
        <vertAlign val="superscript"/>
        <sz val="8"/>
        <color indexed="8"/>
        <rFont val="Arial"/>
        <family val="2"/>
      </rPr>
      <t>2</t>
    </r>
  </si>
  <si>
    <r>
      <t>Establishments surveyed</t>
    </r>
    <r>
      <rPr>
        <vertAlign val="superscript"/>
        <sz val="8"/>
        <rFont val="Arial"/>
        <family val="2"/>
      </rPr>
      <t>1</t>
    </r>
  </si>
  <si>
    <r>
      <t>Rooms surveyed</t>
    </r>
    <r>
      <rPr>
        <vertAlign val="superscript"/>
        <sz val="8"/>
        <rFont val="Arial"/>
        <family val="2"/>
      </rPr>
      <t>2</t>
    </r>
  </si>
  <si>
    <t>Year</t>
  </si>
  <si>
    <t>Change in overnight stays (in %)</t>
  </si>
  <si>
    <t>Total Foreigners</t>
  </si>
  <si>
    <t>United Kingdom</t>
  </si>
  <si>
    <t>Netherlands</t>
  </si>
  <si>
    <t>Other European countries</t>
  </si>
  <si>
    <t>China (without Hong Kong)</t>
  </si>
  <si>
    <t>Gulf States</t>
  </si>
  <si>
    <t>Japan</t>
  </si>
  <si>
    <t>India</t>
  </si>
  <si>
    <t>Republic of Korea</t>
  </si>
  <si>
    <t>Other Asian countries</t>
  </si>
  <si>
    <t>United States of America</t>
  </si>
  <si>
    <t>Brazil</t>
  </si>
  <si>
    <t>Other American countries</t>
  </si>
  <si>
    <t>Africa</t>
  </si>
  <si>
    <t>Oceania</t>
  </si>
  <si>
    <t>Share of overnight stays 2013 (in %)</t>
  </si>
  <si>
    <t>Share of overnight stays 2014 (in %)</t>
  </si>
  <si>
    <t>Share of overnight stays 2015 (in %)</t>
  </si>
  <si>
    <t>Share of overnight stays 2016 (in %)</t>
  </si>
  <si>
    <t>Share of overnight stays 2017 (in %)</t>
  </si>
  <si>
    <t>of total</t>
  </si>
  <si>
    <t>by continent</t>
  </si>
  <si>
    <t>Share of overnight stays 2018 (in %)</t>
  </si>
  <si>
    <t>Swiss</t>
  </si>
  <si>
    <t>Foreigners</t>
  </si>
  <si>
    <t>Average duration of stay in 2013 (in nights)</t>
  </si>
  <si>
    <t>Average duration of stay in 2014 (in nights)</t>
  </si>
  <si>
    <t>Average duration of stay in 2015 (in nights)</t>
  </si>
  <si>
    <t>Average duration of stay in 2016 (in nights)</t>
  </si>
  <si>
    <t>Average duration of stay in 2017 (in nights)</t>
  </si>
  <si>
    <t>Average duration of stay in 2018 (in nights)</t>
  </si>
  <si>
    <r>
      <t>1</t>
    </r>
    <r>
      <rPr>
        <sz val="8"/>
        <rFont val="Arial"/>
        <family val="2"/>
      </rPr>
      <t>Number of occupied rooms divided by the total net room capacity for the period under review, as a percentage</t>
    </r>
  </si>
  <si>
    <t xml:space="preserve">(The net room capacity is the number of rooms in an establishment during the month under review multiplied by the number of days the establishment is open during this month.) </t>
  </si>
  <si>
    <r>
      <t>Net room occupancy rate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(in %)</t>
    </r>
  </si>
  <si>
    <t>Country</t>
  </si>
  <si>
    <t>Source: FSO – Tourist accommodation statistics (HESTA); Eurostat</t>
  </si>
  <si>
    <t>Ratio in %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</si>
  <si>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Percentage of persons aged 6 and over who undertook at least one private trip with one or more overnight stays during the survey year.</t>
    </r>
  </si>
  <si>
    <t>Trips with overnight stays by sex, age and language region of the place of residence</t>
  </si>
  <si>
    <t>Number of trips with overnight stays per person</t>
  </si>
  <si>
    <t>Abroad</t>
  </si>
  <si>
    <t>Sex</t>
  </si>
  <si>
    <t>Men</t>
  </si>
  <si>
    <t>Women</t>
  </si>
  <si>
    <t>Place of residence by language region</t>
  </si>
  <si>
    <t>French-speaking Switzerland</t>
  </si>
  <si>
    <t>Italian-speaking Switzerland</t>
  </si>
  <si>
    <t>Swiss resident population aged 6 and over</t>
  </si>
  <si>
    <t>Trips with overnight stays by destination</t>
  </si>
  <si>
    <t>Number of trips with overnight stays, in thousands</t>
  </si>
  <si>
    <r>
      <t>France</t>
    </r>
    <r>
      <rPr>
        <vertAlign val="superscript"/>
        <sz val="8"/>
        <rFont val="Arial"/>
        <family val="2"/>
      </rPr>
      <t xml:space="preserve"> 1</t>
    </r>
  </si>
  <si>
    <r>
      <t>South-East Europe</t>
    </r>
    <r>
      <rPr>
        <vertAlign val="superscript"/>
        <sz val="8"/>
        <rFont val="Arial"/>
        <family val="2"/>
      </rPr>
      <t xml:space="preserve"> 2</t>
    </r>
  </si>
  <si>
    <r>
      <t>South-West Europe</t>
    </r>
    <r>
      <rPr>
        <vertAlign val="superscript"/>
        <sz val="8"/>
        <rFont val="Arial"/>
        <family val="2"/>
      </rPr>
      <t xml:space="preserve"> 3</t>
    </r>
  </si>
  <si>
    <t>Rest of Europe</t>
  </si>
  <si>
    <t>Rest of world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</si>
  <si>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Including the overseas departments and Monaco 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</si>
  <si>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Greece, Turkey, Croatia, Bosnia-Herzegovina, Serbia, Albania, Slovenia, Montenegro, Kosovo, Romania, Bulgaria, Macedonia</t>
    </r>
  </si>
  <si>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>Spain, Portugal, Andorra, Gibraltar</t>
    </r>
  </si>
  <si>
    <t>Trips with overnight stays by trip duration</t>
  </si>
  <si>
    <t>Trip duration</t>
  </si>
  <si>
    <t>1 overnight stay</t>
  </si>
  <si>
    <t>2 overnight stays</t>
  </si>
  <si>
    <t>3 overnight stays</t>
  </si>
  <si>
    <t>4-7 overnight stays</t>
  </si>
  <si>
    <t>8-14 overnight stays</t>
  </si>
  <si>
    <t>More than 14 overnight stays</t>
  </si>
  <si>
    <t>In Switzerland 1–3 overnight stays</t>
  </si>
  <si>
    <t>In Switzerland 4 overnight stays or more</t>
  </si>
  <si>
    <t>Abroad 1–3 overnight stays</t>
  </si>
  <si>
    <t>Abroad 4 overnight stays or more</t>
  </si>
  <si>
    <t>Accommodation type</t>
  </si>
  <si>
    <r>
      <t>Supplementary accommodation</t>
    </r>
    <r>
      <rPr>
        <vertAlign val="superscript"/>
        <sz val="8"/>
        <rFont val="Arial"/>
        <family val="2"/>
      </rPr>
      <t xml:space="preserve"> 1</t>
    </r>
  </si>
  <si>
    <t>Visiting friends and relatives</t>
  </si>
  <si>
    <t>Own holiday home, holiday home free of charge</t>
  </si>
  <si>
    <r>
      <t>Other</t>
    </r>
    <r>
      <rPr>
        <vertAlign val="superscript"/>
        <sz val="8"/>
        <rFont val="Arial"/>
        <family val="2"/>
      </rPr>
      <t xml:space="preserve"> 2</t>
    </r>
  </si>
  <si>
    <t>Unknown</t>
  </si>
  <si>
    <t>Main means of transport</t>
  </si>
  <si>
    <r>
      <t>Motorised private transport</t>
    </r>
    <r>
      <rPr>
        <vertAlign val="superscript"/>
        <sz val="8"/>
        <rFont val="Arial"/>
        <family val="2"/>
      </rPr>
      <t xml:space="preserve"> 3</t>
    </r>
  </si>
  <si>
    <r>
      <t>Land-based public transport</t>
    </r>
    <r>
      <rPr>
        <vertAlign val="superscript"/>
        <sz val="8"/>
        <rFont val="Arial"/>
        <family val="2"/>
      </rPr>
      <t xml:space="preserve"> 4</t>
    </r>
  </si>
  <si>
    <t>Aeroplane</t>
  </si>
  <si>
    <r>
      <t>Other</t>
    </r>
    <r>
      <rPr>
        <vertAlign val="superscript"/>
        <sz val="8"/>
        <rFont val="Arial"/>
        <family val="2"/>
      </rPr>
      <t xml:space="preserve"> 5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</si>
  <si>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Rented holiday homes, campsites, group accommodation, youth hostels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</si>
  <si>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Other forms of accommodation (e.g. ship)</t>
    </r>
  </si>
  <si>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>Car, motorcycle, moped, campervan</t>
    </r>
  </si>
  <si>
    <r>
      <rPr>
        <vertAlign val="superscript"/>
        <sz val="8"/>
        <rFont val="Arial"/>
        <family val="2"/>
      </rPr>
      <t xml:space="preserve">4 </t>
    </r>
    <r>
      <rPr>
        <sz val="8"/>
        <rFont val="Arial"/>
        <family val="2"/>
      </rPr>
      <t>Train, bus, postal bus, tram, underground</t>
    </r>
  </si>
  <si>
    <r>
      <rPr>
        <vertAlign val="superscript"/>
        <sz val="8"/>
        <rFont val="Arial"/>
        <family val="2"/>
      </rPr>
      <t xml:space="preserve">5 </t>
    </r>
    <r>
      <rPr>
        <sz val="8"/>
        <rFont val="Arial"/>
        <family val="2"/>
      </rPr>
      <t>On foot, by ship, bicycle, taxi, coach, others</t>
    </r>
  </si>
  <si>
    <t>Long-term change of trips with overnight stays</t>
  </si>
  <si>
    <t>In Switzerland</t>
  </si>
  <si>
    <t>Duration 1-3 overnight stays</t>
  </si>
  <si>
    <t>Duration 4 overnight stays or more</t>
  </si>
  <si>
    <t>Sources: FSO - Travel behaviour, Eurostat</t>
  </si>
  <si>
    <t>Number of day trips, in thousands</t>
  </si>
  <si>
    <t>Main purpose of trip</t>
  </si>
  <si>
    <t>Leisure, recreation and holidays</t>
  </si>
  <si>
    <t>Business purpose</t>
  </si>
  <si>
    <t>Other</t>
  </si>
  <si>
    <t>Long-term change of day trips</t>
  </si>
  <si>
    <t>Number of day trips per person</t>
  </si>
  <si>
    <t>Number of trips per person</t>
  </si>
  <si>
    <t>At current prices
in CHF millions</t>
  </si>
  <si>
    <t>Change
in %</t>
  </si>
  <si>
    <t>A.Tourism-specific products</t>
  </si>
  <si>
    <t>A.1 Tourism-characteristic products</t>
  </si>
  <si>
    <t>1 - Accommodation</t>
  </si>
  <si>
    <t>of which accommodation in hotels</t>
  </si>
  <si>
    <t>2 - Food and drink serving services</t>
  </si>
  <si>
    <t>3 -Transport services</t>
  </si>
  <si>
    <t>of which cableways</t>
  </si>
  <si>
    <t>of which air transport</t>
  </si>
  <si>
    <t>4 - Travel agency, tour operator and tourist guide services</t>
  </si>
  <si>
    <t>6 - Sport and entertainment</t>
  </si>
  <si>
    <t>7 - Miscellaneous services</t>
  </si>
  <si>
    <t>A.2 Tourism-related products</t>
  </si>
  <si>
    <t>B. Non tourism-specfic products</t>
  </si>
  <si>
    <t>At current prices
in CHF million</t>
  </si>
  <si>
    <t>In full-time equivalents</t>
  </si>
  <si>
    <t>Gross value added by tourism</t>
  </si>
  <si>
    <t>Information: Statistical Federal Office, Section National Accounts, +41 58 463 60 11</t>
  </si>
  <si>
    <t>Great region</t>
  </si>
  <si>
    <t>Holiday homes</t>
  </si>
  <si>
    <t>Collective accommodation</t>
  </si>
  <si>
    <t>Campsites</t>
  </si>
  <si>
    <t>Holiday homes surveyed</t>
  </si>
  <si>
    <t>Beds surveyed</t>
  </si>
  <si>
    <t xml:space="preserve"> % share of holiday homes </t>
  </si>
  <si>
    <t>Establishments surveyed</t>
  </si>
  <si>
    <t>% share of establishments surveyed</t>
  </si>
  <si>
    <t>rental pitches for passing guests</t>
  </si>
  <si>
    <t>Sources: FSO – Tourist accommodation statistics (HESTA), supplementary accommodation statistics (PASTA), Eurostat</t>
  </si>
  <si>
    <t>Countries of residence</t>
  </si>
  <si>
    <t>Foreign</t>
  </si>
  <si>
    <t>Of which Europe (without Switzerland)</t>
  </si>
  <si>
    <t>Campsites (only passing guests)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</si>
  <si>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change coefficient </t>
    </r>
  </si>
  <si>
    <t xml:space="preserve">Arrivals </t>
  </si>
  <si>
    <r>
      <t>CV</t>
    </r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 xml:space="preserve"> Arrivals, in %</t>
    </r>
  </si>
  <si>
    <r>
      <t>CV</t>
    </r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 xml:space="preserve"> Overnight stays, in %</t>
    </r>
  </si>
  <si>
    <t>Arrivals</t>
  </si>
  <si>
    <t>Month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</si>
  <si>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change coefficient, in %</t>
    </r>
  </si>
  <si>
    <t>Northwestern Switzerland</t>
  </si>
  <si>
    <t>Lake Geneva Region</t>
  </si>
  <si>
    <t>Duration of stay</t>
  </si>
  <si>
    <t>Source: FSO - National Accounts; Eurostat</t>
  </si>
  <si>
    <t xml:space="preserve">For more information: Gross Domestic Product </t>
  </si>
  <si>
    <t xml:space="preserve">Information: Statistical Federal Office (FSO), Section National Accounts, +41 58 467 34 86 </t>
  </si>
  <si>
    <t>Consumer confidence index</t>
  </si>
  <si>
    <t>For more information: Consumer Sentiment</t>
  </si>
  <si>
    <t>Source: SECO – Consumer Sentiment</t>
  </si>
  <si>
    <t>Change in % compared with previous year, at previous year's prices</t>
  </si>
  <si>
    <t>Total consumption expenditure</t>
  </si>
  <si>
    <t>Hotel and restaurant expenditure</t>
  </si>
  <si>
    <t>Source: FSO - National Accounts</t>
  </si>
  <si>
    <t>p provisional values</t>
  </si>
  <si>
    <t>Total index</t>
  </si>
  <si>
    <t>Hotels</t>
  </si>
  <si>
    <t>Supplementary accomodation</t>
  </si>
  <si>
    <t>Source: FSO – Swiss consumer price index (CPI)</t>
  </si>
  <si>
    <t>Swiss consumer price index</t>
  </si>
  <si>
    <t>For more information: Consumer Prices</t>
  </si>
  <si>
    <t>Restaurants and hotels</t>
  </si>
  <si>
    <t>Change in % compared with previous year</t>
  </si>
  <si>
    <t>Harmonised consumer price index</t>
  </si>
  <si>
    <t>For more information: Harmonised Consumer Prices</t>
  </si>
  <si>
    <t xml:space="preserve">T2.3.5 </t>
  </si>
  <si>
    <t>Information: Federal Statistical Office (FSO), Section Prices</t>
  </si>
  <si>
    <t>Overnight stays 2019</t>
  </si>
  <si>
    <t>Overnight stays 2020</t>
  </si>
  <si>
    <t>Overnight stays in tourist accommodation</t>
  </si>
  <si>
    <t>Change 2019-2020 (in %)</t>
  </si>
  <si>
    <t>EU</t>
  </si>
  <si>
    <t>Vaud</t>
  </si>
  <si>
    <t>T 2.2.4a</t>
  </si>
  <si>
    <t>Foreign overnight stays</t>
  </si>
  <si>
    <t>Swiss overnight stays</t>
  </si>
  <si>
    <t xml:space="preserve">Total overnight stays </t>
  </si>
  <si>
    <t>T 2.2.5a-f</t>
  </si>
  <si>
    <t>2018-2019</t>
  </si>
  <si>
    <t>2019-2020</t>
  </si>
  <si>
    <t>Share of overnight stays 2019 (in %)</t>
  </si>
  <si>
    <t>Share of overnight stays 2020 (in %)</t>
  </si>
  <si>
    <t>Change 2018-2019 (in %)</t>
  </si>
  <si>
    <t xml:space="preserve">T 2.2.6 </t>
  </si>
  <si>
    <t>Average duration of stay in 2019 (in nights)</t>
  </si>
  <si>
    <t>Average duration of stay in 2020 (in nights)</t>
  </si>
  <si>
    <t>T 2.2.9</t>
  </si>
  <si>
    <t>Change coefficients</t>
  </si>
  <si>
    <t>according to the new calculation method</t>
  </si>
  <si>
    <t>This new method of data processing allows estimates for a calendar year. Previously, trips that took place at the end of the year preceding the survey were counted as part of the survey year.</t>
  </si>
  <si>
    <t>6-14 years old</t>
  </si>
  <si>
    <t>15-24 years old</t>
  </si>
  <si>
    <t>25-44 years old</t>
  </si>
  <si>
    <t>45-64 years old</t>
  </si>
  <si>
    <t>≥ 65 years old</t>
  </si>
  <si>
    <r>
      <t>German-speaking Switzerland</t>
    </r>
    <r>
      <rPr>
        <vertAlign val="superscript"/>
        <sz val="8"/>
        <rFont val="Arial"/>
        <family val="2"/>
      </rPr>
      <t xml:space="preserve"> 1</t>
    </r>
  </si>
  <si>
    <r>
      <rPr>
        <vertAlign val="superscript"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 xml:space="preserve"> incl. Romansh-speaking Switzerland (sample too small for separate analysis)</t>
    </r>
  </si>
  <si>
    <t>*</t>
  </si>
  <si>
    <t>()</t>
  </si>
  <si>
    <t>* not indicated because obvious or not relevant</t>
  </si>
  <si>
    <t>(xx): insufficient statistical reliability</t>
  </si>
  <si>
    <t>Friends and relatives</t>
  </si>
  <si>
    <t>Web Site: Travel behaviour</t>
  </si>
  <si>
    <t>Information: Federal Statistical Office, section Mobility, 058 463 64 68, reisen@bfs.admin.ch</t>
  </si>
  <si>
    <t>Day trips by trip purpose</t>
  </si>
  <si>
    <t>Sources: FSO - Travel behaviour</t>
  </si>
  <si>
    <t>*provisional</t>
  </si>
  <si>
    <t>European Union</t>
  </si>
  <si>
    <t>*EU27</t>
  </si>
  <si>
    <t>European Union (EU*)=100</t>
  </si>
  <si>
    <t xml:space="preserve">T2.1.4 </t>
  </si>
  <si>
    <t xml:space="preserve">T2.2.1 </t>
  </si>
  <si>
    <t xml:space="preserve">T2.2.2 </t>
  </si>
  <si>
    <t>T2.2.4a</t>
  </si>
  <si>
    <t>T2.2.4b</t>
  </si>
  <si>
    <t xml:space="preserve">T2.2.8 </t>
  </si>
  <si>
    <t xml:space="preserve">T2.2.6 </t>
  </si>
  <si>
    <t>T2.2.5a-f</t>
  </si>
  <si>
    <t>T2.2.9</t>
  </si>
  <si>
    <t xml:space="preserve">T5.1 </t>
  </si>
  <si>
    <t xml:space="preserve">T5.2 </t>
  </si>
  <si>
    <t>T5.3</t>
  </si>
  <si>
    <t xml:space="preserve">T5.4 </t>
  </si>
  <si>
    <t xml:space="preserve">T5.5 </t>
  </si>
  <si>
    <t xml:space="preserve">T5.6 </t>
  </si>
  <si>
    <t>T 2.1.3</t>
  </si>
  <si>
    <t>T 2.3.1</t>
  </si>
  <si>
    <t xml:space="preserve">T 2.3.2.1 </t>
  </si>
  <si>
    <t>T 2.3.3</t>
  </si>
  <si>
    <t>T 2.3.4</t>
  </si>
  <si>
    <t xml:space="preserve">T 2.3.5 </t>
  </si>
  <si>
    <t xml:space="preserve">T 2.3.2.2 </t>
  </si>
  <si>
    <t>Overnight stays 2021</t>
  </si>
  <si>
    <t>Change 2020-2021 (in %)</t>
  </si>
  <si>
    <t>Swiss overnight stays 2021</t>
  </si>
  <si>
    <t>Foreign overnight stays 2021</t>
  </si>
  <si>
    <t>2020-2021</t>
  </si>
  <si>
    <t>Share of overnight stays 2021 (in %)</t>
  </si>
  <si>
    <t>Average duration of stay in 2021 (in nights)</t>
  </si>
  <si>
    <t>(): not indicated since less than 10 observations</t>
  </si>
  <si>
    <t>© FSO</t>
  </si>
  <si>
    <t>Oceania and Africa</t>
  </si>
  <si>
    <t>T2.2.3a</t>
  </si>
  <si>
    <t>T2.2.3b</t>
  </si>
  <si>
    <t>T 2.2.3b</t>
  </si>
  <si>
    <t>T 2.2.3a</t>
  </si>
  <si>
    <t xml:space="preserve">T2.2.7b </t>
  </si>
  <si>
    <t>T2.2.7a</t>
  </si>
  <si>
    <t xml:space="preserve">T 2.2.7b </t>
  </si>
  <si>
    <t>T 2.2.7a</t>
  </si>
  <si>
    <t>Arrivals (p.p.) Swiss</t>
  </si>
  <si>
    <t>Arrivals (p.p.) foreigners</t>
  </si>
  <si>
    <t>Total arrivals</t>
  </si>
  <si>
    <t>Overnight stays (p.p.) Swiss</t>
  </si>
  <si>
    <t>Overnight stays (p.p.) foreigners</t>
  </si>
  <si>
    <t>Overnight stays total</t>
  </si>
  <si>
    <t>Tourism employment, by product</t>
  </si>
  <si>
    <t>European Union*</t>
  </si>
  <si>
    <t>Trips with overnight stays</t>
  </si>
  <si>
    <t>Day trips</t>
  </si>
  <si>
    <t>Household consumption expenditure in Switzerland (national consumption)</t>
  </si>
  <si>
    <t>Restaurant and hotel expenditure, European comparison (domestic consumption)</t>
  </si>
  <si>
    <t>Overnight stays 2022</t>
  </si>
  <si>
    <t>© FSO 2024</t>
  </si>
  <si>
    <t>Overnight stays in tourist accomodation, in the hotel sector and in supplementary accomodation, 2022</t>
  </si>
  <si>
    <t>Monthly breakdown of overnight stays in tourist accommodation, 2022</t>
  </si>
  <si>
    <t>Change in overnight stays in tourist accommodation by country, 2021–2022</t>
  </si>
  <si>
    <t>Change 2021-2022 (in %)</t>
  </si>
  <si>
    <t>Supply in the hotel sector in 2022</t>
  </si>
  <si>
    <t>Aargau and Solothurn Region</t>
  </si>
  <si>
    <t>Change 2013-2022 (in %)</t>
  </si>
  <si>
    <t>Change in supply in the hotel sector, 2013–2022 and 2021–2022</t>
  </si>
  <si>
    <t>Demand in the hotel sector, 2013–2022</t>
  </si>
  <si>
    <t>Hotels and health establishments: overnight stays 2021-2022</t>
  </si>
  <si>
    <t>Change in overnight stays by foreign and Swiss visitors in the hotel sector, 2013-2022</t>
  </si>
  <si>
    <t>Swiss overnight stays 2022</t>
  </si>
  <si>
    <t>Foreign overnight stays 2022</t>
  </si>
  <si>
    <t>Change Swiss overnight stays 2021-2022 in %</t>
  </si>
  <si>
    <t>Change foreign overnight stays 2021-2022 in %</t>
  </si>
  <si>
    <t>Monthly change in overnight stays by foreign and Swiss guests in hotels, 2021-2022</t>
  </si>
  <si>
    <t>2021-2022</t>
  </si>
  <si>
    <t>Change in overnight stays by guests from Europe, Asia, America, Africa and Oceania in the hotel sector, 2013-2022</t>
  </si>
  <si>
    <t>Share of overnight stays by continent and by country of residence in the hotel sector, 2013–2022</t>
  </si>
  <si>
    <t>Share of overnight stays 2022 (in %)</t>
  </si>
  <si>
    <t>Change in demand by tourist region in the hotel sector, 2018–2022</t>
  </si>
  <si>
    <t>Distribution of overnight stays 2022 (in %)</t>
  </si>
  <si>
    <t>Change in duration of stay ini the hotel sector, 2013-2022</t>
  </si>
  <si>
    <t>Duration of stay in the hotel sector, 2013–2022</t>
  </si>
  <si>
    <t>Average duration of stay in 2022 (in nights)</t>
  </si>
  <si>
    <t>Net room occupancy rate in the hotel sector, 2018 – 2022</t>
  </si>
  <si>
    <r>
      <t>Summer season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2022</t>
    </r>
    <r>
      <rPr>
        <vertAlign val="superscript"/>
        <sz val="8"/>
        <rFont val="Arial"/>
        <family val="2"/>
      </rPr>
      <t>3</t>
    </r>
  </si>
  <si>
    <r>
      <t>2</t>
    </r>
    <r>
      <rPr>
        <sz val="8"/>
        <rFont val="Arial"/>
        <family val="2"/>
      </rPr>
      <t>Winter tourist season: November 2021 to April 2022</t>
    </r>
  </si>
  <si>
    <r>
      <t>3</t>
    </r>
    <r>
      <rPr>
        <sz val="8"/>
        <rFont val="Arial"/>
        <family val="2"/>
      </rPr>
      <t>Summer tourist season: May to October 2022</t>
    </r>
  </si>
  <si>
    <r>
      <t>Winter season 2021-2022</t>
    </r>
    <r>
      <rPr>
        <vertAlign val="superscript"/>
        <sz val="8"/>
        <rFont val="Arial"/>
        <family val="2"/>
      </rPr>
      <t>2</t>
    </r>
  </si>
  <si>
    <t>Change in overnight stays in hotels and similar establishments by country, 2021–2022</t>
  </si>
  <si>
    <t>Supplementary accommodation: supply in major region by accommodation type, 2022</t>
  </si>
  <si>
    <t>Change in overnight stays, in %
 2021-2022</t>
  </si>
  <si>
    <r>
      <t>CV</t>
    </r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 xml:space="preserve"> Change in overnight stays 2021-2022, in %</t>
    </r>
  </si>
  <si>
    <t>Supplementary accommodation: demand by major region and by type of accommodation, 2020–2022</t>
  </si>
  <si>
    <t>Change in 2021-2022</t>
  </si>
  <si>
    <t>Supplementary accommodation: breakdown by month of overnight stays by type of accommodation, 2020– 2022</t>
  </si>
  <si>
    <t>Supplementary accommodation: duration of stay by major region and by type of accommodation, 2020–2022</t>
  </si>
  <si>
    <t>Change in overnight stays in supplementary accommodation, by country, 2021–2022</t>
  </si>
  <si>
    <r>
      <t>Net travel propensity as a percentage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2022</t>
    </r>
  </si>
  <si>
    <t>Trips with overnight stays by accommodation type and main means of transport, 2022</t>
  </si>
  <si>
    <t>2021–2022</t>
  </si>
  <si>
    <t>2020–2022</t>
  </si>
  <si>
    <t>© FS0 2024</t>
  </si>
  <si>
    <t>Travel behaviour of the Swiss population in 2022</t>
  </si>
  <si>
    <t>*1,1</t>
  </si>
  <si>
    <t>*1,8</t>
  </si>
  <si>
    <t>*6,4</t>
  </si>
  <si>
    <t>*2,5</t>
  </si>
  <si>
    <t>2) Provisional values</t>
  </si>
  <si>
    <t>The time series was updated based on the results of the revised TSA 2017.</t>
  </si>
  <si>
    <t>2020 1)</t>
  </si>
  <si>
    <t>2021 1)</t>
  </si>
  <si>
    <t>2022 2)</t>
  </si>
  <si>
    <t>1) Revised values</t>
  </si>
  <si>
    <t>Source: FSO - Tourism, Monetary Aspect, Annual Indicators of the Tourism Satellite Accounts</t>
  </si>
  <si>
    <t>© FSO 2023</t>
  </si>
  <si>
    <t>Internal tourism expenditure</t>
  </si>
  <si>
    <t>Information: 058 463 64 22</t>
  </si>
  <si>
    <t>*-3,8</t>
  </si>
  <si>
    <t>*3,2</t>
  </si>
  <si>
    <t>Average annual price increase (%) based on 2020 standard basket structure</t>
  </si>
  <si>
    <t>Variation 2021-2022</t>
  </si>
  <si>
    <t>Swiss tourism statistics 2022: FSO Number: 1074-2200</t>
  </si>
  <si>
    <t>Change in duration of stay in the hotel sector, 2013-2022</t>
  </si>
  <si>
    <t>Supplementary accommodation: demand by visitors' country of origin and by type of accommodation, 2020–2022</t>
  </si>
  <si>
    <t>Comparative price level index in 2022</t>
  </si>
  <si>
    <t>Change in % 19-22</t>
  </si>
  <si>
    <t>Change 19–20, in %</t>
  </si>
  <si>
    <t>Change 20–21, in %</t>
  </si>
  <si>
    <t>Change 21–22, in %</t>
  </si>
  <si>
    <t>Change in % 18-22</t>
  </si>
  <si>
    <t>Aargau &amp; Solothurn Region</t>
  </si>
  <si>
    <t>Change in %, 2021-2022</t>
  </si>
  <si>
    <t>T 3.2</t>
  </si>
  <si>
    <t>T 3.1</t>
  </si>
  <si>
    <t>At prices of preceding year</t>
  </si>
  <si>
    <t xml:space="preserve">Gross domestic product growth rate, in %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</si>
</sst>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#,##0.0"/>
    <numFmt numFmtId="167" formatCode="#\ ###\ ###\ ##0"/>
    <numFmt numFmtId="168" formatCode="#,##0_ ;[Red]\-#,##0\ "/>
    <numFmt numFmtId="169" formatCode="#,##0.0_ ;[Red]\-#,##0.0\ "/>
    <numFmt numFmtId="170" formatCode="#,##0.0_ ;\-#,##0.0\ "/>
    <numFmt numFmtId="171" formatCode="0.0%"/>
    <numFmt numFmtId="172" formatCode="_ * #,##0_ ;_ * \-#,##0_ ;_ * &quot;-&quot;??_ ;_ @_ "/>
    <numFmt numFmtId="173" formatCode="#,###,##0__;\-#,###,##0__;0__;@__"/>
    <numFmt numFmtId="174" formatCode="#,###,##0.00__;\-#,###,##0.00__;0.00__;@__"/>
    <numFmt numFmtId="175" formatCode="#,###,##0.0__;\-#,###,##0.0__;0.0__;@__"/>
    <numFmt numFmtId="176" formatCode="#\ ###\ ##0.0__;\–#\ ###\ ##0.0__;\–__;@__\ "/>
    <numFmt numFmtId="177" formatCode="#,##0;\-#,##0;0;\ \ \ @"/>
    <numFmt numFmtId="178" formatCode="##\ ###\ ##0.0__;\–##\ ###\ ##0.0__;\–__;@__\ "/>
    <numFmt numFmtId="179" formatCode="#\ ###\ ##0__;\–#\ ###\ ##0__;0__;@__\ "/>
    <numFmt numFmtId="180" formatCode="###\ ###\ ###"/>
    <numFmt numFmtId="181" formatCode="###\ ###\ ##0.0__;\–###\ ###\ ##0.0__;\–__;@__\ "/>
    <numFmt numFmtId="182" formatCode="#\ ###\ ##0__;\-#\ ###\ ##0__;\-\-\-__;@__"/>
    <numFmt numFmtId="183" formatCode="#\ \(###\ ##0\)__;\–#\ ###\ ##0__;0__;@__\ "/>
    <numFmt numFmtId="184" formatCode="#\ \(###\ ##0\)__;\-#\ ###\ ##0__;\-\-\-__;@__"/>
    <numFmt numFmtId="185" formatCode="#,###,##0.0____;\-#,###,##0.0____;\-____;@____"/>
    <numFmt numFmtId="186" formatCode="#,###,##0____;\-#,###,##0____;0____;@____"/>
    <numFmt numFmtId="187" formatCode="#\ ###\ \(##0.0\)__;\-#\ ###\ ##0__;\-\-\-__;@__"/>
    <numFmt numFmtId="188" formatCode="#\ ###\ ##0.0__;\-#\ ###\ ##0.0__;\-\-__;@__"/>
    <numFmt numFmtId="189" formatCode="#\ ###\ \(##0\)__;\-#\ ###\ ##0__;\-\-\-__;@__"/>
    <numFmt numFmtId="190" formatCode="#,##0.##########"/>
  </numFmts>
  <fonts count="9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Helvetica 55 Roman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 Narrow"/>
      <family val="2"/>
    </font>
    <font>
      <b/>
      <i/>
      <sz val="8"/>
      <name val="Arial"/>
      <family val="2"/>
    </font>
    <font>
      <vertAlign val="superscript"/>
      <sz val="8"/>
      <name val="Arial Narrow"/>
      <family val="2"/>
    </font>
    <font>
      <sz val="11"/>
      <color theme="1"/>
      <name val="Arial"/>
      <family val="2"/>
    </font>
    <font>
      <u/>
      <sz val="10"/>
      <color indexed="12"/>
      <name val="MS Sans Serif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8"/>
      <color rgb="FF7030A0"/>
      <name val="Arial"/>
      <family val="2"/>
    </font>
    <font>
      <sz val="10"/>
      <color rgb="FF7030A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9"/>
      <color rgb="FF7030A0"/>
      <name val="Arial"/>
      <family val="2"/>
    </font>
    <font>
      <b/>
      <sz val="9"/>
      <color indexed="10"/>
      <name val="Arial"/>
      <family val="2"/>
    </font>
    <font>
      <sz val="8"/>
      <color rgb="FF92D050"/>
      <name val="Arial"/>
      <family val="2"/>
    </font>
    <font>
      <b/>
      <sz val="8"/>
      <color rgb="FF000000"/>
      <name val="Arial"/>
      <family val="2"/>
    </font>
    <font>
      <i/>
      <sz val="9"/>
      <name val="Arial"/>
      <family val="2"/>
    </font>
    <font>
      <sz val="8"/>
      <color rgb="FF333333"/>
      <name val="Arial"/>
      <family val="2"/>
    </font>
    <font>
      <b/>
      <sz val="8"/>
      <color rgb="FF333333"/>
      <name val="Arial"/>
      <family val="2"/>
    </font>
    <font>
      <b/>
      <sz val="10"/>
      <color indexed="8"/>
      <name val="Arial"/>
      <family val="2"/>
    </font>
    <font>
      <i/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9"/>
      <color theme="1"/>
      <name val="Arial"/>
      <family val="2"/>
    </font>
    <font>
      <sz val="8"/>
      <color rgb="FF00B050"/>
      <name val="Arial"/>
      <family val="2"/>
    </font>
    <font>
      <u/>
      <sz val="10"/>
      <color theme="10"/>
      <name val="Arial"/>
      <family val="2"/>
    </font>
    <font>
      <sz val="11"/>
      <color rgb="FF1F497D"/>
      <name val="Calibri"/>
      <family val="2"/>
    </font>
    <font>
      <u/>
      <sz val="8"/>
      <color theme="10"/>
      <name val="Arial"/>
      <family val="2"/>
    </font>
    <font>
      <b/>
      <sz val="10"/>
      <name val="Arial"/>
      <family val="2"/>
    </font>
    <font>
      <b/>
      <vertAlign val="superscript"/>
      <sz val="9"/>
      <name val="Arial"/>
      <family val="2"/>
    </font>
    <font>
      <u/>
      <sz val="10"/>
      <color theme="10"/>
      <name val="Arial"/>
      <family val="2"/>
    </font>
    <font>
      <sz val="8"/>
      <color rgb="FF00000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vertAlign val="superscript"/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Arial "/>
    </font>
    <font>
      <sz val="8"/>
      <name val="Helvetica 55 Roman"/>
    </font>
    <font>
      <vertAlign val="superscript"/>
      <sz val="8"/>
      <color rgb="FF00000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i/>
      <sz val="8"/>
      <color theme="1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rgb="FF000014"/>
      </patternFill>
    </fill>
    <fill>
      <patternFill patternType="solid">
        <fgColor theme="0"/>
        <bgColor rgb="FF000014"/>
      </patternFill>
    </fill>
    <fill>
      <patternFill patternType="solid">
        <fgColor rgb="FFE8EAF7"/>
        <bgColor indexed="64"/>
      </patternFill>
    </fill>
    <fill>
      <patternFill patternType="solid">
        <fgColor rgb="FFE8EAF7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FFFFFF"/>
      </patternFill>
    </fill>
  </fills>
  <borders count="9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8">
    <xf numFmtId="0" fontId="0" fillId="0" borderId="0"/>
    <xf numFmtId="9" fontId="17" fillId="0" borderId="0" applyFont="0" applyFill="0" applyBorder="0" applyAlignment="0" applyProtection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8" fillId="0" borderId="0"/>
    <xf numFmtId="164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7" fillId="0" borderId="0"/>
    <xf numFmtId="0" fontId="17" fillId="0" borderId="0"/>
    <xf numFmtId="0" fontId="30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9" fontId="31" fillId="0" borderId="0" applyFont="0" applyFill="0" applyBorder="0" applyAlignment="0" applyProtection="0"/>
    <xf numFmtId="0" fontId="13" fillId="0" borderId="0"/>
    <xf numFmtId="164" fontId="17" fillId="0" borderId="0" applyFont="0" applyFill="0" applyBorder="0" applyAlignment="0" applyProtection="0"/>
    <xf numFmtId="0" fontId="32" fillId="0" borderId="0"/>
    <xf numFmtId="164" fontId="3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35" fillId="0" borderId="12" applyNumberFormat="0" applyFill="0" applyAlignment="0" applyProtection="0"/>
    <xf numFmtId="0" fontId="36" fillId="0" borderId="13" applyNumberFormat="0" applyFill="0" applyAlignment="0" applyProtection="0"/>
    <xf numFmtId="0" fontId="36" fillId="0" borderId="0" applyNumberFormat="0" applyFill="0" applyBorder="0" applyAlignment="0" applyProtection="0"/>
    <xf numFmtId="0" fontId="37" fillId="6" borderId="0" applyNumberFormat="0" applyBorder="0" applyAlignment="0" applyProtection="0"/>
    <xf numFmtId="0" fontId="38" fillId="7" borderId="0" applyNumberFormat="0" applyBorder="0" applyAlignment="0" applyProtection="0"/>
    <xf numFmtId="0" fontId="39" fillId="8" borderId="0" applyNumberFormat="0" applyBorder="0" applyAlignment="0" applyProtection="0"/>
    <xf numFmtId="0" fontId="40" fillId="9" borderId="14" applyNumberFormat="0" applyAlignment="0" applyProtection="0"/>
    <xf numFmtId="0" fontId="41" fillId="10" borderId="15" applyNumberFormat="0" applyAlignment="0" applyProtection="0"/>
    <xf numFmtId="0" fontId="42" fillId="10" borderId="14" applyNumberFormat="0" applyAlignment="0" applyProtection="0"/>
    <xf numFmtId="0" fontId="43" fillId="0" borderId="16" applyNumberFormat="0" applyFill="0" applyAlignment="0" applyProtection="0"/>
    <xf numFmtId="0" fontId="44" fillId="11" borderId="17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9" applyNumberFormat="0" applyFill="0" applyAlignment="0" applyProtection="0"/>
    <xf numFmtId="0" fontId="48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8" fillId="36" borderId="0" applyNumberFormat="0" applyBorder="0" applyAlignment="0" applyProtection="0"/>
    <xf numFmtId="0" fontId="12" fillId="0" borderId="0"/>
    <xf numFmtId="0" fontId="12" fillId="12" borderId="18" applyNumberFormat="0" applyFont="0" applyAlignment="0" applyProtection="0"/>
    <xf numFmtId="0" fontId="17" fillId="0" borderId="0"/>
    <xf numFmtId="9" fontId="17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7" fillId="0" borderId="0" applyFont="0" applyFill="0" applyBorder="0" applyAlignment="0" applyProtection="0"/>
    <xf numFmtId="0" fontId="11" fillId="0" borderId="0"/>
    <xf numFmtId="0" fontId="10" fillId="0" borderId="0"/>
    <xf numFmtId="0" fontId="9" fillId="0" borderId="0"/>
    <xf numFmtId="0" fontId="8" fillId="0" borderId="0"/>
    <xf numFmtId="164" fontId="32" fillId="0" borderId="0" applyFont="0" applyFill="0" applyBorder="0" applyAlignment="0" applyProtection="0"/>
    <xf numFmtId="0" fontId="7" fillId="0" borderId="0"/>
    <xf numFmtId="0" fontId="30" fillId="0" borderId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5" fillId="0" borderId="0"/>
    <xf numFmtId="0" fontId="70" fillId="0" borderId="0"/>
    <xf numFmtId="0" fontId="30" fillId="0" borderId="0"/>
    <xf numFmtId="0" fontId="7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" fillId="0" borderId="0"/>
    <xf numFmtId="0" fontId="74" fillId="0" borderId="0" applyNumberForma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999">
    <xf numFmtId="0" fontId="0" fillId="0" borderId="0" xfId="0"/>
    <xf numFmtId="0" fontId="19" fillId="2" borderId="0" xfId="0" applyFont="1" applyFill="1" applyBorder="1" applyAlignment="1"/>
    <xf numFmtId="0" fontId="18" fillId="2" borderId="0" xfId="0" applyFont="1" applyFill="1"/>
    <xf numFmtId="0" fontId="17" fillId="2" borderId="0" xfId="0" applyFont="1" applyFill="1"/>
    <xf numFmtId="0" fontId="0" fillId="2" borderId="0" xfId="0" applyFill="1"/>
    <xf numFmtId="165" fontId="18" fillId="2" borderId="0" xfId="0" applyNumberFormat="1" applyFont="1" applyFill="1" applyBorder="1"/>
    <xf numFmtId="0" fontId="20" fillId="3" borderId="0" xfId="0" applyFont="1" applyFill="1" applyBorder="1" applyAlignment="1">
      <alignment horizontal="left" vertical="center"/>
    </xf>
    <xf numFmtId="165" fontId="17" fillId="2" borderId="0" xfId="0" applyNumberFormat="1" applyFont="1" applyFill="1"/>
    <xf numFmtId="0" fontId="20" fillId="2" borderId="0" xfId="0" applyFont="1" applyFill="1"/>
    <xf numFmtId="0" fontId="0" fillId="2" borderId="0" xfId="0" applyFill="1" applyAlignment="1">
      <alignment horizontal="left"/>
    </xf>
    <xf numFmtId="167" fontId="22" fillId="3" borderId="0" xfId="0" applyNumberFormat="1" applyFont="1" applyFill="1" applyBorder="1" applyAlignment="1">
      <alignment horizontal="right" vertical="center"/>
    </xf>
    <xf numFmtId="0" fontId="0" fillId="2" borderId="0" xfId="0" applyFill="1" applyAlignment="1"/>
    <xf numFmtId="0" fontId="17" fillId="2" borderId="0" xfId="12" applyFill="1"/>
    <xf numFmtId="0" fontId="18" fillId="2" borderId="0" xfId="12" applyFont="1" applyFill="1"/>
    <xf numFmtId="0" fontId="18" fillId="2" borderId="0" xfId="12" applyFont="1" applyFill="1" applyBorder="1"/>
    <xf numFmtId="0" fontId="17" fillId="0" borderId="0" xfId="10"/>
    <xf numFmtId="167" fontId="22" fillId="2" borderId="0" xfId="0" applyNumberFormat="1" applyFont="1" applyFill="1" applyBorder="1" applyAlignment="1">
      <alignment horizontal="right" vertical="center"/>
    </xf>
    <xf numFmtId="168" fontId="24" fillId="2" borderId="0" xfId="0" applyNumberFormat="1" applyFont="1" applyFill="1" applyBorder="1" applyAlignment="1"/>
    <xf numFmtId="169" fontId="24" fillId="2" borderId="0" xfId="0" applyNumberFormat="1" applyFont="1" applyFill="1" applyBorder="1" applyAlignment="1"/>
    <xf numFmtId="170" fontId="24" fillId="2" borderId="0" xfId="0" applyNumberFormat="1" applyFont="1" applyFill="1" applyBorder="1" applyAlignment="1"/>
    <xf numFmtId="170" fontId="26" fillId="2" borderId="0" xfId="0" applyNumberFormat="1" applyFont="1" applyFill="1" applyBorder="1" applyAlignment="1"/>
    <xf numFmtId="3" fontId="18" fillId="2" borderId="0" xfId="0" applyNumberFormat="1" applyFont="1" applyFill="1"/>
    <xf numFmtId="0" fontId="18" fillId="3" borderId="5" xfId="0" applyFont="1" applyFill="1" applyBorder="1" applyAlignment="1">
      <alignment horizontal="left"/>
    </xf>
    <xf numFmtId="4" fontId="25" fillId="4" borderId="0" xfId="0" applyNumberFormat="1" applyFont="1" applyFill="1"/>
    <xf numFmtId="2" fontId="18" fillId="2" borderId="0" xfId="0" applyNumberFormat="1" applyFont="1" applyFill="1" applyBorder="1"/>
    <xf numFmtId="3" fontId="18" fillId="2" borderId="0" xfId="0" applyNumberFormat="1" applyFont="1" applyFill="1" applyBorder="1"/>
    <xf numFmtId="3" fontId="0" fillId="0" borderId="0" xfId="0" applyNumberFormat="1"/>
    <xf numFmtId="0" fontId="30" fillId="0" borderId="0" xfId="78"/>
    <xf numFmtId="3" fontId="18" fillId="4" borderId="0" xfId="0" applyNumberFormat="1" applyFont="1" applyFill="1" applyBorder="1"/>
    <xf numFmtId="0" fontId="18" fillId="4" borderId="4" xfId="0" applyFont="1" applyFill="1" applyBorder="1"/>
    <xf numFmtId="0" fontId="50" fillId="2" borderId="0" xfId="0" applyFont="1" applyFill="1"/>
    <xf numFmtId="3" fontId="49" fillId="4" borderId="0" xfId="0" applyNumberFormat="1" applyFont="1" applyFill="1" applyBorder="1"/>
    <xf numFmtId="0" fontId="18" fillId="5" borderId="0" xfId="0" applyFont="1" applyFill="1" applyBorder="1" applyAlignment="1">
      <alignment vertical="center"/>
    </xf>
    <xf numFmtId="1" fontId="18" fillId="2" borderId="0" xfId="0" applyNumberFormat="1" applyFont="1" applyFill="1" applyBorder="1" applyAlignment="1"/>
    <xf numFmtId="0" fontId="25" fillId="2" borderId="0" xfId="0" applyFont="1" applyFill="1" applyBorder="1" applyAlignment="1"/>
    <xf numFmtId="0" fontId="27" fillId="2" borderId="0" xfId="0" applyFont="1" applyFill="1" applyBorder="1" applyAlignment="1"/>
    <xf numFmtId="2" fontId="18" fillId="5" borderId="26" xfId="0" applyNumberFormat="1" applyFont="1" applyFill="1" applyBorder="1" applyAlignment="1">
      <alignment horizontal="right"/>
    </xf>
    <xf numFmtId="2" fontId="18" fillId="5" borderId="0" xfId="0" applyNumberFormat="1" applyFont="1" applyFill="1" applyBorder="1" applyAlignment="1">
      <alignment horizontal="right"/>
    </xf>
    <xf numFmtId="2" fontId="18" fillId="5" borderId="0" xfId="0" applyNumberFormat="1" applyFont="1" applyFill="1" applyBorder="1" applyAlignment="1">
      <alignment horizontal="right" vertical="center"/>
    </xf>
    <xf numFmtId="0" fontId="18" fillId="0" borderId="0" xfId="78" applyFont="1"/>
    <xf numFmtId="0" fontId="51" fillId="2" borderId="0" xfId="79" applyFont="1" applyFill="1"/>
    <xf numFmtId="0" fontId="6" fillId="0" borderId="0" xfId="79"/>
    <xf numFmtId="0" fontId="51" fillId="2" borderId="5" xfId="79" applyFont="1" applyFill="1" applyBorder="1" applyAlignment="1">
      <alignment vertical="top" wrapText="1"/>
    </xf>
    <xf numFmtId="0" fontId="51" fillId="0" borderId="0" xfId="79" applyFont="1"/>
    <xf numFmtId="171" fontId="51" fillId="2" borderId="0" xfId="80" applyNumberFormat="1" applyFont="1" applyFill="1" applyBorder="1" applyAlignment="1">
      <alignment horizontal="center" vertical="center"/>
    </xf>
    <xf numFmtId="0" fontId="51" fillId="0" borderId="5" xfId="79" applyFont="1" applyBorder="1"/>
    <xf numFmtId="0" fontId="51" fillId="2" borderId="0" xfId="79" applyFont="1" applyFill="1" applyBorder="1" applyAlignment="1">
      <alignment horizontal="left"/>
    </xf>
    <xf numFmtId="172" fontId="51" fillId="2" borderId="0" xfId="81" applyNumberFormat="1" applyFont="1" applyFill="1" applyBorder="1" applyAlignment="1">
      <alignment horizontal="right"/>
    </xf>
    <xf numFmtId="0" fontId="6" fillId="0" borderId="0" xfId="82"/>
    <xf numFmtId="0" fontId="18" fillId="5" borderId="0" xfId="10" applyFont="1" applyFill="1" applyBorder="1" applyAlignment="1"/>
    <xf numFmtId="0" fontId="18" fillId="3" borderId="5" xfId="82" applyFont="1" applyFill="1" applyBorder="1" applyAlignment="1">
      <alignment horizontal="left" vertical="center" wrapText="1"/>
    </xf>
    <xf numFmtId="0" fontId="18" fillId="2" borderId="5" xfId="82" applyFont="1" applyFill="1" applyBorder="1" applyAlignment="1">
      <alignment horizontal="right"/>
    </xf>
    <xf numFmtId="0" fontId="52" fillId="2" borderId="0" xfId="79" applyFont="1" applyFill="1"/>
    <xf numFmtId="0" fontId="51" fillId="2" borderId="5" xfId="79" applyFont="1" applyFill="1" applyBorder="1"/>
    <xf numFmtId="0" fontId="6" fillId="2" borderId="0" xfId="79" applyFill="1"/>
    <xf numFmtId="167" fontId="18" fillId="2" borderId="0" xfId="0" applyNumberFormat="1" applyFont="1" applyFill="1" applyBorder="1" applyAlignment="1">
      <alignment horizontal="right" vertical="center"/>
    </xf>
    <xf numFmtId="0" fontId="30" fillId="0" borderId="0" xfId="0" applyFont="1"/>
    <xf numFmtId="0" fontId="56" fillId="2" borderId="0" xfId="0" applyFont="1" applyFill="1" applyAlignment="1">
      <alignment horizontal="left"/>
    </xf>
    <xf numFmtId="0" fontId="56" fillId="0" borderId="0" xfId="0" applyFont="1" applyAlignment="1">
      <alignment horizontal="right"/>
    </xf>
    <xf numFmtId="0" fontId="18" fillId="0" borderId="0" xfId="0" applyFont="1"/>
    <xf numFmtId="0" fontId="18" fillId="0" borderId="0" xfId="10" applyFont="1"/>
    <xf numFmtId="0" fontId="18" fillId="2" borderId="0" xfId="0" applyFont="1" applyFill="1" applyBorder="1" applyAlignment="1">
      <alignment horizontal="left" indent="2"/>
    </xf>
    <xf numFmtId="0" fontId="18" fillId="2" borderId="36" xfId="0" applyFont="1" applyFill="1" applyBorder="1" applyAlignment="1">
      <alignment horizontal="left" indent="2"/>
    </xf>
    <xf numFmtId="0" fontId="21" fillId="37" borderId="0" xfId="0" applyFont="1" applyFill="1" applyBorder="1"/>
    <xf numFmtId="0" fontId="18" fillId="0" borderId="32" xfId="0" applyFont="1" applyBorder="1"/>
    <xf numFmtId="0" fontId="18" fillId="39" borderId="0" xfId="0" applyFont="1" applyFill="1" applyBorder="1" applyAlignment="1">
      <alignment horizontal="left" indent="1"/>
    </xf>
    <xf numFmtId="0" fontId="57" fillId="0" borderId="0" xfId="0" applyFont="1"/>
    <xf numFmtId="0" fontId="21" fillId="2" borderId="0" xfId="0" applyFont="1" applyFill="1"/>
    <xf numFmtId="1" fontId="18" fillId="2" borderId="0" xfId="0" applyNumberFormat="1" applyFont="1" applyFill="1"/>
    <xf numFmtId="0" fontId="18" fillId="0" borderId="0" xfId="79" applyFont="1"/>
    <xf numFmtId="0" fontId="18" fillId="2" borderId="0" xfId="0" applyFont="1" applyFill="1" applyAlignment="1"/>
    <xf numFmtId="0" fontId="18" fillId="4" borderId="0" xfId="0" applyFont="1" applyFill="1"/>
    <xf numFmtId="0" fontId="18" fillId="2" borderId="0" xfId="0" applyFont="1" applyFill="1" applyBorder="1"/>
    <xf numFmtId="0" fontId="53" fillId="4" borderId="0" xfId="0" applyFont="1" applyFill="1"/>
    <xf numFmtId="0" fontId="21" fillId="2" borderId="0" xfId="0" applyFont="1" applyFill="1" applyBorder="1"/>
    <xf numFmtId="0" fontId="18" fillId="2" borderId="1" xfId="0" applyFont="1" applyFill="1" applyBorder="1"/>
    <xf numFmtId="0" fontId="51" fillId="0" borderId="0" xfId="82" applyFont="1"/>
    <xf numFmtId="0" fontId="51" fillId="2" borderId="0" xfId="82" applyFont="1" applyFill="1"/>
    <xf numFmtId="0" fontId="21" fillId="2" borderId="0" xfId="12" applyFont="1" applyFill="1"/>
    <xf numFmtId="0" fontId="49" fillId="0" borderId="0" xfId="78" applyFont="1"/>
    <xf numFmtId="0" fontId="56" fillId="3" borderId="0" xfId="0" applyFont="1" applyFill="1" applyBorder="1" applyAlignment="1">
      <alignment horizontal="left" vertical="center"/>
    </xf>
    <xf numFmtId="0" fontId="61" fillId="3" borderId="0" xfId="0" applyFont="1" applyFill="1" applyBorder="1" applyAlignment="1">
      <alignment horizontal="left" vertical="center"/>
    </xf>
    <xf numFmtId="0" fontId="56" fillId="0" borderId="0" xfId="0" applyFont="1" applyAlignment="1">
      <alignment horizontal="left"/>
    </xf>
    <xf numFmtId="0" fontId="58" fillId="2" borderId="0" xfId="74" applyFont="1" applyFill="1" applyAlignment="1">
      <alignment horizontal="left"/>
    </xf>
    <xf numFmtId="0" fontId="59" fillId="0" borderId="0" xfId="0" applyFont="1" applyAlignment="1">
      <alignment horizontal="left"/>
    </xf>
    <xf numFmtId="0" fontId="60" fillId="2" borderId="0" xfId="0" applyFont="1" applyFill="1" applyAlignment="1">
      <alignment horizontal="left"/>
    </xf>
    <xf numFmtId="0" fontId="56" fillId="2" borderId="0" xfId="0" applyFont="1" applyFill="1" applyBorder="1" applyAlignment="1">
      <alignment horizontal="left"/>
    </xf>
    <xf numFmtId="0" fontId="59" fillId="4" borderId="0" xfId="0" applyFont="1" applyFill="1" applyAlignment="1">
      <alignment horizontal="left"/>
    </xf>
    <xf numFmtId="0" fontId="59" fillId="4" borderId="0" xfId="0" applyFont="1" applyFill="1" applyBorder="1" applyAlignment="1">
      <alignment horizontal="left"/>
    </xf>
    <xf numFmtId="0" fontId="56" fillId="2" borderId="1" xfId="0" applyFont="1" applyFill="1" applyBorder="1" applyAlignment="1">
      <alignment horizontal="left"/>
    </xf>
    <xf numFmtId="0" fontId="56" fillId="2" borderId="0" xfId="78" applyNumberFormat="1" applyFont="1" applyFill="1" applyBorder="1" applyAlignment="1">
      <alignment horizontal="left"/>
    </xf>
    <xf numFmtId="0" fontId="56" fillId="2" borderId="0" xfId="78" applyFont="1" applyFill="1" applyAlignment="1">
      <alignment horizontal="left"/>
    </xf>
    <xf numFmtId="0" fontId="56" fillId="0" borderId="0" xfId="78" applyFont="1" applyAlignment="1">
      <alignment horizontal="left"/>
    </xf>
    <xf numFmtId="0" fontId="58" fillId="0" borderId="0" xfId="79" applyFont="1" applyAlignment="1">
      <alignment horizontal="left"/>
    </xf>
    <xf numFmtId="0" fontId="58" fillId="0" borderId="0" xfId="82" applyFont="1" applyAlignment="1">
      <alignment horizontal="left"/>
    </xf>
    <xf numFmtId="0" fontId="56" fillId="2" borderId="0" xfId="10" applyFont="1" applyFill="1" applyAlignment="1">
      <alignment horizontal="left"/>
    </xf>
    <xf numFmtId="0" fontId="58" fillId="2" borderId="0" xfId="79" applyFont="1" applyFill="1" applyAlignment="1">
      <alignment horizontal="left"/>
    </xf>
    <xf numFmtId="10" fontId="58" fillId="2" borderId="0" xfId="80" applyNumberFormat="1" applyFont="1" applyFill="1" applyAlignment="1">
      <alignment horizontal="left"/>
    </xf>
    <xf numFmtId="0" fontId="56" fillId="2" borderId="0" xfId="12" applyFont="1" applyFill="1" applyAlignment="1">
      <alignment horizontal="left"/>
    </xf>
    <xf numFmtId="0" fontId="60" fillId="0" borderId="0" xfId="78" applyFont="1" applyAlignment="1">
      <alignment horizontal="left"/>
    </xf>
    <xf numFmtId="3" fontId="56" fillId="3" borderId="0" xfId="0" applyNumberFormat="1" applyFont="1" applyFill="1" applyBorder="1" applyAlignment="1">
      <alignment horizontal="left" vertical="center"/>
    </xf>
    <xf numFmtId="0" fontId="56" fillId="0" borderId="0" xfId="78" applyNumberFormat="1" applyFont="1" applyFill="1" applyBorder="1" applyAlignment="1">
      <alignment horizontal="left"/>
    </xf>
    <xf numFmtId="0" fontId="18" fillId="0" borderId="5" xfId="0" applyFont="1" applyBorder="1"/>
    <xf numFmtId="3" fontId="18" fillId="0" borderId="0" xfId="0" applyNumberFormat="1" applyFont="1"/>
    <xf numFmtId="0" fontId="21" fillId="0" borderId="0" xfId="0" applyFont="1" applyAlignment="1">
      <alignment horizontal="left"/>
    </xf>
    <xf numFmtId="165" fontId="18" fillId="2" borderId="0" xfId="0" applyNumberFormat="1" applyFont="1" applyFill="1"/>
    <xf numFmtId="0" fontId="21" fillId="2" borderId="0" xfId="0" applyFont="1" applyFill="1" applyAlignment="1">
      <alignment horizontal="left"/>
    </xf>
    <xf numFmtId="0" fontId="18" fillId="2" borderId="0" xfId="0" applyNumberFormat="1" applyFont="1" applyFill="1" applyBorder="1"/>
    <xf numFmtId="0" fontId="18" fillId="2" borderId="0" xfId="0" applyNumberFormat="1" applyFont="1" applyFill="1" applyBorder="1" applyAlignment="1"/>
    <xf numFmtId="0" fontId="18" fillId="4" borderId="0" xfId="0" applyFont="1" applyFill="1" applyBorder="1"/>
    <xf numFmtId="165" fontId="18" fillId="4" borderId="0" xfId="0" applyNumberFormat="1" applyFont="1" applyFill="1"/>
    <xf numFmtId="0" fontId="18" fillId="2" borderId="22" xfId="0" applyFont="1" applyFill="1" applyBorder="1"/>
    <xf numFmtId="0" fontId="18" fillId="2" borderId="9" xfId="0" applyFont="1" applyFill="1" applyBorder="1"/>
    <xf numFmtId="0" fontId="18" fillId="2" borderId="9" xfId="0" applyNumberFormat="1" applyFont="1" applyFill="1" applyBorder="1"/>
    <xf numFmtId="0" fontId="18" fillId="0" borderId="0" xfId="10" applyFont="1" applyFill="1"/>
    <xf numFmtId="0" fontId="18" fillId="2" borderId="7" xfId="0" applyFont="1" applyFill="1" applyBorder="1"/>
    <xf numFmtId="0" fontId="18" fillId="2" borderId="0" xfId="0" applyFont="1" applyFill="1" applyBorder="1" applyAlignment="1"/>
    <xf numFmtId="0" fontId="18" fillId="0" borderId="0" xfId="0" applyFont="1" applyFill="1"/>
    <xf numFmtId="165" fontId="18" fillId="2" borderId="0" xfId="0" applyNumberFormat="1" applyFont="1" applyFill="1" applyAlignment="1"/>
    <xf numFmtId="0" fontId="18" fillId="2" borderId="9" xfId="0" applyNumberFormat="1" applyFont="1" applyFill="1" applyBorder="1" applyAlignment="1"/>
    <xf numFmtId="0" fontId="21" fillId="2" borderId="3" xfId="0" applyFont="1" applyFill="1" applyBorder="1"/>
    <xf numFmtId="0" fontId="18" fillId="4" borderId="20" xfId="0" applyFont="1" applyFill="1" applyBorder="1"/>
    <xf numFmtId="0" fontId="21" fillId="2" borderId="2" xfId="0" applyFont="1" applyFill="1" applyBorder="1"/>
    <xf numFmtId="0" fontId="18" fillId="2" borderId="2" xfId="0" applyFont="1" applyFill="1" applyBorder="1"/>
    <xf numFmtId="0" fontId="18" fillId="2" borderId="6" xfId="0" applyFont="1" applyFill="1" applyBorder="1"/>
    <xf numFmtId="0" fontId="18" fillId="2" borderId="0" xfId="0" applyFont="1" applyFill="1" applyAlignment="1">
      <alignment horizontal="right"/>
    </xf>
    <xf numFmtId="0" fontId="53" fillId="2" borderId="0" xfId="0" applyFont="1" applyFill="1"/>
    <xf numFmtId="0" fontId="62" fillId="4" borderId="0" xfId="0" applyFont="1" applyFill="1"/>
    <xf numFmtId="0" fontId="18" fillId="2" borderId="0" xfId="10" applyFont="1" applyFill="1"/>
    <xf numFmtId="3" fontId="18" fillId="2" borderId="0" xfId="12" applyNumberFormat="1" applyFont="1" applyFill="1"/>
    <xf numFmtId="0" fontId="51" fillId="0" borderId="30" xfId="79" applyFont="1" applyBorder="1"/>
    <xf numFmtId="0" fontId="51" fillId="0" borderId="8" xfId="79" applyFont="1" applyBorder="1"/>
    <xf numFmtId="0" fontId="51" fillId="0" borderId="0" xfId="79" applyFont="1" applyBorder="1"/>
    <xf numFmtId="0" fontId="51" fillId="2" borderId="29" xfId="79" applyFont="1" applyFill="1" applyBorder="1" applyAlignment="1">
      <alignment vertical="top"/>
    </xf>
    <xf numFmtId="0" fontId="49" fillId="0" borderId="0" xfId="82" applyFont="1"/>
    <xf numFmtId="167" fontId="22" fillId="2" borderId="0" xfId="0" applyNumberFormat="1" applyFont="1" applyFill="1" applyBorder="1" applyAlignment="1">
      <alignment horizontal="right"/>
    </xf>
    <xf numFmtId="0" fontId="18" fillId="2" borderId="0" xfId="0" applyFont="1" applyFill="1" applyAlignment="1">
      <alignment horizontal="left"/>
    </xf>
    <xf numFmtId="0" fontId="18" fillId="3" borderId="0" xfId="0" applyFont="1" applyFill="1" applyBorder="1" applyAlignment="1">
      <alignment vertical="center"/>
    </xf>
    <xf numFmtId="0" fontId="51" fillId="0" borderId="0" xfId="78" applyFont="1"/>
    <xf numFmtId="0" fontId="18" fillId="2" borderId="0" xfId="78" applyNumberFormat="1" applyFont="1" applyFill="1" applyBorder="1" applyAlignment="1"/>
    <xf numFmtId="3" fontId="18" fillId="2" borderId="0" xfId="78" applyNumberFormat="1" applyFont="1" applyFill="1" applyBorder="1" applyAlignment="1"/>
    <xf numFmtId="166" fontId="18" fillId="2" borderId="0" xfId="78" applyNumberFormat="1" applyFont="1" applyFill="1" applyBorder="1" applyAlignment="1"/>
    <xf numFmtId="0" fontId="18" fillId="0" borderId="0" xfId="0" applyFont="1" applyBorder="1"/>
    <xf numFmtId="0" fontId="21" fillId="0" borderId="0" xfId="0" applyFont="1" applyBorder="1"/>
    <xf numFmtId="0" fontId="18" fillId="0" borderId="24" xfId="0" applyFont="1" applyBorder="1"/>
    <xf numFmtId="0" fontId="18" fillId="0" borderId="30" xfId="0" applyFont="1" applyBorder="1"/>
    <xf numFmtId="0" fontId="18" fillId="0" borderId="31" xfId="0" applyFont="1" applyBorder="1"/>
    <xf numFmtId="0" fontId="21" fillId="0" borderId="32" xfId="0" applyFont="1" applyBorder="1"/>
    <xf numFmtId="0" fontId="56" fillId="2" borderId="0" xfId="0" applyFont="1" applyFill="1" applyAlignment="1">
      <alignment horizontal="right"/>
    </xf>
    <xf numFmtId="0" fontId="21" fillId="0" borderId="33" xfId="0" applyFont="1" applyBorder="1"/>
    <xf numFmtId="0" fontId="18" fillId="0" borderId="8" xfId="0" applyFont="1" applyBorder="1"/>
    <xf numFmtId="0" fontId="18" fillId="2" borderId="38" xfId="78" applyNumberFormat="1" applyFont="1" applyFill="1" applyBorder="1" applyAlignment="1">
      <alignment horizontal="right"/>
    </xf>
    <xf numFmtId="0" fontId="18" fillId="2" borderId="37" xfId="78" applyNumberFormat="1" applyFont="1" applyFill="1" applyBorder="1" applyAlignment="1">
      <alignment horizontal="right"/>
    </xf>
    <xf numFmtId="0" fontId="63" fillId="0" borderId="0" xfId="0" applyFont="1" applyBorder="1" applyAlignment="1">
      <alignment horizontal="left" readingOrder="1"/>
    </xf>
    <xf numFmtId="0" fontId="21" fillId="2" borderId="34" xfId="0" applyFont="1" applyFill="1" applyBorder="1" applyAlignment="1"/>
    <xf numFmtId="0" fontId="18" fillId="2" borderId="20" xfId="0" applyFont="1" applyFill="1" applyBorder="1"/>
    <xf numFmtId="3" fontId="56" fillId="3" borderId="0" xfId="0" applyNumberFormat="1" applyFont="1" applyFill="1" applyBorder="1" applyAlignment="1">
      <alignment horizontal="right" vertical="center"/>
    </xf>
    <xf numFmtId="1" fontId="18" fillId="2" borderId="0" xfId="0" applyNumberFormat="1" applyFont="1" applyFill="1" applyBorder="1" applyAlignment="1">
      <alignment horizontal="left" vertical="center"/>
    </xf>
    <xf numFmtId="0" fontId="18" fillId="2" borderId="34" xfId="0" applyFont="1" applyFill="1" applyBorder="1" applyAlignment="1"/>
    <xf numFmtId="0" fontId="57" fillId="2" borderId="0" xfId="0" applyFont="1" applyFill="1" applyAlignment="1">
      <alignment horizontal="left"/>
    </xf>
    <xf numFmtId="1" fontId="57" fillId="3" borderId="0" xfId="0" applyNumberFormat="1" applyFont="1" applyFill="1" applyBorder="1" applyAlignment="1">
      <alignment horizontal="left"/>
    </xf>
    <xf numFmtId="0" fontId="21" fillId="2" borderId="0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indent="1"/>
    </xf>
    <xf numFmtId="0" fontId="56" fillId="2" borderId="0" xfId="0" applyFont="1" applyFill="1"/>
    <xf numFmtId="168" fontId="64" fillId="2" borderId="0" xfId="0" applyNumberFormat="1" applyFont="1" applyFill="1" applyBorder="1" applyAlignment="1"/>
    <xf numFmtId="169" fontId="64" fillId="2" borderId="0" xfId="0" applyNumberFormat="1" applyFont="1" applyFill="1" applyBorder="1" applyAlignment="1"/>
    <xf numFmtId="170" fontId="64" fillId="2" borderId="0" xfId="0" applyNumberFormat="1" applyFont="1" applyFill="1" applyBorder="1" applyAlignment="1"/>
    <xf numFmtId="0" fontId="57" fillId="2" borderId="0" xfId="0" applyFont="1" applyFill="1"/>
    <xf numFmtId="3" fontId="17" fillId="2" borderId="0" xfId="0" applyNumberFormat="1" applyFont="1" applyFill="1"/>
    <xf numFmtId="0" fontId="18" fillId="2" borderId="0" xfId="0" applyFont="1" applyFill="1" applyBorder="1" applyAlignment="1">
      <alignment horizontal="left" indent="1"/>
    </xf>
    <xf numFmtId="0" fontId="18" fillId="2" borderId="0" xfId="10" applyFont="1" applyFill="1" applyBorder="1" applyAlignment="1">
      <alignment horizontal="left" indent="1"/>
    </xf>
    <xf numFmtId="0" fontId="17" fillId="0" borderId="0" xfId="10" applyFont="1" applyFill="1"/>
    <xf numFmtId="0" fontId="18" fillId="39" borderId="0" xfId="0" applyFont="1" applyFill="1" applyBorder="1" applyAlignment="1">
      <alignment horizontal="left"/>
    </xf>
    <xf numFmtId="0" fontId="18" fillId="39" borderId="0" xfId="0" applyFont="1" applyFill="1" applyBorder="1"/>
    <xf numFmtId="0" fontId="17" fillId="0" borderId="0" xfId="10" applyFont="1"/>
    <xf numFmtId="0" fontId="18" fillId="39" borderId="20" xfId="0" applyFont="1" applyFill="1" applyBorder="1"/>
    <xf numFmtId="0" fontId="18" fillId="2" borderId="0" xfId="0" applyFont="1" applyFill="1" applyBorder="1" applyAlignment="1">
      <alignment vertical="top"/>
    </xf>
    <xf numFmtId="0" fontId="18" fillId="2" borderId="39" xfId="0" applyFont="1" applyFill="1" applyBorder="1"/>
    <xf numFmtId="3" fontId="0" fillId="2" borderId="0" xfId="0" applyNumberFormat="1" applyFill="1" applyAlignment="1"/>
    <xf numFmtId="2" fontId="18" fillId="2" borderId="0" xfId="0" applyNumberFormat="1" applyFont="1" applyFill="1"/>
    <xf numFmtId="14" fontId="67" fillId="0" borderId="0" xfId="0" applyNumberFormat="1" applyFont="1" applyFill="1" applyBorder="1" applyAlignment="1">
      <alignment horizontal="left"/>
    </xf>
    <xf numFmtId="14" fontId="18" fillId="2" borderId="0" xfId="0" applyNumberFormat="1" applyFont="1" applyFill="1" applyAlignment="1">
      <alignment horizontal="center"/>
    </xf>
    <xf numFmtId="14" fontId="0" fillId="2" borderId="0" xfId="0" applyNumberFormat="1" applyFill="1" applyAlignment="1">
      <alignment horizontal="center"/>
    </xf>
    <xf numFmtId="0" fontId="18" fillId="2" borderId="42" xfId="0" applyFont="1" applyFill="1" applyBorder="1" applyAlignment="1">
      <alignment horizontal="right" vertical="center"/>
    </xf>
    <xf numFmtId="0" fontId="57" fillId="2" borderId="0" xfId="12" applyFont="1" applyFill="1" applyAlignment="1">
      <alignment horizontal="left"/>
    </xf>
    <xf numFmtId="0" fontId="18" fillId="2" borderId="43" xfId="0" applyFont="1" applyFill="1" applyBorder="1"/>
    <xf numFmtId="0" fontId="58" fillId="2" borderId="0" xfId="79" applyFont="1" applyFill="1" applyBorder="1" applyAlignment="1">
      <alignment horizontal="left"/>
    </xf>
    <xf numFmtId="0" fontId="58" fillId="0" borderId="0" xfId="79" applyFont="1" applyBorder="1" applyAlignment="1">
      <alignment horizontal="left"/>
    </xf>
    <xf numFmtId="0" fontId="58" fillId="2" borderId="0" xfId="79" applyFont="1" applyFill="1" applyBorder="1" applyAlignment="1">
      <alignment horizontal="left" vertical="top"/>
    </xf>
    <xf numFmtId="0" fontId="58" fillId="2" borderId="0" xfId="79" applyFont="1" applyFill="1" applyBorder="1" applyAlignment="1">
      <alignment horizontal="right" vertical="top"/>
    </xf>
    <xf numFmtId="0" fontId="52" fillId="2" borderId="0" xfId="79" applyFont="1" applyFill="1" applyBorder="1" applyAlignment="1">
      <alignment horizontal="left"/>
    </xf>
    <xf numFmtId="0" fontId="56" fillId="2" borderId="0" xfId="12" applyFont="1" applyFill="1" applyAlignment="1">
      <alignment horizontal="right"/>
    </xf>
    <xf numFmtId="0" fontId="18" fillId="2" borderId="28" xfId="10" applyFont="1" applyFill="1" applyBorder="1" applyAlignment="1">
      <alignment horizontal="center"/>
    </xf>
    <xf numFmtId="0" fontId="21" fillId="3" borderId="8" xfId="10" applyFont="1" applyFill="1" applyBorder="1" applyAlignment="1">
      <alignment horizontal="left"/>
    </xf>
    <xf numFmtId="0" fontId="18" fillId="3" borderId="8" xfId="10" applyFont="1" applyFill="1" applyBorder="1" applyAlignment="1">
      <alignment horizontal="left" vertical="center"/>
    </xf>
    <xf numFmtId="0" fontId="24" fillId="2" borderId="8" xfId="10" applyFont="1" applyFill="1" applyBorder="1" applyAlignment="1">
      <alignment horizontal="left" vertical="center"/>
    </xf>
    <xf numFmtId="0" fontId="51" fillId="2" borderId="0" xfId="79" applyFont="1" applyFill="1" applyBorder="1" applyAlignment="1"/>
    <xf numFmtId="2" fontId="51" fillId="0" borderId="0" xfId="79" applyNumberFormat="1" applyFont="1"/>
    <xf numFmtId="0" fontId="58" fillId="2" borderId="0" xfId="79" applyFont="1" applyFill="1" applyAlignment="1">
      <alignment horizontal="right"/>
    </xf>
    <xf numFmtId="0" fontId="52" fillId="2" borderId="44" xfId="79" applyFont="1" applyFill="1" applyBorder="1" applyAlignment="1">
      <alignment horizontal="left"/>
    </xf>
    <xf numFmtId="0" fontId="51" fillId="2" borderId="41" xfId="79" applyFont="1" applyFill="1" applyBorder="1" applyAlignment="1">
      <alignment horizontal="center"/>
    </xf>
    <xf numFmtId="0" fontId="51" fillId="2" borderId="36" xfId="79" applyFont="1" applyFill="1" applyBorder="1" applyAlignment="1">
      <alignment horizontal="left"/>
    </xf>
    <xf numFmtId="0" fontId="6" fillId="2" borderId="0" xfId="79" applyFill="1" applyBorder="1"/>
    <xf numFmtId="0" fontId="51" fillId="0" borderId="0" xfId="82" applyFont="1" applyBorder="1"/>
    <xf numFmtId="1" fontId="21" fillId="3" borderId="0" xfId="82" applyNumberFormat="1" applyFont="1" applyFill="1" applyBorder="1" applyAlignment="1">
      <alignment horizontal="left"/>
    </xf>
    <xf numFmtId="0" fontId="58" fillId="2" borderId="0" xfId="82" applyFont="1" applyFill="1" applyAlignment="1">
      <alignment horizontal="right" vertical="center"/>
    </xf>
    <xf numFmtId="0" fontId="51" fillId="2" borderId="0" xfId="79" applyFont="1" applyFill="1" applyBorder="1"/>
    <xf numFmtId="2" fontId="51" fillId="0" borderId="0" xfId="82" applyNumberFormat="1" applyFont="1"/>
    <xf numFmtId="0" fontId="58" fillId="0" borderId="0" xfId="79" applyFont="1" applyAlignment="1">
      <alignment horizontal="right"/>
    </xf>
    <xf numFmtId="0" fontId="56" fillId="2" borderId="0" xfId="78" applyFont="1" applyFill="1" applyAlignment="1">
      <alignment horizontal="right"/>
    </xf>
    <xf numFmtId="0" fontId="57" fillId="2" borderId="0" xfId="78" applyNumberFormat="1" applyFont="1" applyFill="1" applyBorder="1" applyAlignment="1">
      <alignment horizontal="left"/>
    </xf>
    <xf numFmtId="0" fontId="18" fillId="2" borderId="36" xfId="0" applyNumberFormat="1" applyFont="1" applyFill="1" applyBorder="1" applyAlignment="1"/>
    <xf numFmtId="165" fontId="18" fillId="2" borderId="43" xfId="0" applyNumberFormat="1" applyFont="1" applyFill="1" applyBorder="1"/>
    <xf numFmtId="0" fontId="56" fillId="2" borderId="0" xfId="0" applyFont="1" applyFill="1" applyBorder="1" applyAlignment="1">
      <alignment horizontal="right"/>
    </xf>
    <xf numFmtId="0" fontId="18" fillId="2" borderId="48" xfId="0" applyFont="1" applyFill="1" applyBorder="1"/>
    <xf numFmtId="171" fontId="18" fillId="2" borderId="48" xfId="0" applyNumberFormat="1" applyFont="1" applyFill="1" applyBorder="1"/>
    <xf numFmtId="166" fontId="18" fillId="2" borderId="0" xfId="0" applyNumberFormat="1" applyFont="1" applyFill="1"/>
    <xf numFmtId="0" fontId="21" fillId="2" borderId="48" xfId="0" applyFont="1" applyFill="1" applyBorder="1" applyAlignment="1">
      <alignment horizontal="left"/>
    </xf>
    <xf numFmtId="0" fontId="18" fillId="2" borderId="36" xfId="0" applyFont="1" applyFill="1" applyBorder="1" applyAlignment="1">
      <alignment horizontal="left" indent="1"/>
    </xf>
    <xf numFmtId="0" fontId="18" fillId="2" borderId="35" xfId="0" applyFont="1" applyFill="1" applyBorder="1"/>
    <xf numFmtId="0" fontId="57" fillId="2" borderId="0" xfId="0" applyFont="1" applyFill="1" applyBorder="1" applyAlignment="1">
      <alignment horizontal="left"/>
    </xf>
    <xf numFmtId="0" fontId="18" fillId="2" borderId="25" xfId="0" applyFont="1" applyFill="1" applyBorder="1"/>
    <xf numFmtId="0" fontId="57" fillId="0" borderId="0" xfId="0" applyFont="1" applyAlignment="1">
      <alignment horizontal="left"/>
    </xf>
    <xf numFmtId="0" fontId="17" fillId="0" borderId="0" xfId="0" applyFont="1"/>
    <xf numFmtId="0" fontId="71" fillId="0" borderId="0" xfId="0" applyFont="1"/>
    <xf numFmtId="0" fontId="72" fillId="2" borderId="0" xfId="74" applyFont="1" applyFill="1"/>
    <xf numFmtId="0" fontId="72" fillId="2" borderId="0" xfId="79" applyFont="1" applyFill="1" applyAlignment="1">
      <alignment horizontal="left"/>
    </xf>
    <xf numFmtId="10" fontId="72" fillId="2" borderId="0" xfId="80" applyNumberFormat="1" applyFont="1" applyFill="1" applyAlignment="1">
      <alignment horizontal="left"/>
    </xf>
    <xf numFmtId="0" fontId="57" fillId="0" borderId="0" xfId="0" applyFont="1" applyAlignment="1"/>
    <xf numFmtId="3" fontId="57" fillId="3" borderId="0" xfId="0" applyNumberFormat="1" applyFont="1" applyFill="1" applyBorder="1" applyAlignment="1">
      <alignment vertical="center"/>
    </xf>
    <xf numFmtId="0" fontId="57" fillId="2" borderId="0" xfId="0" applyFont="1" applyFill="1" applyAlignment="1"/>
    <xf numFmtId="0" fontId="57" fillId="2" borderId="0" xfId="12" applyFont="1" applyFill="1" applyAlignment="1"/>
    <xf numFmtId="0" fontId="72" fillId="2" borderId="0" xfId="79" applyFont="1" applyFill="1" applyAlignment="1"/>
    <xf numFmtId="0" fontId="72" fillId="2" borderId="0" xfId="82" applyFont="1" applyFill="1" applyAlignment="1">
      <alignment vertical="center"/>
    </xf>
    <xf numFmtId="0" fontId="72" fillId="0" borderId="0" xfId="79" applyFont="1" applyAlignment="1"/>
    <xf numFmtId="0" fontId="57" fillId="2" borderId="0" xfId="78" applyFont="1" applyFill="1" applyAlignment="1"/>
    <xf numFmtId="0" fontId="57" fillId="2" borderId="0" xfId="0" applyFont="1" applyFill="1" applyBorder="1" applyAlignment="1"/>
    <xf numFmtId="0" fontId="57" fillId="0" borderId="0" xfId="0" applyFont="1" applyFill="1"/>
    <xf numFmtId="0" fontId="18" fillId="39" borderId="0" xfId="0" applyFont="1" applyFill="1"/>
    <xf numFmtId="0" fontId="71" fillId="39" borderId="0" xfId="0" applyFont="1" applyFill="1"/>
    <xf numFmtId="173" fontId="18" fillId="39" borderId="0" xfId="0" applyNumberFormat="1" applyFont="1" applyFill="1" applyBorder="1"/>
    <xf numFmtId="10" fontId="57" fillId="0" borderId="0" xfId="0" applyNumberFormat="1" applyFont="1"/>
    <xf numFmtId="0" fontId="24" fillId="4" borderId="50" xfId="10" applyFont="1" applyFill="1" applyBorder="1" applyAlignment="1">
      <alignment horizontal="center" wrapText="1"/>
    </xf>
    <xf numFmtId="0" fontId="74" fillId="2" borderId="0" xfId="88" applyFill="1" applyAlignment="1">
      <alignment horizontal="left"/>
    </xf>
    <xf numFmtId="0" fontId="75" fillId="0" borderId="0" xfId="0" applyFont="1" applyAlignment="1">
      <alignment vertical="center"/>
    </xf>
    <xf numFmtId="0" fontId="76" fillId="41" borderId="0" xfId="88" applyFont="1" applyFill="1" applyAlignment="1">
      <alignment vertical="center"/>
    </xf>
    <xf numFmtId="0" fontId="76" fillId="2" borderId="0" xfId="88" applyFont="1" applyFill="1"/>
    <xf numFmtId="173" fontId="18" fillId="0" borderId="0" xfId="0" applyNumberFormat="1" applyFont="1" applyFill="1" applyBorder="1"/>
    <xf numFmtId="173" fontId="52" fillId="2" borderId="0" xfId="81" applyNumberFormat="1" applyFont="1" applyFill="1" applyBorder="1" applyAlignment="1">
      <alignment horizontal="right"/>
    </xf>
    <xf numFmtId="173" fontId="51" fillId="2" borderId="0" xfId="84" applyNumberFormat="1" applyFont="1" applyFill="1" applyBorder="1" applyAlignment="1">
      <alignment horizontal="right"/>
    </xf>
    <xf numFmtId="173" fontId="21" fillId="3" borderId="0" xfId="83" applyNumberFormat="1" applyFont="1" applyFill="1" applyBorder="1" applyAlignment="1"/>
    <xf numFmtId="173" fontId="18" fillId="2" borderId="0" xfId="83" applyNumberFormat="1" applyFont="1" applyFill="1" applyBorder="1"/>
    <xf numFmtId="173" fontId="18" fillId="3" borderId="0" xfId="83" applyNumberFormat="1" applyFont="1" applyFill="1" applyBorder="1" applyAlignment="1">
      <alignment vertical="center"/>
    </xf>
    <xf numFmtId="173" fontId="18" fillId="5" borderId="0" xfId="83" applyNumberFormat="1" applyFont="1" applyFill="1" applyBorder="1" applyAlignment="1"/>
    <xf numFmtId="175" fontId="18" fillId="39" borderId="0" xfId="0" applyNumberFormat="1" applyFont="1" applyFill="1" applyBorder="1"/>
    <xf numFmtId="175" fontId="18" fillId="2" borderId="0" xfId="0" applyNumberFormat="1" applyFont="1" applyFill="1" applyBorder="1" applyAlignment="1"/>
    <xf numFmtId="175" fontId="18" fillId="0" borderId="0" xfId="0" applyNumberFormat="1" applyFont="1" applyFill="1" applyBorder="1"/>
    <xf numFmtId="175" fontId="21" fillId="3" borderId="0" xfId="1" applyNumberFormat="1" applyFont="1" applyFill="1" applyBorder="1" applyAlignment="1">
      <alignment vertical="center"/>
    </xf>
    <xf numFmtId="175" fontId="18" fillId="3" borderId="0" xfId="1" applyNumberFormat="1" applyFont="1" applyFill="1" applyBorder="1" applyAlignment="1">
      <alignment vertical="center"/>
    </xf>
    <xf numFmtId="174" fontId="51" fillId="2" borderId="0" xfId="81" applyNumberFormat="1" applyFont="1" applyFill="1" applyBorder="1" applyAlignment="1">
      <alignment horizontal="right"/>
    </xf>
    <xf numFmtId="173" fontId="21" fillId="0" borderId="0" xfId="0" applyNumberFormat="1" applyFont="1" applyFill="1" applyBorder="1"/>
    <xf numFmtId="173" fontId="21" fillId="0" borderId="0" xfId="0" applyNumberFormat="1" applyFont="1" applyFill="1" applyBorder="1" applyAlignment="1">
      <alignment horizontal="right"/>
    </xf>
    <xf numFmtId="0" fontId="73" fillId="2" borderId="0" xfId="79" applyFont="1" applyFill="1"/>
    <xf numFmtId="175" fontId="18" fillId="2" borderId="0" xfId="10" applyNumberFormat="1" applyFont="1" applyFill="1" applyBorder="1"/>
    <xf numFmtId="175" fontId="18" fillId="2" borderId="0" xfId="10" applyNumberFormat="1" applyFont="1" applyFill="1" applyBorder="1" applyAlignment="1">
      <alignment horizontal="right"/>
    </xf>
    <xf numFmtId="175" fontId="18" fillId="0" borderId="0" xfId="0" applyNumberFormat="1" applyFont="1" applyFill="1" applyBorder="1" applyAlignment="1"/>
    <xf numFmtId="0" fontId="56" fillId="2" borderId="0" xfId="10" applyFont="1" applyFill="1" applyBorder="1" applyAlignment="1">
      <alignment vertical="center"/>
    </xf>
    <xf numFmtId="0" fontId="17" fillId="2" borderId="0" xfId="10" applyFont="1" applyFill="1" applyBorder="1" applyAlignment="1">
      <alignment vertical="center"/>
    </xf>
    <xf numFmtId="0" fontId="17" fillId="2" borderId="0" xfId="10" applyFont="1" applyFill="1" applyAlignment="1">
      <alignment vertical="center"/>
    </xf>
    <xf numFmtId="0" fontId="56" fillId="2" borderId="0" xfId="10" applyFont="1" applyFill="1" applyAlignment="1">
      <alignment vertical="center"/>
    </xf>
    <xf numFmtId="0" fontId="57" fillId="2" borderId="0" xfId="10" applyFont="1" applyFill="1" applyAlignment="1">
      <alignment vertical="center"/>
    </xf>
    <xf numFmtId="176" fontId="21" fillId="2" borderId="0" xfId="10" applyNumberFormat="1" applyFont="1" applyFill="1" applyBorder="1" applyAlignment="1">
      <alignment vertical="center"/>
    </xf>
    <xf numFmtId="176" fontId="21" fillId="2" borderId="0" xfId="10" applyNumberFormat="1" applyFont="1" applyFill="1" applyBorder="1" applyAlignment="1">
      <alignment horizontal="right" vertical="center"/>
    </xf>
    <xf numFmtId="176" fontId="21" fillId="39" borderId="0" xfId="10" applyNumberFormat="1" applyFont="1" applyFill="1" applyBorder="1" applyAlignment="1">
      <alignment horizontal="right" vertical="center"/>
    </xf>
    <xf numFmtId="176" fontId="21" fillId="39" borderId="0" xfId="10" applyNumberFormat="1" applyFont="1" applyFill="1" applyBorder="1" applyAlignment="1">
      <alignment vertical="center"/>
    </xf>
    <xf numFmtId="176" fontId="18" fillId="2" borderId="0" xfId="10" applyNumberFormat="1" applyFont="1" applyFill="1" applyBorder="1" applyAlignment="1">
      <alignment horizontal="right" vertical="center"/>
    </xf>
    <xf numFmtId="176" fontId="18" fillId="2" borderId="0" xfId="10" applyNumberFormat="1" applyFont="1" applyFill="1" applyBorder="1" applyAlignment="1">
      <alignment vertical="center"/>
    </xf>
    <xf numFmtId="178" fontId="18" fillId="2" borderId="0" xfId="10" applyNumberFormat="1" applyFont="1" applyFill="1" applyBorder="1" applyAlignment="1">
      <alignment horizontal="right" vertical="center"/>
    </xf>
    <xf numFmtId="176" fontId="18" fillId="39" borderId="0" xfId="10" applyNumberFormat="1" applyFont="1" applyFill="1" applyBorder="1" applyAlignment="1">
      <alignment vertical="center"/>
    </xf>
    <xf numFmtId="0" fontId="77" fillId="2" borderId="0" xfId="10" applyFont="1" applyFill="1" applyAlignment="1">
      <alignment vertical="center"/>
    </xf>
    <xf numFmtId="0" fontId="18" fillId="39" borderId="8" xfId="10" applyFont="1" applyFill="1" applyBorder="1" applyAlignment="1">
      <alignment horizontal="left" vertical="center" wrapText="1"/>
    </xf>
    <xf numFmtId="0" fontId="18" fillId="2" borderId="8" xfId="10" applyFont="1" applyFill="1" applyBorder="1" applyAlignment="1">
      <alignment horizontal="left" vertical="center" wrapText="1" indent="1"/>
    </xf>
    <xf numFmtId="179" fontId="18" fillId="2" borderId="0" xfId="10" applyNumberFormat="1" applyFont="1" applyFill="1" applyBorder="1" applyAlignment="1">
      <alignment vertical="center"/>
    </xf>
    <xf numFmtId="0" fontId="18" fillId="2" borderId="0" xfId="10" applyFont="1" applyFill="1" applyBorder="1" applyAlignment="1">
      <alignment vertical="center"/>
    </xf>
    <xf numFmtId="0" fontId="18" fillId="2" borderId="0" xfId="10" applyFont="1" applyFill="1" applyBorder="1" applyAlignment="1">
      <alignment horizontal="left" vertical="center" wrapText="1"/>
    </xf>
    <xf numFmtId="180" fontId="18" fillId="2" borderId="0" xfId="10" applyNumberFormat="1" applyFont="1" applyFill="1" applyBorder="1" applyAlignment="1">
      <alignment vertical="center"/>
    </xf>
    <xf numFmtId="0" fontId="20" fillId="2" borderId="0" xfId="10" applyFont="1" applyFill="1" applyBorder="1" applyAlignment="1">
      <alignment horizontal="left" vertical="center"/>
    </xf>
    <xf numFmtId="0" fontId="18" fillId="2" borderId="0" xfId="10" applyFont="1" applyFill="1" applyAlignment="1">
      <alignment vertical="center"/>
    </xf>
    <xf numFmtId="0" fontId="17" fillId="2" borderId="0" xfId="10" applyFont="1" applyFill="1" applyAlignment="1">
      <alignment vertical="center" wrapText="1"/>
    </xf>
    <xf numFmtId="0" fontId="18" fillId="2" borderId="8" xfId="10" applyFont="1" applyFill="1" applyBorder="1" applyAlignment="1">
      <alignment horizontal="left" vertical="center" indent="1"/>
    </xf>
    <xf numFmtId="179" fontId="18" fillId="2" borderId="0" xfId="10" quotePrefix="1" applyNumberFormat="1" applyFont="1" applyFill="1" applyBorder="1" applyAlignment="1">
      <alignment horizontal="right" vertical="center"/>
    </xf>
    <xf numFmtId="179" fontId="80" fillId="2" borderId="0" xfId="18" applyNumberFormat="1" applyFont="1" applyFill="1" applyBorder="1" applyAlignment="1">
      <alignment vertical="center"/>
    </xf>
    <xf numFmtId="0" fontId="81" fillId="2" borderId="0" xfId="10" applyFont="1" applyFill="1" applyAlignment="1">
      <alignment vertical="center"/>
    </xf>
    <xf numFmtId="0" fontId="56" fillId="2" borderId="0" xfId="10" applyFont="1" applyFill="1" applyAlignment="1">
      <alignment horizontal="right" vertical="center"/>
    </xf>
    <xf numFmtId="176" fontId="18" fillId="39" borderId="0" xfId="10" applyNumberFormat="1" applyFont="1" applyFill="1" applyBorder="1" applyAlignment="1">
      <alignment vertical="center" wrapText="1"/>
    </xf>
    <xf numFmtId="165" fontId="18" fillId="2" borderId="0" xfId="10" applyNumberFormat="1" applyFont="1" applyFill="1" applyBorder="1" applyAlignment="1">
      <alignment vertical="center"/>
    </xf>
    <xf numFmtId="0" fontId="18" fillId="4" borderId="0" xfId="10" applyFont="1" applyFill="1" applyBorder="1"/>
    <xf numFmtId="0" fontId="17" fillId="4" borderId="0" xfId="10" applyFont="1" applyFill="1" applyAlignment="1">
      <alignment vertical="center"/>
    </xf>
    <xf numFmtId="0" fontId="77" fillId="4" borderId="0" xfId="10" applyFont="1" applyFill="1" applyAlignment="1">
      <alignment vertical="center"/>
    </xf>
    <xf numFmtId="0" fontId="17" fillId="4" borderId="0" xfId="10" applyFont="1" applyFill="1" applyBorder="1" applyAlignment="1">
      <alignment vertical="center"/>
    </xf>
    <xf numFmtId="0" fontId="18" fillId="2" borderId="0" xfId="10" applyFont="1" applyFill="1" applyAlignment="1">
      <alignment vertical="center" wrapText="1"/>
    </xf>
    <xf numFmtId="0" fontId="76" fillId="4" borderId="0" xfId="88" applyFont="1" applyFill="1" applyBorder="1"/>
    <xf numFmtId="0" fontId="25" fillId="2" borderId="0" xfId="10" applyFont="1" applyFill="1" applyBorder="1"/>
    <xf numFmtId="0" fontId="56" fillId="2" borderId="0" xfId="10" applyFont="1" applyFill="1" applyBorder="1" applyAlignment="1">
      <alignment horizontal="right"/>
    </xf>
    <xf numFmtId="0" fontId="25" fillId="4" borderId="0" xfId="10" applyFont="1" applyFill="1" applyBorder="1"/>
    <xf numFmtId="0" fontId="25" fillId="4" borderId="0" xfId="10" applyFont="1" applyFill="1" applyBorder="1" applyAlignment="1"/>
    <xf numFmtId="0" fontId="25" fillId="0" borderId="0" xfId="10" applyFont="1" applyFill="1" applyBorder="1"/>
    <xf numFmtId="0" fontId="25" fillId="4" borderId="0" xfId="10" applyFont="1" applyFill="1" applyBorder="1"/>
    <xf numFmtId="0" fontId="25" fillId="2" borderId="0" xfId="10" applyFont="1" applyFill="1" applyBorder="1"/>
    <xf numFmtId="0" fontId="18" fillId="4" borderId="0" xfId="10" applyFont="1" applyFill="1" applyBorder="1"/>
    <xf numFmtId="0" fontId="21" fillId="4" borderId="0" xfId="10" applyFont="1" applyFill="1" applyBorder="1"/>
    <xf numFmtId="0" fontId="18" fillId="2" borderId="0" xfId="10" applyFont="1" applyFill="1" applyBorder="1"/>
    <xf numFmtId="0" fontId="25" fillId="2" borderId="0" xfId="10" applyFont="1" applyFill="1" applyBorder="1" applyAlignment="1"/>
    <xf numFmtId="0" fontId="57" fillId="2" borderId="0" xfId="0" applyFont="1" applyFill="1" applyBorder="1"/>
    <xf numFmtId="0" fontId="51" fillId="0" borderId="55" xfId="79" applyFont="1" applyBorder="1"/>
    <xf numFmtId="0" fontId="51" fillId="0" borderId="49" xfId="79" applyFont="1" applyBorder="1"/>
    <xf numFmtId="0" fontId="51" fillId="0" borderId="57" xfId="79" applyFont="1" applyBorder="1"/>
    <xf numFmtId="2" fontId="6" fillId="0" borderId="0" xfId="79" applyNumberFormat="1"/>
    <xf numFmtId="0" fontId="56" fillId="4" borderId="0" xfId="10" applyFont="1" applyFill="1" applyBorder="1" applyAlignment="1">
      <alignment horizontal="right" vertical="center"/>
    </xf>
    <xf numFmtId="0" fontId="57" fillId="2" borderId="0" xfId="10" applyFont="1" applyFill="1" applyBorder="1"/>
    <xf numFmtId="0" fontId="19" fillId="2" borderId="0" xfId="0" applyFont="1" applyFill="1" applyBorder="1" applyAlignment="1">
      <alignment horizontal="center"/>
    </xf>
    <xf numFmtId="0" fontId="18" fillId="2" borderId="5" xfId="0" applyFont="1" applyFill="1" applyBorder="1"/>
    <xf numFmtId="0" fontId="18" fillId="0" borderId="60" xfId="0" applyFont="1" applyBorder="1"/>
    <xf numFmtId="0" fontId="18" fillId="0" borderId="61" xfId="0" applyFont="1" applyBorder="1"/>
    <xf numFmtId="0" fontId="56" fillId="0" borderId="0" xfId="78" applyFont="1" applyBorder="1" applyAlignment="1">
      <alignment horizontal="left"/>
    </xf>
    <xf numFmtId="0" fontId="56" fillId="0" borderId="0" xfId="0" applyFont="1" applyBorder="1" applyAlignment="1">
      <alignment horizontal="left"/>
    </xf>
    <xf numFmtId="0" fontId="56" fillId="0" borderId="0" xfId="0" applyFont="1" applyBorder="1" applyAlignment="1">
      <alignment horizontal="right"/>
    </xf>
    <xf numFmtId="0" fontId="56" fillId="2" borderId="0" xfId="78" applyFont="1" applyFill="1" applyBorder="1" applyAlignment="1">
      <alignment horizontal="left" vertical="center"/>
    </xf>
    <xf numFmtId="0" fontId="21" fillId="2" borderId="8" xfId="0" applyFont="1" applyFill="1" applyBorder="1" applyAlignment="1"/>
    <xf numFmtId="0" fontId="18" fillId="2" borderId="59" xfId="10" applyFont="1" applyFill="1" applyBorder="1"/>
    <xf numFmtId="0" fontId="83" fillId="4" borderId="0" xfId="0" applyFont="1" applyFill="1" applyBorder="1" applyAlignment="1">
      <alignment horizontal="left" vertical="center"/>
    </xf>
    <xf numFmtId="0" fontId="83" fillId="5" borderId="0" xfId="0" applyFont="1" applyFill="1" applyBorder="1" applyAlignment="1">
      <alignment horizontal="left" vertical="center"/>
    </xf>
    <xf numFmtId="3" fontId="22" fillId="5" borderId="58" xfId="0" applyNumberFormat="1" applyFont="1" applyFill="1" applyBorder="1" applyAlignment="1">
      <alignment horizontal="left" wrapText="1"/>
    </xf>
    <xf numFmtId="3" fontId="22" fillId="5" borderId="56" xfId="0" applyNumberFormat="1" applyFont="1" applyFill="1" applyBorder="1" applyAlignment="1">
      <alignment horizontal="left" wrapText="1"/>
    </xf>
    <xf numFmtId="0" fontId="51" fillId="2" borderId="8" xfId="79" applyFont="1" applyFill="1" applyBorder="1" applyAlignment="1">
      <alignment horizontal="left"/>
    </xf>
    <xf numFmtId="0" fontId="51" fillId="2" borderId="55" xfId="79" applyFont="1" applyFill="1" applyBorder="1" applyAlignment="1">
      <alignment horizontal="left"/>
    </xf>
    <xf numFmtId="0" fontId="22" fillId="5" borderId="65" xfId="0" applyFont="1" applyFill="1" applyBorder="1" applyAlignment="1">
      <alignment horizontal="left"/>
    </xf>
    <xf numFmtId="0" fontId="77" fillId="2" borderId="0" xfId="0" applyFont="1" applyFill="1"/>
    <xf numFmtId="0" fontId="84" fillId="4" borderId="21" xfId="0" applyFont="1" applyFill="1" applyBorder="1" applyAlignment="1"/>
    <xf numFmtId="0" fontId="18" fillId="4" borderId="59" xfId="0" applyFont="1" applyFill="1" applyBorder="1"/>
    <xf numFmtId="0" fontId="18" fillId="5" borderId="59" xfId="0" applyFont="1" applyFill="1" applyBorder="1" applyAlignment="1">
      <alignment horizontal="left"/>
    </xf>
    <xf numFmtId="0" fontId="18" fillId="0" borderId="46" xfId="0" applyFont="1" applyFill="1" applyBorder="1"/>
    <xf numFmtId="0" fontId="83" fillId="4" borderId="0" xfId="0" applyFont="1" applyFill="1"/>
    <xf numFmtId="0" fontId="51" fillId="2" borderId="59" xfId="79" applyFont="1" applyFill="1" applyBorder="1" applyAlignment="1">
      <alignment horizontal="left"/>
    </xf>
    <xf numFmtId="0" fontId="51" fillId="2" borderId="46" xfId="79" applyFont="1" applyFill="1" applyBorder="1" applyAlignment="1">
      <alignment horizontal="left"/>
    </xf>
    <xf numFmtId="3" fontId="22" fillId="5" borderId="5" xfId="0" applyNumberFormat="1" applyFont="1" applyFill="1" applyBorder="1" applyAlignment="1">
      <alignment horizontal="left" wrapText="1"/>
    </xf>
    <xf numFmtId="3" fontId="18" fillId="5" borderId="5" xfId="0" applyNumberFormat="1" applyFont="1" applyFill="1" applyBorder="1" applyAlignment="1">
      <alignment horizontal="left" wrapText="1"/>
    </xf>
    <xf numFmtId="0" fontId="18" fillId="2" borderId="56" xfId="0" applyFont="1" applyFill="1" applyBorder="1" applyAlignment="1"/>
    <xf numFmtId="1" fontId="18" fillId="2" borderId="52" xfId="0" applyNumberFormat="1" applyFont="1" applyFill="1" applyBorder="1" applyAlignment="1">
      <alignment horizontal="left"/>
    </xf>
    <xf numFmtId="1" fontId="18" fillId="2" borderId="60" xfId="0" applyNumberFormat="1" applyFont="1" applyFill="1" applyBorder="1" applyAlignment="1">
      <alignment horizontal="left"/>
    </xf>
    <xf numFmtId="1" fontId="18" fillId="2" borderId="66" xfId="0" applyNumberFormat="1" applyFont="1" applyFill="1" applyBorder="1" applyAlignment="1">
      <alignment horizontal="center"/>
    </xf>
    <xf numFmtId="1" fontId="18" fillId="2" borderId="60" xfId="0" applyNumberFormat="1" applyFont="1" applyFill="1" applyBorder="1" applyAlignment="1">
      <alignment horizontal="right"/>
    </xf>
    <xf numFmtId="1" fontId="18" fillId="2" borderId="5" xfId="0" applyNumberFormat="1" applyFont="1" applyFill="1" applyBorder="1" applyAlignment="1">
      <alignment horizontal="right"/>
    </xf>
    <xf numFmtId="0" fontId="84" fillId="4" borderId="0" xfId="0" applyFont="1" applyFill="1" applyBorder="1" applyAlignment="1"/>
    <xf numFmtId="0" fontId="77" fillId="2" borderId="0" xfId="0" applyFont="1" applyFill="1" applyBorder="1"/>
    <xf numFmtId="0" fontId="0" fillId="2" borderId="0" xfId="0" applyFill="1" applyBorder="1"/>
    <xf numFmtId="0" fontId="0" fillId="0" borderId="0" xfId="0" applyBorder="1"/>
    <xf numFmtId="0" fontId="22" fillId="5" borderId="0" xfId="0" applyFont="1" applyFill="1" applyBorder="1" applyAlignment="1">
      <alignment horizontal="left"/>
    </xf>
    <xf numFmtId="0" fontId="18" fillId="3" borderId="0" xfId="0" applyFont="1" applyFill="1" applyBorder="1" applyAlignment="1">
      <alignment horizontal="left" vertical="center"/>
    </xf>
    <xf numFmtId="0" fontId="18" fillId="3" borderId="0" xfId="10" applyFont="1" applyFill="1" applyBorder="1" applyAlignment="1">
      <alignment horizontal="left"/>
    </xf>
    <xf numFmtId="0" fontId="22" fillId="5" borderId="5" xfId="0" applyFont="1" applyFill="1" applyBorder="1" applyAlignment="1">
      <alignment horizontal="right" vertical="center"/>
    </xf>
    <xf numFmtId="0" fontId="18" fillId="5" borderId="5" xfId="0" applyFont="1" applyFill="1" applyBorder="1" applyAlignment="1">
      <alignment horizontal="right" vertical="center"/>
    </xf>
    <xf numFmtId="1" fontId="18" fillId="3" borderId="67" xfId="0" applyNumberFormat="1" applyFont="1" applyFill="1" applyBorder="1" applyAlignment="1">
      <alignment horizontal="left" vertical="center"/>
    </xf>
    <xf numFmtId="0" fontId="18" fillId="2" borderId="8" xfId="10" applyFont="1" applyFill="1" applyBorder="1"/>
    <xf numFmtId="0" fontId="18" fillId="3" borderId="8" xfId="10" applyFont="1" applyFill="1" applyBorder="1" applyAlignment="1">
      <alignment horizontal="left"/>
    </xf>
    <xf numFmtId="0" fontId="19" fillId="2" borderId="49" xfId="0" applyFont="1" applyFill="1" applyBorder="1" applyAlignment="1"/>
    <xf numFmtId="0" fontId="18" fillId="3" borderId="60" xfId="0" applyFont="1" applyFill="1" applyBorder="1" applyAlignment="1">
      <alignment horizontal="left"/>
    </xf>
    <xf numFmtId="0" fontId="76" fillId="2" borderId="0" xfId="88" applyFont="1" applyFill="1" applyAlignment="1">
      <alignment vertical="center" wrapText="1"/>
    </xf>
    <xf numFmtId="0" fontId="51" fillId="2" borderId="52" xfId="79" applyFont="1" applyFill="1" applyBorder="1"/>
    <xf numFmtId="0" fontId="51" fillId="2" borderId="53" xfId="79" applyFont="1" applyFill="1" applyBorder="1" applyAlignment="1">
      <alignment horizontal="center" vertical="center"/>
    </xf>
    <xf numFmtId="0" fontId="51" fillId="2" borderId="56" xfId="79" applyFont="1" applyFill="1" applyBorder="1" applyAlignment="1">
      <alignment horizontal="center" vertical="center"/>
    </xf>
    <xf numFmtId="0" fontId="58" fillId="2" borderId="0" xfId="79" applyFont="1" applyFill="1"/>
    <xf numFmtId="0" fontId="72" fillId="0" borderId="0" xfId="79" applyFont="1"/>
    <xf numFmtId="0" fontId="72" fillId="2" borderId="0" xfId="79" applyFont="1" applyFill="1"/>
    <xf numFmtId="2" fontId="72" fillId="0" borderId="0" xfId="79" applyNumberFormat="1" applyFont="1"/>
    <xf numFmtId="0" fontId="52" fillId="2" borderId="49" xfId="79" applyFont="1" applyFill="1" applyBorder="1"/>
    <xf numFmtId="0" fontId="24" fillId="2" borderId="55" xfId="10" applyFont="1" applyFill="1" applyBorder="1" applyAlignment="1">
      <alignment horizontal="left" vertical="center"/>
    </xf>
    <xf numFmtId="0" fontId="18" fillId="2" borderId="68" xfId="10" applyFont="1" applyFill="1" applyBorder="1" applyAlignment="1">
      <alignment horizontal="center"/>
    </xf>
    <xf numFmtId="0" fontId="18" fillId="2" borderId="68" xfId="10" applyFont="1" applyFill="1" applyBorder="1" applyAlignment="1">
      <alignment horizontal="center" wrapText="1"/>
    </xf>
    <xf numFmtId="0" fontId="24" fillId="0" borderId="5" xfId="10" applyFont="1" applyFill="1" applyBorder="1" applyAlignment="1">
      <alignment horizontal="center" wrapText="1"/>
    </xf>
    <xf numFmtId="0" fontId="24" fillId="0" borderId="65" xfId="10" applyFont="1" applyFill="1" applyBorder="1" applyAlignment="1">
      <alignment horizontal="center" wrapText="1"/>
    </xf>
    <xf numFmtId="0" fontId="82" fillId="2" borderId="0" xfId="79" applyFont="1" applyFill="1"/>
    <xf numFmtId="0" fontId="51" fillId="2" borderId="60" xfId="79" applyFont="1" applyFill="1" applyBorder="1" applyAlignment="1">
      <alignment vertical="top" wrapText="1"/>
    </xf>
    <xf numFmtId="10" fontId="51" fillId="2" borderId="60" xfId="80" applyNumberFormat="1" applyFont="1" applyFill="1" applyBorder="1" applyAlignment="1">
      <alignment vertical="top" wrapText="1"/>
    </xf>
    <xf numFmtId="0" fontId="18" fillId="2" borderId="46" xfId="10" applyFont="1" applyFill="1" applyBorder="1" applyAlignment="1"/>
    <xf numFmtId="0" fontId="18" fillId="3" borderId="0" xfId="10" applyFont="1" applyFill="1" applyBorder="1" applyAlignment="1"/>
    <xf numFmtId="0" fontId="86" fillId="2" borderId="8" xfId="0" applyFont="1" applyFill="1" applyBorder="1"/>
    <xf numFmtId="0" fontId="51" fillId="2" borderId="49" xfId="82" applyFont="1" applyFill="1" applyBorder="1"/>
    <xf numFmtId="0" fontId="86" fillId="2" borderId="55" xfId="0" applyFont="1" applyFill="1" applyBorder="1"/>
    <xf numFmtId="0" fontId="51" fillId="0" borderId="60" xfId="79" applyFont="1" applyBorder="1"/>
    <xf numFmtId="0" fontId="52" fillId="2" borderId="0" xfId="82" applyFont="1" applyFill="1" applyAlignment="1">
      <alignment horizontal="left"/>
    </xf>
    <xf numFmtId="0" fontId="17" fillId="4" borderId="0" xfId="0" applyFont="1" applyFill="1" applyBorder="1"/>
    <xf numFmtId="0" fontId="30" fillId="2" borderId="0" xfId="0" applyFont="1" applyFill="1"/>
    <xf numFmtId="0" fontId="18" fillId="2" borderId="69" xfId="0" applyFont="1" applyFill="1" applyBorder="1"/>
    <xf numFmtId="0" fontId="18" fillId="2" borderId="57" xfId="0" applyFont="1" applyFill="1" applyBorder="1" applyAlignment="1">
      <alignment horizontal="left" vertical="top" wrapText="1"/>
    </xf>
    <xf numFmtId="0" fontId="18" fillId="4" borderId="52" xfId="0" applyNumberFormat="1" applyFont="1" applyFill="1" applyBorder="1" applyAlignment="1"/>
    <xf numFmtId="0" fontId="18" fillId="4" borderId="8" xfId="0" applyNumberFormat="1" applyFont="1" applyFill="1" applyBorder="1" applyAlignment="1"/>
    <xf numFmtId="0" fontId="18" fillId="4" borderId="55" xfId="0" applyNumberFormat="1" applyFont="1" applyFill="1" applyBorder="1" applyAlignment="1"/>
    <xf numFmtId="0" fontId="18" fillId="5" borderId="55" xfId="0" applyFont="1" applyFill="1" applyBorder="1" applyAlignment="1">
      <alignment horizontal="left"/>
    </xf>
    <xf numFmtId="0" fontId="22" fillId="5" borderId="69" xfId="0" applyFont="1" applyFill="1" applyBorder="1" applyAlignment="1">
      <alignment horizontal="left" wrapText="1"/>
    </xf>
    <xf numFmtId="0" fontId="18" fillId="3" borderId="42" xfId="0" applyFont="1" applyFill="1" applyBorder="1" applyAlignment="1">
      <alignment horizontal="right" vertical="center" wrapText="1"/>
    </xf>
    <xf numFmtId="0" fontId="18" fillId="3" borderId="60" xfId="0" applyFont="1" applyFill="1" applyBorder="1" applyAlignment="1">
      <alignment horizontal="right" vertical="center" wrapText="1"/>
    </xf>
    <xf numFmtId="0" fontId="51" fillId="2" borderId="60" xfId="79" applyFont="1" applyFill="1" applyBorder="1"/>
    <xf numFmtId="0" fontId="51" fillId="2" borderId="66" xfId="79" applyFont="1" applyFill="1" applyBorder="1" applyAlignment="1">
      <alignment horizontal="center" vertical="center"/>
    </xf>
    <xf numFmtId="0" fontId="51" fillId="2" borderId="65" xfId="79" applyFont="1" applyFill="1" applyBorder="1" applyAlignment="1">
      <alignment horizontal="center" vertical="center"/>
    </xf>
    <xf numFmtId="0" fontId="51" fillId="2" borderId="66" xfId="79" applyFont="1" applyFill="1" applyBorder="1"/>
    <xf numFmtId="0" fontId="51" fillId="2" borderId="73" xfId="79" applyFont="1" applyFill="1" applyBorder="1" applyAlignment="1">
      <alignment horizontal="center" vertical="center"/>
    </xf>
    <xf numFmtId="0" fontId="18" fillId="3" borderId="60" xfId="0" applyFont="1" applyFill="1" applyBorder="1" applyAlignment="1">
      <alignment horizontal="right"/>
    </xf>
    <xf numFmtId="0" fontId="18" fillId="3" borderId="5" xfId="0" applyFont="1" applyFill="1" applyBorder="1" applyAlignment="1">
      <alignment horizontal="right"/>
    </xf>
    <xf numFmtId="0" fontId="18" fillId="3" borderId="65" xfId="0" applyFont="1" applyFill="1" applyBorder="1" applyAlignment="1"/>
    <xf numFmtId="0" fontId="17" fillId="2" borderId="75" xfId="0" applyFont="1" applyFill="1" applyBorder="1" applyAlignment="1">
      <alignment horizontal="center" vertical="center"/>
    </xf>
    <xf numFmtId="0" fontId="18" fillId="5" borderId="60" xfId="0" applyFont="1" applyFill="1" applyBorder="1" applyAlignment="1">
      <alignment horizontal="right" vertical="center"/>
    </xf>
    <xf numFmtId="0" fontId="22" fillId="5" borderId="60" xfId="0" applyFont="1" applyFill="1" applyBorder="1" applyAlignment="1">
      <alignment horizontal="right" vertical="center"/>
    </xf>
    <xf numFmtId="0" fontId="18" fillId="0" borderId="5" xfId="0" applyFont="1" applyBorder="1" applyAlignment="1">
      <alignment horizontal="right" vertical="top" wrapText="1"/>
    </xf>
    <xf numFmtId="0" fontId="51" fillId="2" borderId="5" xfId="79" applyFont="1" applyFill="1" applyBorder="1" applyAlignment="1">
      <alignment horizontal="right" vertical="top" wrapText="1"/>
    </xf>
    <xf numFmtId="0" fontId="51" fillId="2" borderId="46" xfId="79" applyFont="1" applyFill="1" applyBorder="1" applyAlignment="1">
      <alignment horizontal="right" vertical="top" wrapText="1"/>
    </xf>
    <xf numFmtId="0" fontId="18" fillId="2" borderId="46" xfId="79" applyFont="1" applyFill="1" applyBorder="1" applyAlignment="1">
      <alignment horizontal="right" vertical="top" wrapText="1"/>
    </xf>
    <xf numFmtId="0" fontId="51" fillId="2" borderId="60" xfId="79" applyFont="1" applyFill="1" applyBorder="1" applyAlignment="1">
      <alignment horizontal="right" vertical="top" wrapText="1"/>
    </xf>
    <xf numFmtId="0" fontId="24" fillId="0" borderId="60" xfId="10" applyFont="1" applyFill="1" applyBorder="1" applyAlignment="1">
      <alignment horizontal="center" wrapText="1"/>
    </xf>
    <xf numFmtId="0" fontId="51" fillId="0" borderId="76" xfId="79" applyFont="1" applyBorder="1"/>
    <xf numFmtId="0" fontId="18" fillId="3" borderId="42" xfId="10" applyFont="1" applyFill="1" applyBorder="1" applyAlignment="1">
      <alignment horizontal="center" vertical="center" wrapText="1"/>
    </xf>
    <xf numFmtId="0" fontId="18" fillId="3" borderId="60" xfId="10" applyFont="1" applyFill="1" applyBorder="1" applyAlignment="1">
      <alignment horizontal="center" vertical="center" wrapText="1"/>
    </xf>
    <xf numFmtId="0" fontId="51" fillId="2" borderId="42" xfId="79" applyFont="1" applyFill="1" applyBorder="1" applyAlignment="1">
      <alignment horizontal="right" vertical="top"/>
    </xf>
    <xf numFmtId="0" fontId="18" fillId="4" borderId="60" xfId="0" applyNumberFormat="1" applyFont="1" applyFill="1" applyBorder="1" applyAlignment="1"/>
    <xf numFmtId="0" fontId="18" fillId="4" borderId="72" xfId="0" applyNumberFormat="1" applyFont="1" applyFill="1" applyBorder="1" applyAlignment="1"/>
    <xf numFmtId="165" fontId="18" fillId="4" borderId="70" xfId="0" applyNumberFormat="1" applyFont="1" applyFill="1" applyBorder="1"/>
    <xf numFmtId="165" fontId="18" fillId="4" borderId="0" xfId="0" applyNumberFormat="1" applyFont="1" applyFill="1" applyBorder="1"/>
    <xf numFmtId="0" fontId="18" fillId="2" borderId="49" xfId="0" applyFont="1" applyFill="1" applyBorder="1" applyAlignment="1">
      <alignment horizontal="left" indent="1"/>
    </xf>
    <xf numFmtId="171" fontId="18" fillId="2" borderId="49" xfId="0" applyNumberFormat="1" applyFont="1" applyFill="1" applyBorder="1"/>
    <xf numFmtId="0" fontId="18" fillId="2" borderId="10" xfId="0" applyNumberFormat="1" applyFont="1" applyFill="1" applyBorder="1" applyAlignment="1">
      <alignment horizontal="right"/>
    </xf>
    <xf numFmtId="0" fontId="18" fillId="4" borderId="79" xfId="0" applyNumberFormat="1" applyFont="1" applyFill="1" applyBorder="1" applyAlignment="1"/>
    <xf numFmtId="173" fontId="52" fillId="38" borderId="70" xfId="84" applyNumberFormat="1" applyFont="1" applyFill="1" applyBorder="1"/>
    <xf numFmtId="173" fontId="18" fillId="2" borderId="80" xfId="0" applyNumberFormat="1" applyFont="1" applyFill="1" applyBorder="1"/>
    <xf numFmtId="175" fontId="21" fillId="0" borderId="70" xfId="0" applyNumberFormat="1" applyFont="1" applyBorder="1"/>
    <xf numFmtId="173" fontId="21" fillId="0" borderId="70" xfId="0" applyNumberFormat="1" applyFont="1" applyBorder="1"/>
    <xf numFmtId="3" fontId="18" fillId="0" borderId="80" xfId="0" applyNumberFormat="1" applyFont="1" applyBorder="1"/>
    <xf numFmtId="165" fontId="18" fillId="0" borderId="80" xfId="0" applyNumberFormat="1" applyFont="1" applyBorder="1"/>
    <xf numFmtId="0" fontId="18" fillId="0" borderId="80" xfId="0" applyFont="1" applyBorder="1"/>
    <xf numFmtId="0" fontId="74" fillId="0" borderId="0" xfId="88"/>
    <xf numFmtId="0" fontId="18" fillId="3" borderId="82" xfId="0" applyFont="1" applyFill="1" applyBorder="1" applyAlignment="1">
      <alignment horizontal="left"/>
    </xf>
    <xf numFmtId="0" fontId="18" fillId="3" borderId="81" xfId="0" applyFont="1" applyFill="1" applyBorder="1" applyAlignment="1">
      <alignment horizontal="right"/>
    </xf>
    <xf numFmtId="0" fontId="18" fillId="3" borderId="81" xfId="0" applyFont="1" applyFill="1" applyBorder="1" applyAlignment="1">
      <alignment horizontal="right" wrapText="1"/>
    </xf>
    <xf numFmtId="167" fontId="65" fillId="43" borderId="0" xfId="0" applyNumberFormat="1" applyFont="1" applyFill="1" applyBorder="1" applyAlignment="1">
      <alignment horizontal="right"/>
    </xf>
    <xf numFmtId="173" fontId="21" fillId="2" borderId="0" xfId="81" applyNumberFormat="1" applyFont="1" applyFill="1" applyBorder="1" applyAlignment="1">
      <alignment horizontal="right"/>
    </xf>
    <xf numFmtId="173" fontId="18" fillId="2" borderId="0" xfId="84" applyNumberFormat="1" applyFont="1" applyFill="1" applyBorder="1" applyAlignment="1">
      <alignment horizontal="right"/>
    </xf>
    <xf numFmtId="10" fontId="52" fillId="0" borderId="0" xfId="80" applyNumberFormat="1" applyFont="1" applyFill="1" applyBorder="1" applyAlignment="1">
      <alignment horizontal="center"/>
    </xf>
    <xf numFmtId="10" fontId="21" fillId="0" borderId="0" xfId="80" applyNumberFormat="1" applyFont="1" applyFill="1" applyBorder="1" applyAlignment="1">
      <alignment horizontal="center"/>
    </xf>
    <xf numFmtId="10" fontId="51" fillId="0" borderId="0" xfId="80" applyNumberFormat="1" applyFont="1" applyFill="1" applyBorder="1" applyAlignment="1">
      <alignment horizontal="center"/>
    </xf>
    <xf numFmtId="10" fontId="18" fillId="0" borderId="0" xfId="80" applyNumberFormat="1" applyFont="1" applyFill="1" applyBorder="1" applyAlignment="1">
      <alignment horizontal="center"/>
    </xf>
    <xf numFmtId="0" fontId="51" fillId="2" borderId="30" xfId="79" applyFont="1" applyFill="1" applyBorder="1" applyAlignment="1">
      <alignment vertical="top" wrapText="1"/>
    </xf>
    <xf numFmtId="10" fontId="51" fillId="2" borderId="30" xfId="80" applyNumberFormat="1" applyFont="1" applyFill="1" applyBorder="1" applyAlignment="1">
      <alignment vertical="top" wrapText="1"/>
    </xf>
    <xf numFmtId="0" fontId="52" fillId="2" borderId="84" xfId="79" applyFont="1" applyFill="1" applyBorder="1" applyAlignment="1">
      <alignment horizontal="left"/>
    </xf>
    <xf numFmtId="0" fontId="51" fillId="2" borderId="21" xfId="79" applyFont="1" applyFill="1" applyBorder="1" applyAlignment="1">
      <alignment horizontal="left"/>
    </xf>
    <xf numFmtId="0" fontId="86" fillId="2" borderId="79" xfId="0" applyFont="1" applyFill="1" applyBorder="1"/>
    <xf numFmtId="0" fontId="18" fillId="4" borderId="0" xfId="0" applyNumberFormat="1" applyFont="1" applyFill="1" applyBorder="1" applyAlignment="1"/>
    <xf numFmtId="0" fontId="77" fillId="2" borderId="0" xfId="0" applyFont="1" applyFill="1" applyBorder="1" applyAlignment="1">
      <alignment vertical="center"/>
    </xf>
    <xf numFmtId="0" fontId="56" fillId="2" borderId="0" xfId="0" applyFont="1" applyFill="1" applyAlignment="1">
      <alignment vertical="center"/>
    </xf>
    <xf numFmtId="0" fontId="18" fillId="2" borderId="85" xfId="10" applyFont="1" applyFill="1" applyBorder="1" applyAlignment="1">
      <alignment vertical="center"/>
    </xf>
    <xf numFmtId="0" fontId="18" fillId="2" borderId="86" xfId="10" applyFont="1" applyFill="1" applyBorder="1" applyAlignment="1">
      <alignment horizontal="left" vertical="center"/>
    </xf>
    <xf numFmtId="0" fontId="21" fillId="2" borderId="85" xfId="0" applyFont="1" applyFill="1" applyBorder="1" applyAlignment="1">
      <alignment vertical="center" wrapText="1"/>
    </xf>
    <xf numFmtId="0" fontId="18" fillId="2" borderId="70" xfId="0" applyFont="1" applyFill="1" applyBorder="1" applyAlignment="1">
      <alignment vertical="center"/>
    </xf>
    <xf numFmtId="0" fontId="17" fillId="2" borderId="7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 wrapText="1"/>
    </xf>
    <xf numFmtId="0" fontId="17" fillId="2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horizontal="left" vertical="center"/>
    </xf>
    <xf numFmtId="0" fontId="17" fillId="2" borderId="70" xfId="10" applyFont="1" applyFill="1" applyBorder="1" applyAlignment="1">
      <alignment vertical="center" wrapText="1"/>
    </xf>
    <xf numFmtId="0" fontId="17" fillId="2" borderId="80" xfId="10" applyFont="1" applyFill="1" applyBorder="1" applyAlignment="1">
      <alignment vertical="center" wrapText="1"/>
    </xf>
    <xf numFmtId="0" fontId="21" fillId="2" borderId="86" xfId="13" applyFont="1" applyFill="1" applyBorder="1" applyAlignment="1">
      <alignment vertical="center" wrapText="1"/>
    </xf>
    <xf numFmtId="176" fontId="21" fillId="2" borderId="70" xfId="10" applyNumberFormat="1" applyFont="1" applyFill="1" applyBorder="1" applyAlignment="1">
      <alignment horizontal="right" vertical="center"/>
    </xf>
    <xf numFmtId="0" fontId="18" fillId="39" borderId="8" xfId="0" applyFont="1" applyFill="1" applyBorder="1" applyAlignment="1">
      <alignment horizontal="left" vertical="center"/>
    </xf>
    <xf numFmtId="177" fontId="18" fillId="2" borderId="8" xfId="0" applyNumberFormat="1" applyFont="1" applyFill="1" applyBorder="1" applyAlignment="1">
      <alignment vertical="center"/>
    </xf>
    <xf numFmtId="177" fontId="18" fillId="2" borderId="8" xfId="0" applyNumberFormat="1" applyFont="1" applyFill="1" applyBorder="1" applyAlignment="1">
      <alignment horizontal="left" vertical="center"/>
    </xf>
    <xf numFmtId="176" fontId="18" fillId="42" borderId="0" xfId="0" applyNumberFormat="1" applyFont="1" applyFill="1" applyBorder="1" applyAlignment="1">
      <alignment horizontal="right" vertical="center"/>
    </xf>
    <xf numFmtId="0" fontId="18" fillId="39" borderId="8" xfId="0" applyFont="1" applyFill="1" applyBorder="1" applyAlignment="1">
      <alignment vertical="center"/>
    </xf>
    <xf numFmtId="0" fontId="18" fillId="2" borderId="8" xfId="0" applyFont="1" applyFill="1" applyBorder="1" applyAlignment="1">
      <alignment horizontal="left" vertical="center" wrapText="1" indent="1"/>
    </xf>
    <xf numFmtId="0" fontId="0" fillId="41" borderId="0" xfId="0" applyFont="1" applyFill="1" applyBorder="1" applyAlignment="1">
      <alignment horizontal="left" wrapText="1"/>
    </xf>
    <xf numFmtId="0" fontId="18" fillId="2" borderId="0" xfId="13" applyFont="1" applyFill="1" applyAlignment="1">
      <alignment vertical="center"/>
    </xf>
    <xf numFmtId="0" fontId="57" fillId="2" borderId="0" xfId="0" applyFont="1" applyFill="1" applyAlignment="1">
      <alignment vertical="center"/>
    </xf>
    <xf numFmtId="0" fontId="18" fillId="2" borderId="70" xfId="10" applyFont="1" applyFill="1" applyBorder="1" applyAlignment="1">
      <alignment horizontal="left" vertical="center"/>
    </xf>
    <xf numFmtId="0" fontId="18" fillId="39" borderId="8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vertical="center"/>
    </xf>
    <xf numFmtId="0" fontId="30" fillId="2" borderId="0" xfId="13" applyFont="1" applyFill="1" applyBorder="1" applyAlignment="1">
      <alignment vertical="center"/>
    </xf>
    <xf numFmtId="0" fontId="18" fillId="2" borderId="87" xfId="0" applyFont="1" applyFill="1" applyBorder="1" applyAlignment="1">
      <alignment horizontal="left" vertical="center"/>
    </xf>
    <xf numFmtId="0" fontId="18" fillId="2" borderId="87" xfId="10" applyFont="1" applyFill="1" applyBorder="1" applyAlignment="1">
      <alignment horizontal="left" vertical="center"/>
    </xf>
    <xf numFmtId="0" fontId="21" fillId="2" borderId="70" xfId="13" applyFont="1" applyFill="1" applyBorder="1" applyAlignment="1">
      <alignment vertical="center" wrapText="1"/>
    </xf>
    <xf numFmtId="179" fontId="18" fillId="2" borderId="0" xfId="0" applyNumberFormat="1" applyFont="1" applyFill="1" applyBorder="1" applyAlignment="1">
      <alignment vertical="center"/>
    </xf>
    <xf numFmtId="0" fontId="56" fillId="2" borderId="0" xfId="13" applyFont="1" applyFill="1" applyBorder="1" applyAlignment="1">
      <alignment vertical="center"/>
    </xf>
    <xf numFmtId="0" fontId="18" fillId="2" borderId="87" xfId="13" applyFont="1" applyFill="1" applyBorder="1" applyAlignment="1">
      <alignment horizontal="left" vertical="center" wrapText="1"/>
    </xf>
    <xf numFmtId="0" fontId="18" fillId="2" borderId="70" xfId="10" applyFont="1" applyFill="1" applyBorder="1" applyAlignment="1">
      <alignment horizontal="left" vertical="center" wrapText="1"/>
    </xf>
    <xf numFmtId="0" fontId="21" fillId="2" borderId="86" xfId="10" applyFont="1" applyFill="1" applyBorder="1" applyAlignment="1">
      <alignment horizontal="left" vertical="center" wrapText="1"/>
    </xf>
    <xf numFmtId="0" fontId="18" fillId="2" borderId="0" xfId="13" applyFont="1" applyFill="1" applyBorder="1" applyAlignment="1">
      <alignment horizontal="left" vertical="center"/>
    </xf>
    <xf numFmtId="3" fontId="18" fillId="2" borderId="0" xfId="13" applyNumberFormat="1" applyFont="1" applyFill="1" applyBorder="1" applyAlignment="1">
      <alignment horizontal="right" vertical="center"/>
    </xf>
    <xf numFmtId="2" fontId="57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86" xfId="10" applyFont="1" applyFill="1" applyBorder="1" applyAlignment="1">
      <alignment horizontal="left" vertical="center" wrapText="1"/>
    </xf>
    <xf numFmtId="0" fontId="21" fillId="2" borderId="86" xfId="0" applyFont="1" applyFill="1" applyBorder="1" applyAlignment="1">
      <alignment vertical="center" wrapText="1"/>
    </xf>
    <xf numFmtId="176" fontId="21" fillId="2" borderId="70" xfId="10" applyNumberFormat="1" applyFont="1" applyFill="1" applyBorder="1" applyAlignment="1">
      <alignment vertical="center"/>
    </xf>
    <xf numFmtId="176" fontId="51" fillId="2" borderId="0" xfId="0" applyNumberFormat="1" applyFont="1" applyFill="1" applyBorder="1" applyAlignment="1">
      <alignment vertical="center"/>
    </xf>
    <xf numFmtId="0" fontId="77" fillId="2" borderId="0" xfId="0" applyFont="1" applyFill="1" applyAlignment="1">
      <alignment vertical="center"/>
    </xf>
    <xf numFmtId="0" fontId="18" fillId="39" borderId="8" xfId="0" quotePrefix="1" applyFont="1" applyFill="1" applyBorder="1" applyAlignment="1">
      <alignment horizontal="left" vertical="center"/>
    </xf>
    <xf numFmtId="0" fontId="18" fillId="2" borderId="8" xfId="0" quotePrefix="1" applyFont="1" applyFill="1" applyBorder="1" applyAlignment="1">
      <alignment horizontal="left" vertical="center" indent="1"/>
    </xf>
    <xf numFmtId="0" fontId="18" fillId="4" borderId="0" xfId="10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176" fontId="18" fillId="2" borderId="85" xfId="0" applyNumberFormat="1" applyFont="1" applyFill="1" applyBorder="1" applyAlignment="1">
      <alignment vertical="center"/>
    </xf>
    <xf numFmtId="181" fontId="18" fillId="2" borderId="85" xfId="0" applyNumberFormat="1" applyFont="1" applyFill="1" applyBorder="1" applyAlignment="1">
      <alignment vertical="center"/>
    </xf>
    <xf numFmtId="177" fontId="18" fillId="2" borderId="0" xfId="0" applyNumberFormat="1" applyFont="1" applyFill="1" applyBorder="1" applyAlignment="1">
      <alignment vertical="center"/>
    </xf>
    <xf numFmtId="3" fontId="18" fillId="2" borderId="0" xfId="0" applyNumberFormat="1" applyFont="1" applyFill="1" applyBorder="1" applyAlignment="1">
      <alignment vertical="center" wrapText="1"/>
    </xf>
    <xf numFmtId="177" fontId="18" fillId="2" borderId="0" xfId="0" applyNumberFormat="1" applyFont="1" applyFill="1" applyAlignment="1">
      <alignment vertical="center"/>
    </xf>
    <xf numFmtId="3" fontId="18" fillId="2" borderId="0" xfId="0" applyNumberFormat="1" applyFont="1" applyFill="1" applyBorder="1" applyAlignment="1">
      <alignment vertical="center"/>
    </xf>
    <xf numFmtId="0" fontId="77" fillId="4" borderId="0" xfId="10" applyFont="1" applyFill="1" applyBorder="1" applyAlignment="1">
      <alignment vertical="center"/>
    </xf>
    <xf numFmtId="0" fontId="77" fillId="2" borderId="0" xfId="10" applyFont="1" applyFill="1" applyBorder="1" applyAlignment="1">
      <alignment vertical="center"/>
    </xf>
    <xf numFmtId="0" fontId="77" fillId="2" borderId="0" xfId="0" applyFont="1" applyFill="1" applyAlignment="1">
      <alignment horizontal="left"/>
    </xf>
    <xf numFmtId="0" fontId="77" fillId="3" borderId="0" xfId="0" applyFont="1" applyFill="1" applyBorder="1" applyAlignment="1">
      <alignment horizontal="left" vertical="center"/>
    </xf>
    <xf numFmtId="0" fontId="77" fillId="2" borderId="0" xfId="12" applyFont="1" applyFill="1" applyAlignment="1">
      <alignment horizontal="left"/>
    </xf>
    <xf numFmtId="0" fontId="88" fillId="2" borderId="0" xfId="79" applyFont="1" applyFill="1" applyBorder="1" applyAlignment="1">
      <alignment horizontal="left"/>
    </xf>
    <xf numFmtId="0" fontId="88" fillId="0" borderId="0" xfId="79" applyFont="1" applyAlignment="1">
      <alignment horizontal="left"/>
    </xf>
    <xf numFmtId="0" fontId="77" fillId="2" borderId="0" xfId="10" applyFont="1" applyFill="1" applyAlignment="1">
      <alignment horizontal="left"/>
    </xf>
    <xf numFmtId="0" fontId="77" fillId="2" borderId="0" xfId="78" applyNumberFormat="1" applyFont="1" applyFill="1" applyBorder="1" applyAlignment="1">
      <alignment horizontal="left"/>
    </xf>
    <xf numFmtId="0" fontId="88" fillId="0" borderId="0" xfId="82" applyFont="1" applyAlignment="1">
      <alignment horizontal="left" vertical="top" wrapText="1"/>
    </xf>
    <xf numFmtId="170" fontId="51" fillId="2" borderId="0" xfId="81" applyNumberFormat="1" applyFont="1" applyFill="1" applyBorder="1" applyAlignment="1">
      <alignment horizontal="right"/>
    </xf>
    <xf numFmtId="0" fontId="24" fillId="2" borderId="83" xfId="10" applyFont="1" applyFill="1" applyBorder="1" applyAlignment="1">
      <alignment horizontal="left" vertical="center"/>
    </xf>
    <xf numFmtId="170" fontId="52" fillId="38" borderId="70" xfId="84" applyNumberFormat="1" applyFont="1" applyFill="1" applyBorder="1"/>
    <xf numFmtId="0" fontId="59" fillId="0" borderId="0" xfId="78" applyFont="1" applyBorder="1" applyAlignment="1">
      <alignment horizontal="left"/>
    </xf>
    <xf numFmtId="3" fontId="59" fillId="3" borderId="0" xfId="0" applyNumberFormat="1" applyFont="1" applyFill="1" applyBorder="1" applyAlignment="1">
      <alignment horizontal="left" vertical="center"/>
    </xf>
    <xf numFmtId="0" fontId="59" fillId="2" borderId="0" xfId="0" applyFont="1" applyFill="1" applyAlignment="1">
      <alignment horizontal="left"/>
    </xf>
    <xf numFmtId="1" fontId="18" fillId="0" borderId="8" xfId="0" applyNumberFormat="1" applyFont="1" applyFill="1" applyBorder="1" applyAlignment="1">
      <alignment horizontal="left" vertical="center"/>
    </xf>
    <xf numFmtId="0" fontId="18" fillId="2" borderId="10" xfId="79" applyNumberFormat="1" applyFont="1" applyFill="1" applyBorder="1" applyAlignment="1">
      <alignment horizontal="left" vertical="top"/>
    </xf>
    <xf numFmtId="0" fontId="18" fillId="2" borderId="25" xfId="79" applyNumberFormat="1" applyFont="1" applyFill="1" applyBorder="1" applyAlignment="1">
      <alignment horizontal="left" vertical="top"/>
    </xf>
    <xf numFmtId="0" fontId="18" fillId="2" borderId="23" xfId="79" applyNumberFormat="1" applyFont="1" applyFill="1" applyBorder="1" applyAlignment="1">
      <alignment horizontal="left" vertical="top"/>
    </xf>
    <xf numFmtId="0" fontId="18" fillId="2" borderId="60" xfId="79" applyFont="1" applyFill="1" applyBorder="1" applyAlignment="1">
      <alignment horizontal="left" vertical="top"/>
    </xf>
    <xf numFmtId="0" fontId="18" fillId="2" borderId="65" xfId="79" applyFont="1" applyFill="1" applyBorder="1" applyAlignment="1">
      <alignment horizontal="left" vertical="top"/>
    </xf>
    <xf numFmtId="0" fontId="18" fillId="2" borderId="5" xfId="79" applyFont="1" applyFill="1" applyBorder="1" applyAlignment="1">
      <alignment horizontal="left" vertical="top"/>
    </xf>
    <xf numFmtId="165" fontId="65" fillId="43" borderId="0" xfId="0" applyNumberFormat="1" applyFont="1" applyFill="1" applyBorder="1" applyAlignment="1">
      <alignment horizontal="right"/>
    </xf>
    <xf numFmtId="1" fontId="18" fillId="3" borderId="88" xfId="0" applyNumberFormat="1" applyFont="1" applyFill="1" applyBorder="1" applyAlignment="1">
      <alignment horizontal="right"/>
    </xf>
    <xf numFmtId="1" fontId="18" fillId="3" borderId="46" xfId="0" applyNumberFormat="1" applyFont="1" applyFill="1" applyBorder="1" applyAlignment="1">
      <alignment horizontal="right"/>
    </xf>
    <xf numFmtId="1" fontId="18" fillId="2" borderId="88" xfId="0" applyNumberFormat="1" applyFont="1" applyFill="1" applyBorder="1" applyAlignment="1">
      <alignment horizontal="right"/>
    </xf>
    <xf numFmtId="1" fontId="18" fillId="2" borderId="89" xfId="0" applyNumberFormat="1" applyFont="1" applyFill="1" applyBorder="1" applyAlignment="1">
      <alignment horizontal="right"/>
    </xf>
    <xf numFmtId="173" fontId="21" fillId="2" borderId="70" xfId="0" applyNumberFormat="1" applyFont="1" applyFill="1" applyBorder="1"/>
    <xf numFmtId="175" fontId="21" fillId="3" borderId="70" xfId="0" applyNumberFormat="1" applyFont="1" applyFill="1" applyBorder="1" applyAlignment="1">
      <alignment horizontal="right"/>
    </xf>
    <xf numFmtId="173" fontId="18" fillId="39" borderId="80" xfId="0" applyNumberFormat="1" applyFont="1" applyFill="1" applyBorder="1"/>
    <xf numFmtId="173" fontId="18" fillId="39" borderId="80" xfId="0" applyNumberFormat="1" applyFont="1" applyFill="1" applyBorder="1" applyAlignment="1">
      <alignment horizontal="right"/>
    </xf>
    <xf numFmtId="175" fontId="18" fillId="40" borderId="80" xfId="0" applyNumberFormat="1" applyFont="1" applyFill="1" applyBorder="1" applyAlignment="1">
      <alignment horizontal="right"/>
    </xf>
    <xf numFmtId="175" fontId="18" fillId="39" borderId="80" xfId="0" applyNumberFormat="1" applyFont="1" applyFill="1" applyBorder="1"/>
    <xf numFmtId="0" fontId="59" fillId="2" borderId="0" xfId="12" applyFont="1" applyFill="1" applyAlignment="1">
      <alignment horizontal="left"/>
    </xf>
    <xf numFmtId="173" fontId="52" fillId="0" borderId="0" xfId="81" applyNumberFormat="1" applyFont="1" applyFill="1" applyBorder="1" applyAlignment="1">
      <alignment horizontal="right"/>
    </xf>
    <xf numFmtId="173" fontId="51" fillId="0" borderId="0" xfId="84" applyNumberFormat="1" applyFont="1" applyFill="1" applyBorder="1" applyAlignment="1">
      <alignment horizontal="right"/>
    </xf>
    <xf numFmtId="0" fontId="59" fillId="2" borderId="0" xfId="78" applyFont="1" applyFill="1" applyAlignment="1">
      <alignment horizontal="left"/>
    </xf>
    <xf numFmtId="0" fontId="59" fillId="2" borderId="0" xfId="79" applyFont="1" applyFill="1" applyAlignment="1">
      <alignment horizontal="left"/>
    </xf>
    <xf numFmtId="174" fontId="18" fillId="2" borderId="80" xfId="10" applyNumberFormat="1" applyFont="1" applyFill="1" applyBorder="1" applyAlignment="1">
      <alignment horizontal="center"/>
    </xf>
    <xf numFmtId="174" fontId="18" fillId="2" borderId="80" xfId="0" applyNumberFormat="1" applyFont="1" applyFill="1" applyBorder="1" applyAlignment="1">
      <alignment horizontal="center" vertical="center"/>
    </xf>
    <xf numFmtId="3" fontId="18" fillId="4" borderId="70" xfId="0" applyNumberFormat="1" applyFont="1" applyFill="1" applyBorder="1"/>
    <xf numFmtId="0" fontId="18" fillId="2" borderId="85" xfId="10" applyFont="1" applyFill="1" applyBorder="1" applyAlignment="1">
      <alignment horizontal="left" vertical="center"/>
    </xf>
    <xf numFmtId="0" fontId="18" fillId="2" borderId="0" xfId="10" applyFont="1" applyFill="1" applyBorder="1" applyAlignment="1">
      <alignment horizontal="left" vertical="center"/>
    </xf>
    <xf numFmtId="0" fontId="57" fillId="0" borderId="0" xfId="0" applyFont="1" applyFill="1" applyBorder="1"/>
    <xf numFmtId="0" fontId="18" fillId="2" borderId="29" xfId="10" applyFont="1" applyFill="1" applyBorder="1" applyAlignment="1">
      <alignment horizontal="left" vertical="center"/>
    </xf>
    <xf numFmtId="0" fontId="18" fillId="2" borderId="55" xfId="0" applyFont="1" applyFill="1" applyBorder="1" applyAlignment="1">
      <alignment horizontal="left" vertical="center" wrapText="1" indent="1"/>
    </xf>
    <xf numFmtId="176" fontId="18" fillId="42" borderId="49" xfId="0" applyNumberFormat="1" applyFont="1" applyFill="1" applyBorder="1" applyAlignment="1">
      <alignment horizontal="right" vertical="center"/>
    </xf>
    <xf numFmtId="0" fontId="80" fillId="0" borderId="0" xfId="0" applyFont="1" applyFill="1"/>
    <xf numFmtId="0" fontId="18" fillId="2" borderId="49" xfId="0" applyFont="1" applyFill="1" applyBorder="1" applyAlignment="1">
      <alignment horizontal="left" vertical="center" wrapText="1" indent="1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18" fillId="2" borderId="92" xfId="13" applyFont="1" applyFill="1" applyBorder="1" applyAlignment="1">
      <alignment vertical="center"/>
    </xf>
    <xf numFmtId="0" fontId="18" fillId="2" borderId="57" xfId="13" applyFont="1" applyFill="1" applyBorder="1" applyAlignment="1">
      <alignment vertical="center" wrapText="1"/>
    </xf>
    <xf numFmtId="177" fontId="18" fillId="2" borderId="49" xfId="0" applyNumberFormat="1" applyFont="1" applyFill="1" applyBorder="1" applyAlignment="1">
      <alignment vertical="center"/>
    </xf>
    <xf numFmtId="0" fontId="18" fillId="2" borderId="91" xfId="10" applyFont="1" applyFill="1" applyBorder="1" applyAlignment="1">
      <alignment horizontal="left" vertical="center" wrapText="1"/>
    </xf>
    <xf numFmtId="0" fontId="18" fillId="2" borderId="92" xfId="10" applyFont="1" applyFill="1" applyBorder="1" applyAlignment="1">
      <alignment horizontal="left" vertical="center" wrapText="1"/>
    </xf>
    <xf numFmtId="0" fontId="18" fillId="2" borderId="55" xfId="10" applyFont="1" applyFill="1" applyBorder="1" applyAlignment="1">
      <alignment horizontal="left" vertical="center" wrapText="1" indent="1"/>
    </xf>
    <xf numFmtId="0" fontId="18" fillId="2" borderId="91" xfId="10" applyFont="1" applyFill="1" applyBorder="1" applyAlignment="1">
      <alignment vertical="center" wrapText="1"/>
    </xf>
    <xf numFmtId="176" fontId="51" fillId="2" borderId="49" xfId="0" applyNumberFormat="1" applyFont="1" applyFill="1" applyBorder="1" applyAlignment="1">
      <alignment vertical="center"/>
    </xf>
    <xf numFmtId="0" fontId="18" fillId="2" borderId="49" xfId="0" quotePrefix="1" applyFont="1" applyFill="1" applyBorder="1" applyAlignment="1">
      <alignment horizontal="left" vertical="center" indent="1"/>
    </xf>
    <xf numFmtId="0" fontId="18" fillId="2" borderId="91" xfId="10" applyFont="1" applyFill="1" applyBorder="1" applyAlignment="1">
      <alignment vertical="center"/>
    </xf>
    <xf numFmtId="0" fontId="18" fillId="2" borderId="49" xfId="10" applyFont="1" applyFill="1" applyBorder="1" applyAlignment="1">
      <alignment vertical="center" wrapText="1"/>
    </xf>
    <xf numFmtId="3" fontId="18" fillId="0" borderId="0" xfId="78" applyNumberFormat="1" applyFont="1"/>
    <xf numFmtId="165" fontId="18" fillId="0" borderId="0" xfId="0" applyNumberFormat="1" applyFont="1"/>
    <xf numFmtId="1" fontId="18" fillId="0" borderId="0" xfId="0" applyNumberFormat="1" applyFont="1" applyFill="1" applyBorder="1" applyAlignment="1">
      <alignment horizontal="left" vertical="center"/>
    </xf>
    <xf numFmtId="1" fontId="21" fillId="0" borderId="80" xfId="0" applyNumberFormat="1" applyFont="1" applyFill="1" applyBorder="1" applyAlignment="1">
      <alignment horizontal="left" vertical="center"/>
    </xf>
    <xf numFmtId="1" fontId="21" fillId="2" borderId="49" xfId="0" applyNumberFormat="1" applyFont="1" applyFill="1" applyBorder="1" applyAlignment="1">
      <alignment horizontal="left" vertical="center"/>
    </xf>
    <xf numFmtId="167" fontId="66" fillId="43" borderId="80" xfId="0" applyNumberFormat="1" applyFont="1" applyFill="1" applyBorder="1" applyAlignment="1">
      <alignment horizontal="right"/>
    </xf>
    <xf numFmtId="165" fontId="66" fillId="43" borderId="80" xfId="0" applyNumberFormat="1" applyFont="1" applyFill="1" applyBorder="1" applyAlignment="1">
      <alignment horizontal="right"/>
    </xf>
    <xf numFmtId="0" fontId="18" fillId="0" borderId="42" xfId="0" applyFont="1" applyBorder="1"/>
    <xf numFmtId="0" fontId="18" fillId="4" borderId="42" xfId="0" applyFont="1" applyFill="1" applyBorder="1" applyAlignment="1">
      <alignment horizontal="left" vertical="center" wrapText="1"/>
    </xf>
    <xf numFmtId="0" fontId="18" fillId="2" borderId="42" xfId="0" applyFont="1" applyFill="1" applyBorder="1" applyAlignment="1">
      <alignment horizontal="left" vertical="center"/>
    </xf>
    <xf numFmtId="0" fontId="18" fillId="2" borderId="42" xfId="0" applyFont="1" applyFill="1" applyBorder="1" applyAlignment="1">
      <alignment horizontal="left" vertical="center" wrapText="1"/>
    </xf>
    <xf numFmtId="0" fontId="18" fillId="2" borderId="86" xfId="0" applyFont="1" applyFill="1" applyBorder="1" applyAlignment="1">
      <alignment horizontal="left" vertical="center"/>
    </xf>
    <xf numFmtId="167" fontId="22" fillId="5" borderId="87" xfId="0" applyNumberFormat="1" applyFont="1" applyFill="1" applyBorder="1" applyAlignment="1">
      <alignment horizontal="right" vertical="center"/>
    </xf>
    <xf numFmtId="2" fontId="18" fillId="2" borderId="87" xfId="0" applyNumberFormat="1" applyFont="1" applyFill="1" applyBorder="1"/>
    <xf numFmtId="0" fontId="18" fillId="2" borderId="8" xfId="0" applyFont="1" applyFill="1" applyBorder="1" applyAlignment="1">
      <alignment horizontal="left" vertical="center"/>
    </xf>
    <xf numFmtId="167" fontId="22" fillId="5" borderId="59" xfId="0" applyNumberFormat="1" applyFont="1" applyFill="1" applyBorder="1" applyAlignment="1">
      <alignment horizontal="right" vertical="center"/>
    </xf>
    <xf numFmtId="2" fontId="18" fillId="2" borderId="59" xfId="0" applyNumberFormat="1" applyFont="1" applyFill="1" applyBorder="1"/>
    <xf numFmtId="0" fontId="18" fillId="2" borderId="83" xfId="0" applyFont="1" applyFill="1" applyBorder="1" applyAlignment="1">
      <alignment horizontal="left" vertical="center"/>
    </xf>
    <xf numFmtId="167" fontId="22" fillId="5" borderId="46" xfId="0" applyNumberFormat="1" applyFont="1" applyFill="1" applyBorder="1" applyAlignment="1">
      <alignment horizontal="right" vertical="center"/>
    </xf>
    <xf numFmtId="2" fontId="18" fillId="2" borderId="46" xfId="0" applyNumberFormat="1" applyFont="1" applyFill="1" applyBorder="1"/>
    <xf numFmtId="0" fontId="74" fillId="0" borderId="0" xfId="88" applyFill="1"/>
    <xf numFmtId="3" fontId="18" fillId="2" borderId="0" xfId="10" applyNumberFormat="1" applyFont="1" applyFill="1"/>
    <xf numFmtId="170" fontId="18" fillId="2" borderId="0" xfId="10" applyNumberFormat="1" applyFont="1" applyFill="1"/>
    <xf numFmtId="3" fontId="18" fillId="2" borderId="0" xfId="76" applyNumberFormat="1" applyFont="1" applyFill="1" applyBorder="1" applyAlignment="1"/>
    <xf numFmtId="3" fontId="18" fillId="2" borderId="0" xfId="10" applyNumberFormat="1" applyFont="1" applyFill="1" applyAlignment="1">
      <alignment horizontal="right"/>
    </xf>
    <xf numFmtId="185" fontId="18" fillId="2" borderId="0" xfId="10" applyNumberFormat="1" applyFont="1" applyFill="1" applyAlignment="1">
      <alignment horizontal="right"/>
    </xf>
    <xf numFmtId="1" fontId="18" fillId="0" borderId="0" xfId="0" applyNumberFormat="1" applyFont="1" applyProtection="1">
      <protection locked="0"/>
    </xf>
    <xf numFmtId="175" fontId="18" fillId="2" borderId="0" xfId="10" applyNumberFormat="1" applyFont="1" applyFill="1" applyAlignment="1">
      <alignment horizontal="right"/>
    </xf>
    <xf numFmtId="175" fontId="18" fillId="2" borderId="0" xfId="10" applyNumberFormat="1" applyFont="1" applyFill="1"/>
    <xf numFmtId="175" fontId="18" fillId="2" borderId="80" xfId="10" applyNumberFormat="1" applyFont="1" applyFill="1" applyBorder="1" applyAlignment="1">
      <alignment horizontal="right"/>
    </xf>
    <xf numFmtId="175" fontId="18" fillId="0" borderId="0" xfId="10" applyNumberFormat="1" applyFont="1" applyAlignment="1">
      <alignment horizontal="right"/>
    </xf>
    <xf numFmtId="175" fontId="18" fillId="0" borderId="0" xfId="0" applyNumberFormat="1" applyFont="1" applyAlignment="1">
      <alignment horizontal="right"/>
    </xf>
    <xf numFmtId="175" fontId="18" fillId="0" borderId="80" xfId="10" applyNumberFormat="1" applyFont="1" applyBorder="1" applyAlignment="1">
      <alignment horizontal="right"/>
    </xf>
    <xf numFmtId="175" fontId="18" fillId="0" borderId="80" xfId="10" applyNumberFormat="1" applyFont="1" applyBorder="1"/>
    <xf numFmtId="175" fontId="18" fillId="0" borderId="80" xfId="0" applyNumberFormat="1" applyFont="1" applyBorder="1" applyAlignment="1">
      <alignment horizontal="right"/>
    </xf>
    <xf numFmtId="187" fontId="18" fillId="42" borderId="0" xfId="0" applyNumberFormat="1" applyFont="1" applyFill="1" applyAlignment="1">
      <alignment horizontal="right" vertical="center"/>
    </xf>
    <xf numFmtId="182" fontId="18" fillId="2" borderId="0" xfId="0" applyNumberFormat="1" applyFont="1" applyFill="1" applyAlignment="1">
      <alignment horizontal="right" vertical="top"/>
    </xf>
    <xf numFmtId="0" fontId="18" fillId="2" borderId="85" xfId="10" applyFont="1" applyFill="1" applyBorder="1" applyAlignment="1">
      <alignment horizontal="left" vertical="center"/>
    </xf>
    <xf numFmtId="173" fontId="18" fillId="2" borderId="0" xfId="0" applyNumberFormat="1" applyFont="1" applyFill="1"/>
    <xf numFmtId="170" fontId="18" fillId="2" borderId="0" xfId="0" applyNumberFormat="1" applyFont="1" applyFill="1"/>
    <xf numFmtId="173" fontId="18" fillId="39" borderId="0" xfId="0" applyNumberFormat="1" applyFont="1" applyFill="1"/>
    <xf numFmtId="170" fontId="18" fillId="39" borderId="0" xfId="0" applyNumberFormat="1" applyFont="1" applyFill="1"/>
    <xf numFmtId="3" fontId="21" fillId="0" borderId="0" xfId="0" applyNumberFormat="1" applyFont="1"/>
    <xf numFmtId="165" fontId="21" fillId="0" borderId="0" xfId="0" applyNumberFormat="1" applyFont="1"/>
    <xf numFmtId="173" fontId="18" fillId="0" borderId="0" xfId="0" applyNumberFormat="1" applyFont="1"/>
    <xf numFmtId="175" fontId="18" fillId="0" borderId="0" xfId="0" applyNumberFormat="1" applyFont="1"/>
    <xf numFmtId="173" fontId="18" fillId="0" borderId="80" xfId="0" applyNumberFormat="1" applyFont="1" applyBorder="1"/>
    <xf numFmtId="175" fontId="18" fillId="0" borderId="80" xfId="0" applyNumberFormat="1" applyFont="1" applyBorder="1"/>
    <xf numFmtId="1" fontId="22" fillId="0" borderId="8" xfId="0" applyNumberFormat="1" applyFont="1" applyBorder="1" applyAlignment="1">
      <alignment horizontal="left" vertical="center"/>
    </xf>
    <xf numFmtId="167" fontId="22" fillId="0" borderId="0" xfId="0" applyNumberFormat="1" applyFont="1" applyAlignment="1">
      <alignment horizontal="right" vertical="center"/>
    </xf>
    <xf numFmtId="175" fontId="22" fillId="3" borderId="0" xfId="0" applyNumberFormat="1" applyFont="1" applyFill="1" applyAlignment="1">
      <alignment horizontal="right" vertical="center"/>
    </xf>
    <xf numFmtId="1" fontId="22" fillId="0" borderId="0" xfId="0" applyNumberFormat="1" applyFont="1" applyAlignment="1">
      <alignment horizontal="left" vertical="center"/>
    </xf>
    <xf numFmtId="1" fontId="22" fillId="0" borderId="80" xfId="0" applyNumberFormat="1" applyFont="1" applyBorder="1" applyAlignment="1">
      <alignment horizontal="left" vertical="center"/>
    </xf>
    <xf numFmtId="167" fontId="22" fillId="0" borderId="80" xfId="0" applyNumberFormat="1" applyFont="1" applyBorder="1" applyAlignment="1">
      <alignment horizontal="right" vertical="center"/>
    </xf>
    <xf numFmtId="175" fontId="22" fillId="3" borderId="80" xfId="0" applyNumberFormat="1" applyFont="1" applyFill="1" applyBorder="1" applyAlignment="1">
      <alignment horizontal="right" vertical="center"/>
    </xf>
    <xf numFmtId="167" fontId="18" fillId="0" borderId="0" xfId="0" applyNumberFormat="1" applyFont="1" applyAlignment="1">
      <alignment horizontal="right" vertical="center"/>
    </xf>
    <xf numFmtId="167" fontId="84" fillId="0" borderId="80" xfId="0" applyNumberFormat="1" applyFont="1" applyBorder="1" applyAlignment="1">
      <alignment horizontal="right" vertical="center"/>
    </xf>
    <xf numFmtId="1" fontId="22" fillId="2" borderId="0" xfId="0" applyNumberFormat="1" applyFont="1" applyFill="1" applyAlignment="1">
      <alignment horizontal="left" vertical="center"/>
    </xf>
    <xf numFmtId="173" fontId="22" fillId="2" borderId="0" xfId="0" applyNumberFormat="1" applyFont="1" applyFill="1" applyAlignment="1">
      <alignment horizontal="right" vertical="center"/>
    </xf>
    <xf numFmtId="1" fontId="22" fillId="2" borderId="80" xfId="0" applyNumberFormat="1" applyFont="1" applyFill="1" applyBorder="1" applyAlignment="1">
      <alignment horizontal="left" vertical="center"/>
    </xf>
    <xf numFmtId="167" fontId="65" fillId="43" borderId="0" xfId="0" applyNumberFormat="1" applyFont="1" applyFill="1" applyAlignment="1">
      <alignment horizontal="right"/>
    </xf>
    <xf numFmtId="165" fontId="65" fillId="43" borderId="0" xfId="0" applyNumberFormat="1" applyFont="1" applyFill="1" applyAlignment="1">
      <alignment horizontal="right"/>
    </xf>
    <xf numFmtId="173" fontId="18" fillId="39" borderId="0" xfId="0" applyNumberFormat="1" applyFont="1" applyFill="1" applyAlignment="1">
      <alignment horizontal="right"/>
    </xf>
    <xf numFmtId="175" fontId="18" fillId="40" borderId="0" xfId="0" applyNumberFormat="1" applyFont="1" applyFill="1" applyAlignment="1">
      <alignment horizontal="right"/>
    </xf>
    <xf numFmtId="173" fontId="18" fillId="2" borderId="0" xfId="10" applyNumberFormat="1" applyFont="1" applyFill="1"/>
    <xf numFmtId="175" fontId="18" fillId="3" borderId="0" xfId="0" applyNumberFormat="1" applyFont="1" applyFill="1" applyAlignment="1">
      <alignment horizontal="right"/>
    </xf>
    <xf numFmtId="173" fontId="22" fillId="3" borderId="0" xfId="0" applyNumberFormat="1" applyFont="1" applyFill="1" applyAlignment="1">
      <alignment horizontal="right"/>
    </xf>
    <xf numFmtId="173" fontId="18" fillId="3" borderId="0" xfId="0" applyNumberFormat="1" applyFont="1" applyFill="1" applyAlignment="1">
      <alignment horizontal="right"/>
    </xf>
    <xf numFmtId="173" fontId="21" fillId="2" borderId="0" xfId="0" applyNumberFormat="1" applyFont="1" applyFill="1" applyAlignment="1">
      <alignment horizontal="right" vertical="center"/>
    </xf>
    <xf numFmtId="175" fontId="21" fillId="2" borderId="0" xfId="0" applyNumberFormat="1" applyFont="1" applyFill="1" applyAlignment="1">
      <alignment horizontal="right" vertical="center"/>
    </xf>
    <xf numFmtId="175" fontId="21" fillId="3" borderId="0" xfId="0" applyNumberFormat="1" applyFont="1" applyFill="1" applyAlignment="1">
      <alignment horizontal="right" vertical="center"/>
    </xf>
    <xf numFmtId="173" fontId="18" fillId="4" borderId="0" xfId="0" applyNumberFormat="1" applyFont="1" applyFill="1" applyAlignment="1">
      <alignment horizontal="right" vertical="center"/>
    </xf>
    <xf numFmtId="173" fontId="18" fillId="4" borderId="0" xfId="0" applyNumberFormat="1" applyFont="1" applyFill="1"/>
    <xf numFmtId="175" fontId="18" fillId="2" borderId="0" xfId="0" applyNumberFormat="1" applyFont="1" applyFill="1" applyAlignment="1">
      <alignment horizontal="right" vertical="center"/>
    </xf>
    <xf numFmtId="175" fontId="18" fillId="3" borderId="0" xfId="0" applyNumberFormat="1" applyFont="1" applyFill="1" applyAlignment="1">
      <alignment horizontal="right" vertical="center"/>
    </xf>
    <xf numFmtId="173" fontId="18" fillId="5" borderId="0" xfId="0" applyNumberFormat="1" applyFont="1" applyFill="1" applyAlignment="1">
      <alignment horizontal="right"/>
    </xf>
    <xf numFmtId="174" fontId="21" fillId="3" borderId="8" xfId="0" applyNumberFormat="1" applyFont="1" applyFill="1" applyBorder="1"/>
    <xf numFmtId="174" fontId="21" fillId="3" borderId="0" xfId="0" applyNumberFormat="1" applyFont="1" applyFill="1"/>
    <xf numFmtId="174" fontId="21" fillId="3" borderId="21" xfId="0" applyNumberFormat="1" applyFont="1" applyFill="1" applyBorder="1"/>
    <xf numFmtId="174" fontId="21" fillId="2" borderId="0" xfId="0" applyNumberFormat="1" applyFont="1" applyFill="1"/>
    <xf numFmtId="174" fontId="21" fillId="2" borderId="8" xfId="0" applyNumberFormat="1" applyFont="1" applyFill="1" applyBorder="1"/>
    <xf numFmtId="174" fontId="18" fillId="3" borderId="8" xfId="0" applyNumberFormat="1" applyFont="1" applyFill="1" applyBorder="1"/>
    <xf numFmtId="174" fontId="18" fillId="3" borderId="0" xfId="0" applyNumberFormat="1" applyFont="1" applyFill="1"/>
    <xf numFmtId="174" fontId="18" fillId="3" borderId="21" xfId="0" applyNumberFormat="1" applyFont="1" applyFill="1" applyBorder="1"/>
    <xf numFmtId="174" fontId="18" fillId="2" borderId="0" xfId="0" applyNumberFormat="1" applyFont="1" applyFill="1"/>
    <xf numFmtId="174" fontId="18" fillId="5" borderId="8" xfId="0" applyNumberFormat="1" applyFont="1" applyFill="1" applyBorder="1"/>
    <xf numFmtId="174" fontId="18" fillId="5" borderId="0" xfId="0" applyNumberFormat="1" applyFont="1" applyFill="1"/>
    <xf numFmtId="174" fontId="18" fillId="5" borderId="21" xfId="0" applyNumberFormat="1" applyFont="1" applyFill="1" applyBorder="1"/>
    <xf numFmtId="174" fontId="18" fillId="2" borderId="8" xfId="0" applyNumberFormat="1" applyFont="1" applyFill="1" applyBorder="1"/>
    <xf numFmtId="174" fontId="18" fillId="2" borderId="21" xfId="0" applyNumberFormat="1" applyFont="1" applyFill="1" applyBorder="1"/>
    <xf numFmtId="174" fontId="18" fillId="2" borderId="0" xfId="0" quotePrefix="1" applyNumberFormat="1" applyFont="1" applyFill="1"/>
    <xf numFmtId="174" fontId="18" fillId="2" borderId="8" xfId="0" quotePrefix="1" applyNumberFormat="1" applyFont="1" applyFill="1" applyBorder="1"/>
    <xf numFmtId="165" fontId="21" fillId="0" borderId="73" xfId="0" applyNumberFormat="1" applyFont="1" applyBorder="1" applyAlignment="1">
      <alignment horizontal="right"/>
    </xf>
    <xf numFmtId="165" fontId="18" fillId="0" borderId="0" xfId="0" applyNumberFormat="1" applyFont="1" applyAlignment="1">
      <alignment horizontal="right"/>
    </xf>
    <xf numFmtId="172" fontId="52" fillId="0" borderId="0" xfId="79" applyNumberFormat="1" applyFont="1" applyAlignment="1">
      <alignment horizontal="left"/>
    </xf>
    <xf numFmtId="172" fontId="21" fillId="0" borderId="0" xfId="79" applyNumberFormat="1" applyFont="1" applyAlignment="1">
      <alignment horizontal="left"/>
    </xf>
    <xf numFmtId="172" fontId="51" fillId="0" borderId="0" xfId="81" applyNumberFormat="1" applyFont="1" applyFill="1" applyBorder="1" applyAlignment="1">
      <alignment horizontal="right"/>
    </xf>
    <xf numFmtId="172" fontId="18" fillId="0" borderId="0" xfId="81" applyNumberFormat="1" applyFont="1" applyFill="1" applyBorder="1" applyAlignment="1">
      <alignment horizontal="right"/>
    </xf>
    <xf numFmtId="172" fontId="51" fillId="0" borderId="80" xfId="81" applyNumberFormat="1" applyFont="1" applyFill="1" applyBorder="1" applyAlignment="1">
      <alignment horizontal="right"/>
    </xf>
    <xf numFmtId="172" fontId="18" fillId="0" borderId="80" xfId="81" applyNumberFormat="1" applyFont="1" applyFill="1" applyBorder="1" applyAlignment="1">
      <alignment horizontal="right"/>
    </xf>
    <xf numFmtId="10" fontId="18" fillId="0" borderId="80" xfId="80" applyNumberFormat="1" applyFont="1" applyFill="1" applyBorder="1" applyAlignment="1">
      <alignment horizontal="center"/>
    </xf>
    <xf numFmtId="172" fontId="52" fillId="0" borderId="0" xfId="81" applyNumberFormat="1" applyFont="1" applyFill="1" applyBorder="1" applyAlignment="1">
      <alignment horizontal="right"/>
    </xf>
    <xf numFmtId="172" fontId="52" fillId="0" borderId="0" xfId="80" applyNumberFormat="1" applyFont="1" applyFill="1" applyBorder="1" applyAlignment="1">
      <alignment horizontal="center"/>
    </xf>
    <xf numFmtId="173" fontId="21" fillId="2" borderId="73" xfId="0" applyNumberFormat="1" applyFont="1" applyFill="1" applyBorder="1" applyAlignment="1">
      <alignment horizontal="right"/>
    </xf>
    <xf numFmtId="173" fontId="18" fillId="2" borderId="80" xfId="84" applyNumberFormat="1" applyFont="1" applyFill="1" applyBorder="1" applyAlignment="1">
      <alignment horizontal="right"/>
    </xf>
    <xf numFmtId="10" fontId="51" fillId="0" borderId="80" xfId="80" applyNumberFormat="1" applyFont="1" applyFill="1" applyBorder="1" applyAlignment="1">
      <alignment horizontal="center"/>
    </xf>
    <xf numFmtId="172" fontId="21" fillId="0" borderId="0" xfId="81" applyNumberFormat="1" applyFont="1" applyFill="1" applyBorder="1" applyAlignment="1">
      <alignment horizontal="right"/>
    </xf>
    <xf numFmtId="172" fontId="21" fillId="0" borderId="0" xfId="80" applyNumberFormat="1" applyFont="1" applyFill="1" applyBorder="1" applyAlignment="1">
      <alignment horizontal="center"/>
    </xf>
    <xf numFmtId="174" fontId="52" fillId="2" borderId="73" xfId="81" applyNumberFormat="1" applyFont="1" applyFill="1" applyBorder="1" applyAlignment="1">
      <alignment horizontal="right"/>
    </xf>
    <xf numFmtId="174" fontId="51" fillId="2" borderId="80" xfId="81" applyNumberFormat="1" applyFont="1" applyFill="1" applyBorder="1" applyAlignment="1">
      <alignment horizontal="right"/>
    </xf>
    <xf numFmtId="3" fontId="18" fillId="0" borderId="80" xfId="78" applyNumberFormat="1" applyFont="1" applyBorder="1"/>
    <xf numFmtId="0" fontId="18" fillId="2" borderId="86" xfId="10" applyFont="1" applyFill="1" applyBorder="1"/>
    <xf numFmtId="0" fontId="18" fillId="2" borderId="87" xfId="10" applyFont="1" applyFill="1" applyBorder="1"/>
    <xf numFmtId="0" fontId="18" fillId="2" borderId="8" xfId="10" applyFont="1" applyFill="1" applyBorder="1" applyAlignment="1">
      <alignment horizontal="left"/>
    </xf>
    <xf numFmtId="0" fontId="18" fillId="2" borderId="59" xfId="10" applyFont="1" applyFill="1" applyBorder="1" applyAlignment="1">
      <alignment horizontal="center"/>
    </xf>
    <xf numFmtId="0" fontId="18" fillId="2" borderId="83" xfId="10" applyFont="1" applyFill="1" applyBorder="1" applyAlignment="1">
      <alignment horizontal="center"/>
    </xf>
    <xf numFmtId="0" fontId="18" fillId="4" borderId="80" xfId="0" applyFont="1" applyFill="1" applyBorder="1"/>
    <xf numFmtId="3" fontId="21" fillId="2" borderId="0" xfId="0" applyNumberFormat="1" applyFont="1" applyFill="1"/>
    <xf numFmtId="165" fontId="21" fillId="2" borderId="0" xfId="0" applyNumberFormat="1" applyFont="1" applyFill="1"/>
    <xf numFmtId="3" fontId="18" fillId="2" borderId="80" xfId="0" applyNumberFormat="1" applyFont="1" applyFill="1" applyBorder="1"/>
    <xf numFmtId="165" fontId="18" fillId="2" borderId="80" xfId="0" applyNumberFormat="1" applyFont="1" applyFill="1" applyBorder="1"/>
    <xf numFmtId="175" fontId="21" fillId="2" borderId="70" xfId="0" applyNumberFormat="1" applyFont="1" applyFill="1" applyBorder="1"/>
    <xf numFmtId="175" fontId="18" fillId="2" borderId="0" xfId="0" applyNumberFormat="1" applyFont="1" applyFill="1"/>
    <xf numFmtId="175" fontId="18" fillId="2" borderId="80" xfId="0" applyNumberFormat="1" applyFont="1" applyFill="1" applyBorder="1"/>
    <xf numFmtId="172" fontId="52" fillId="0" borderId="8" xfId="0" applyNumberFormat="1" applyFont="1" applyBorder="1" applyAlignment="1">
      <alignment horizontal="left"/>
    </xf>
    <xf numFmtId="172" fontId="52" fillId="0" borderId="70" xfId="0" applyNumberFormat="1" applyFont="1" applyBorder="1" applyAlignment="1">
      <alignment horizontal="left"/>
    </xf>
    <xf numFmtId="165" fontId="52" fillId="2" borderId="70" xfId="79" applyNumberFormat="1" applyFont="1" applyFill="1" applyBorder="1" applyAlignment="1">
      <alignment horizontal="right"/>
    </xf>
    <xf numFmtId="172" fontId="52" fillId="0" borderId="70" xfId="84" applyNumberFormat="1" applyFont="1" applyFill="1" applyBorder="1" applyAlignment="1">
      <alignment horizontal="right"/>
    </xf>
    <xf numFmtId="170" fontId="52" fillId="2" borderId="70" xfId="79" applyNumberFormat="1" applyFont="1" applyFill="1" applyBorder="1" applyAlignment="1">
      <alignment horizontal="right"/>
    </xf>
    <xf numFmtId="165" fontId="52" fillId="2" borderId="0" xfId="79" applyNumberFormat="1" applyFont="1" applyFill="1" applyAlignment="1">
      <alignment horizontal="right"/>
    </xf>
    <xf numFmtId="172" fontId="51" fillId="0" borderId="8" xfId="84" applyNumberFormat="1" applyFont="1" applyFill="1" applyBorder="1" applyAlignment="1">
      <alignment horizontal="right"/>
    </xf>
    <xf numFmtId="172" fontId="51" fillId="0" borderId="0" xfId="84" applyNumberFormat="1" applyFont="1" applyFill="1" applyBorder="1" applyAlignment="1">
      <alignment horizontal="right"/>
    </xf>
    <xf numFmtId="165" fontId="51" fillId="2" borderId="0" xfId="81" applyNumberFormat="1" applyFont="1" applyFill="1" applyBorder="1" applyAlignment="1">
      <alignment horizontal="right"/>
    </xf>
    <xf numFmtId="170" fontId="51" fillId="2" borderId="0" xfId="79" applyNumberFormat="1" applyFont="1" applyFill="1" applyAlignment="1">
      <alignment horizontal="right"/>
    </xf>
    <xf numFmtId="172" fontId="51" fillId="0" borderId="0" xfId="84" applyNumberFormat="1" applyFont="1" applyFill="1" applyBorder="1" applyAlignment="1">
      <alignment horizontal="left"/>
    </xf>
    <xf numFmtId="165" fontId="51" fillId="2" borderId="0" xfId="79" applyNumberFormat="1" applyFont="1" applyFill="1"/>
    <xf numFmtId="172" fontId="51" fillId="0" borderId="83" xfId="84" applyNumberFormat="1" applyFont="1" applyFill="1" applyBorder="1" applyAlignment="1">
      <alignment horizontal="right"/>
    </xf>
    <xf numFmtId="172" fontId="51" fillId="0" borderId="80" xfId="84" applyNumberFormat="1" applyFont="1" applyFill="1" applyBorder="1" applyAlignment="1">
      <alignment horizontal="right"/>
    </xf>
    <xf numFmtId="165" fontId="51" fillId="2" borderId="80" xfId="81" applyNumberFormat="1" applyFont="1" applyFill="1" applyBorder="1" applyAlignment="1">
      <alignment horizontal="right"/>
    </xf>
    <xf numFmtId="170" fontId="51" fillId="2" borderId="80" xfId="79" applyNumberFormat="1" applyFont="1" applyFill="1" applyBorder="1" applyAlignment="1">
      <alignment horizontal="right"/>
    </xf>
    <xf numFmtId="172" fontId="51" fillId="0" borderId="80" xfId="84" applyNumberFormat="1" applyFont="1" applyFill="1" applyBorder="1" applyAlignment="1">
      <alignment horizontal="left"/>
    </xf>
    <xf numFmtId="165" fontId="51" fillId="2" borderId="80" xfId="79" applyNumberFormat="1" applyFont="1" applyFill="1" applyBorder="1"/>
    <xf numFmtId="165" fontId="18" fillId="0" borderId="0" xfId="78" applyNumberFormat="1" applyFont="1"/>
    <xf numFmtId="166" fontId="18" fillId="0" borderId="78" xfId="78" applyNumberFormat="1" applyFont="1" applyBorder="1"/>
    <xf numFmtId="176" fontId="21" fillId="0" borderId="85" xfId="10" applyNumberFormat="1" applyFont="1" applyBorder="1" applyAlignment="1">
      <alignment vertical="center"/>
    </xf>
    <xf numFmtId="176" fontId="21" fillId="0" borderId="0" xfId="10" applyNumberFormat="1" applyFont="1" applyAlignment="1">
      <alignment horizontal="right" vertical="center"/>
    </xf>
    <xf numFmtId="176" fontId="21" fillId="39" borderId="0" xfId="10" applyNumberFormat="1" applyFont="1" applyFill="1" applyAlignment="1">
      <alignment horizontal="right" vertical="center"/>
    </xf>
    <xf numFmtId="176" fontId="21" fillId="39" borderId="0" xfId="10" applyNumberFormat="1" applyFont="1" applyFill="1" applyAlignment="1">
      <alignment vertical="center"/>
    </xf>
    <xf numFmtId="176" fontId="18" fillId="0" borderId="0" xfId="10" applyNumberFormat="1" applyFont="1" applyAlignment="1">
      <alignment horizontal="right" vertical="center"/>
    </xf>
    <xf numFmtId="176" fontId="18" fillId="0" borderId="0" xfId="10" applyNumberFormat="1" applyFont="1" applyAlignment="1">
      <alignment vertical="center"/>
    </xf>
    <xf numFmtId="188" fontId="18" fillId="4" borderId="0" xfId="0" applyNumberFormat="1" applyFont="1" applyFill="1" applyAlignment="1">
      <alignment horizontal="right" vertical="top"/>
    </xf>
    <xf numFmtId="187" fontId="18" fillId="4" borderId="0" xfId="0" applyNumberFormat="1" applyFont="1" applyFill="1" applyAlignment="1">
      <alignment horizontal="right" vertical="top"/>
    </xf>
    <xf numFmtId="176" fontId="18" fillId="39" borderId="0" xfId="10" applyNumberFormat="1" applyFont="1" applyFill="1" applyAlignment="1">
      <alignment vertical="center"/>
    </xf>
    <xf numFmtId="188" fontId="18" fillId="4" borderId="80" xfId="0" applyNumberFormat="1" applyFont="1" applyFill="1" applyBorder="1" applyAlignment="1">
      <alignment horizontal="right" vertical="top"/>
    </xf>
    <xf numFmtId="187" fontId="18" fillId="4" borderId="80" xfId="0" applyNumberFormat="1" applyFont="1" applyFill="1" applyBorder="1" applyAlignment="1">
      <alignment horizontal="right" vertical="top"/>
    </xf>
    <xf numFmtId="182" fontId="21" fillId="2" borderId="73" xfId="0" applyNumberFormat="1" applyFont="1" applyFill="1" applyBorder="1" applyAlignment="1">
      <alignment horizontal="right" vertical="top"/>
    </xf>
    <xf numFmtId="179" fontId="18" fillId="39" borderId="0" xfId="10" applyNumberFormat="1" applyFont="1" applyFill="1" applyAlignment="1">
      <alignment vertical="center" wrapText="1"/>
    </xf>
    <xf numFmtId="182" fontId="18" fillId="4" borderId="0" xfId="0" applyNumberFormat="1" applyFont="1" applyFill="1" applyAlignment="1">
      <alignment horizontal="right" vertical="top"/>
    </xf>
    <xf numFmtId="179" fontId="18" fillId="2" borderId="80" xfId="10" applyNumberFormat="1" applyFont="1" applyFill="1" applyBorder="1" applyAlignment="1">
      <alignment horizontal="right" vertical="center"/>
    </xf>
    <xf numFmtId="179" fontId="18" fillId="39" borderId="0" xfId="13" applyNumberFormat="1" applyFont="1" applyFill="1" applyAlignment="1">
      <alignment horizontal="right" vertical="center"/>
    </xf>
    <xf numFmtId="179" fontId="18" fillId="39" borderId="0" xfId="13" applyNumberFormat="1" applyFont="1" applyFill="1" applyAlignment="1">
      <alignment horizontal="right" vertical="center" wrapText="1"/>
    </xf>
    <xf numFmtId="189" fontId="18" fillId="4" borderId="0" xfId="0" applyNumberFormat="1" applyFont="1" applyFill="1" applyAlignment="1">
      <alignment horizontal="right" vertical="top"/>
    </xf>
    <xf numFmtId="179" fontId="21" fillId="2" borderId="73" xfId="10" applyNumberFormat="1" applyFont="1" applyFill="1" applyBorder="1" applyAlignment="1">
      <alignment horizontal="right" vertical="center"/>
    </xf>
    <xf numFmtId="182" fontId="21" fillId="2" borderId="0" xfId="0" applyNumberFormat="1" applyFont="1" applyFill="1" applyAlignment="1">
      <alignment horizontal="right" vertical="top"/>
    </xf>
    <xf numFmtId="179" fontId="18" fillId="2" borderId="0" xfId="10" applyNumberFormat="1" applyFont="1" applyFill="1" applyAlignment="1">
      <alignment horizontal="right" vertical="center"/>
    </xf>
    <xf numFmtId="179" fontId="17" fillId="39" borderId="0" xfId="10" applyNumberFormat="1" applyFill="1" applyAlignment="1">
      <alignment horizontal="right" vertical="center"/>
    </xf>
    <xf numFmtId="182" fontId="85" fillId="4" borderId="0" xfId="0" applyNumberFormat="1" applyFont="1" applyFill="1" applyAlignment="1">
      <alignment horizontal="right" vertical="top"/>
    </xf>
    <xf numFmtId="184" fontId="18" fillId="4" borderId="0" xfId="0" applyNumberFormat="1" applyFont="1" applyFill="1" applyAlignment="1">
      <alignment horizontal="right" vertical="top"/>
    </xf>
    <xf numFmtId="182" fontId="18" fillId="4" borderId="80" xfId="0" applyNumberFormat="1" applyFont="1" applyFill="1" applyBorder="1" applyAlignment="1">
      <alignment horizontal="right" vertical="top"/>
    </xf>
    <xf numFmtId="0" fontId="18" fillId="2" borderId="74" xfId="0" applyFont="1" applyFill="1" applyBorder="1" applyAlignment="1">
      <alignment horizontal="center" vertical="center"/>
    </xf>
    <xf numFmtId="0" fontId="18" fillId="2" borderId="73" xfId="0" applyFont="1" applyFill="1" applyBorder="1" applyAlignment="1">
      <alignment horizontal="center" vertical="center"/>
    </xf>
    <xf numFmtId="0" fontId="18" fillId="2" borderId="42" xfId="0" applyFont="1" applyFill="1" applyBorder="1" applyAlignment="1">
      <alignment horizontal="center" vertical="center"/>
    </xf>
    <xf numFmtId="181" fontId="18" fillId="0" borderId="85" xfId="0" applyNumberFormat="1" applyFont="1" applyBorder="1" applyAlignment="1">
      <alignment vertical="center"/>
    </xf>
    <xf numFmtId="3" fontId="18" fillId="2" borderId="80" xfId="10" applyNumberFormat="1" applyFont="1" applyFill="1" applyBorder="1"/>
    <xf numFmtId="170" fontId="18" fillId="2" borderId="80" xfId="10" applyNumberFormat="1" applyFont="1" applyFill="1" applyBorder="1"/>
    <xf numFmtId="0" fontId="21" fillId="2" borderId="85" xfId="10" applyFont="1" applyFill="1" applyBorder="1" applyAlignment="1">
      <alignment wrapText="1"/>
    </xf>
    <xf numFmtId="0" fontId="57" fillId="0" borderId="80" xfId="0" applyFont="1" applyBorder="1"/>
    <xf numFmtId="0" fontId="57" fillId="2" borderId="0" xfId="10" applyFont="1" applyFill="1"/>
    <xf numFmtId="0" fontId="18" fillId="4" borderId="0" xfId="10" applyFont="1" applyFill="1"/>
    <xf numFmtId="0" fontId="21" fillId="4" borderId="0" xfId="10" applyFont="1" applyFill="1"/>
    <xf numFmtId="0" fontId="18" fillId="2" borderId="73" xfId="10" applyFont="1" applyFill="1" applyBorder="1"/>
    <xf numFmtId="0" fontId="18" fillId="2" borderId="0" xfId="10" applyFont="1" applyFill="1" applyAlignment="1">
      <alignment horizontal="center"/>
    </xf>
    <xf numFmtId="0" fontId="18" fillId="2" borderId="46" xfId="10" applyFont="1" applyFill="1" applyBorder="1" applyAlignment="1">
      <alignment horizontal="center"/>
    </xf>
    <xf numFmtId="0" fontId="18" fillId="4" borderId="8" xfId="10" applyFont="1" applyFill="1" applyBorder="1" applyAlignment="1">
      <alignment horizontal="right" vertical="top" wrapText="1"/>
    </xf>
    <xf numFmtId="0" fontId="18" fillId="4" borderId="59" xfId="10" applyFont="1" applyFill="1" applyBorder="1" applyAlignment="1">
      <alignment horizontal="right" vertical="top" wrapText="1"/>
    </xf>
    <xf numFmtId="0" fontId="18" fillId="4" borderId="80" xfId="10" applyFont="1" applyFill="1" applyBorder="1"/>
    <xf numFmtId="49" fontId="18" fillId="2" borderId="83" xfId="10" applyNumberFormat="1" applyFont="1" applyFill="1" applyBorder="1" applyAlignment="1">
      <alignment horizontal="center"/>
    </xf>
    <xf numFmtId="49" fontId="18" fillId="2" borderId="46" xfId="10" applyNumberFormat="1" applyFont="1" applyFill="1" applyBorder="1" applyAlignment="1">
      <alignment horizontal="center"/>
    </xf>
    <xf numFmtId="0" fontId="18" fillId="4" borderId="74" xfId="10" applyFont="1" applyFill="1" applyBorder="1"/>
    <xf numFmtId="49" fontId="18" fillId="2" borderId="0" xfId="10" applyNumberFormat="1" applyFont="1" applyFill="1" applyAlignment="1">
      <alignment horizontal="center"/>
    </xf>
    <xf numFmtId="0" fontId="18" fillId="2" borderId="80" xfId="10" applyFont="1" applyFill="1" applyBorder="1" applyAlignment="1">
      <alignment wrapText="1"/>
    </xf>
    <xf numFmtId="0" fontId="18" fillId="2" borderId="0" xfId="10" applyFont="1" applyFill="1" applyAlignment="1">
      <alignment wrapText="1"/>
    </xf>
    <xf numFmtId="0" fontId="18" fillId="4" borderId="0" xfId="10" applyFont="1" applyFill="1" applyAlignment="1">
      <alignment wrapText="1"/>
    </xf>
    <xf numFmtId="0" fontId="18" fillId="4" borderId="0" xfId="10" applyFont="1" applyFill="1" applyAlignment="1">
      <alignment horizontal="left" wrapText="1" indent="1"/>
    </xf>
    <xf numFmtId="0" fontId="18" fillId="4" borderId="0" xfId="10" applyFont="1" applyFill="1" applyAlignment="1">
      <alignment horizontal="left" wrapText="1" indent="2"/>
    </xf>
    <xf numFmtId="0" fontId="21" fillId="2" borderId="0" xfId="10" applyFont="1" applyFill="1"/>
    <xf numFmtId="0" fontId="18" fillId="2" borderId="80" xfId="10" applyFont="1" applyFill="1" applyBorder="1"/>
    <xf numFmtId="0" fontId="18" fillId="2" borderId="74" xfId="10" applyFont="1" applyFill="1" applyBorder="1"/>
    <xf numFmtId="3" fontId="18" fillId="2" borderId="85" xfId="10" applyNumberFormat="1" applyFont="1" applyFill="1" applyBorder="1" applyAlignment="1">
      <alignment horizontal="right"/>
    </xf>
    <xf numFmtId="185" fontId="18" fillId="2" borderId="85" xfId="10" applyNumberFormat="1" applyFont="1" applyFill="1" applyBorder="1" applyAlignment="1">
      <alignment horizontal="right"/>
    </xf>
    <xf numFmtId="3" fontId="18" fillId="2" borderId="80" xfId="10" applyNumberFormat="1" applyFont="1" applyFill="1" applyBorder="1" applyAlignment="1">
      <alignment horizontal="right"/>
    </xf>
    <xf numFmtId="185" fontId="18" fillId="2" borderId="80" xfId="10" applyNumberFormat="1" applyFont="1" applyFill="1" applyBorder="1" applyAlignment="1">
      <alignment horizontal="right"/>
    </xf>
    <xf numFmtId="0" fontId="18" fillId="2" borderId="85" xfId="10" applyFont="1" applyFill="1" applyBorder="1" applyAlignment="1">
      <alignment wrapText="1"/>
    </xf>
    <xf numFmtId="186" fontId="18" fillId="2" borderId="85" xfId="10" applyNumberFormat="1" applyFont="1" applyFill="1" applyBorder="1" applyAlignment="1">
      <alignment horizontal="right"/>
    </xf>
    <xf numFmtId="186" fontId="18" fillId="2" borderId="0" xfId="10" applyNumberFormat="1" applyFont="1" applyFill="1" applyAlignment="1">
      <alignment horizontal="right"/>
    </xf>
    <xf numFmtId="0" fontId="18" fillId="2" borderId="0" xfId="10" applyFont="1" applyFill="1" applyAlignment="1">
      <alignment horizontal="left" wrapText="1" indent="1"/>
    </xf>
    <xf numFmtId="0" fontId="18" fillId="2" borderId="0" xfId="10" applyFont="1" applyFill="1" applyAlignment="1">
      <alignment horizontal="left" wrapText="1" indent="2"/>
    </xf>
    <xf numFmtId="0" fontId="18" fillId="4" borderId="0" xfId="10" applyFont="1" applyFill="1" applyAlignment="1">
      <alignment vertical="top" wrapText="1"/>
    </xf>
    <xf numFmtId="0" fontId="18" fillId="0" borderId="0" xfId="10" applyFont="1" applyBorder="1"/>
    <xf numFmtId="0" fontId="18" fillId="2" borderId="85" xfId="10" applyFont="1" applyFill="1" applyBorder="1"/>
    <xf numFmtId="190" fontId="18" fillId="0" borderId="0" xfId="0" applyNumberFormat="1" applyFont="1" applyAlignment="1">
      <alignment horizontal="right" vertical="center" shrinkToFit="1"/>
    </xf>
    <xf numFmtId="166" fontId="18" fillId="0" borderId="0" xfId="0" applyNumberFormat="1" applyFont="1" applyAlignment="1">
      <alignment horizontal="right" vertical="center" shrinkToFit="1"/>
    </xf>
    <xf numFmtId="166" fontId="18" fillId="0" borderId="80" xfId="0" applyNumberFormat="1" applyFont="1" applyBorder="1" applyAlignment="1">
      <alignment horizontal="right" vertical="center" shrinkToFit="1"/>
    </xf>
    <xf numFmtId="190" fontId="18" fillId="0" borderId="80" xfId="0" applyNumberFormat="1" applyFont="1" applyBorder="1" applyAlignment="1">
      <alignment horizontal="right" vertical="center" shrinkToFit="1"/>
    </xf>
    <xf numFmtId="1" fontId="18" fillId="0" borderId="80" xfId="0" applyNumberFormat="1" applyFont="1" applyBorder="1" applyProtection="1">
      <protection locked="0"/>
    </xf>
    <xf numFmtId="0" fontId="18" fillId="2" borderId="42" xfId="0" applyFont="1" applyFill="1" applyBorder="1"/>
    <xf numFmtId="1" fontId="18" fillId="2" borderId="42" xfId="0" applyNumberFormat="1" applyFont="1" applyFill="1" applyBorder="1"/>
    <xf numFmtId="1" fontId="18" fillId="2" borderId="69" xfId="0" applyNumberFormat="1" applyFont="1" applyFill="1" applyBorder="1"/>
    <xf numFmtId="175" fontId="18" fillId="0" borderId="73" xfId="10" applyNumberFormat="1" applyFont="1" applyBorder="1"/>
    <xf numFmtId="175" fontId="18" fillId="0" borderId="73" xfId="0" applyNumberFormat="1" applyFont="1" applyBorder="1" applyAlignment="1">
      <alignment horizontal="right"/>
    </xf>
    <xf numFmtId="0" fontId="18" fillId="0" borderId="85" xfId="0" applyFont="1" applyBorder="1"/>
    <xf numFmtId="175" fontId="21" fillId="2" borderId="73" xfId="10" applyNumberFormat="1" applyFont="1" applyFill="1" applyBorder="1"/>
    <xf numFmtId="0" fontId="18" fillId="2" borderId="46" xfId="0" applyFont="1" applyFill="1" applyBorder="1" applyAlignment="1">
      <alignment horizontal="right"/>
    </xf>
    <xf numFmtId="0" fontId="18" fillId="2" borderId="83" xfId="0" applyFont="1" applyFill="1" applyBorder="1" applyAlignment="1">
      <alignment horizontal="right"/>
    </xf>
    <xf numFmtId="175" fontId="18" fillId="0" borderId="90" xfId="0" applyNumberFormat="1" applyFont="1" applyBorder="1"/>
    <xf numFmtId="175" fontId="21" fillId="2" borderId="73" xfId="10" applyNumberFormat="1" applyFont="1" applyFill="1" applyBorder="1" applyAlignment="1">
      <alignment horizontal="right" vertical="center" indent="1"/>
    </xf>
    <xf numFmtId="174" fontId="21" fillId="2" borderId="73" xfId="10" applyNumberFormat="1" applyFont="1" applyFill="1" applyBorder="1"/>
    <xf numFmtId="175" fontId="18" fillId="3" borderId="0" xfId="10" applyNumberFormat="1" applyFont="1" applyFill="1" applyAlignment="1">
      <alignment horizontal="right" vertical="center" indent="1"/>
    </xf>
    <xf numFmtId="174" fontId="18" fillId="3" borderId="0" xfId="10" applyNumberFormat="1" applyFont="1" applyFill="1" applyAlignment="1">
      <alignment horizontal="right" vertical="center"/>
    </xf>
    <xf numFmtId="175" fontId="18" fillId="2" borderId="0" xfId="10" applyNumberFormat="1" applyFont="1" applyFill="1" applyAlignment="1">
      <alignment horizontal="right" vertical="center" indent="1"/>
    </xf>
    <xf numFmtId="174" fontId="18" fillId="2" borderId="0" xfId="10" applyNumberFormat="1" applyFont="1" applyFill="1"/>
    <xf numFmtId="173" fontId="24" fillId="2" borderId="94" xfId="84" applyNumberFormat="1" applyFont="1" applyFill="1" applyBorder="1" applyAlignment="1">
      <alignment horizontal="right"/>
    </xf>
    <xf numFmtId="173" fontId="24" fillId="0" borderId="94" xfId="84" applyNumberFormat="1" applyFont="1" applyFill="1" applyBorder="1" applyAlignment="1">
      <alignment horizontal="right"/>
    </xf>
    <xf numFmtId="173" fontId="18" fillId="0" borderId="0" xfId="84" applyNumberFormat="1" applyFont="1" applyFill="1" applyBorder="1" applyAlignment="1">
      <alignment horizontal="right"/>
    </xf>
    <xf numFmtId="173" fontId="21" fillId="0" borderId="73" xfId="0" applyNumberFormat="1" applyFont="1" applyBorder="1" applyAlignment="1">
      <alignment horizontal="right"/>
    </xf>
    <xf numFmtId="10" fontId="21" fillId="0" borderId="0" xfId="1" applyNumberFormat="1" applyFont="1" applyFill="1" applyBorder="1" applyAlignment="1">
      <alignment horizontal="center" vertical="center"/>
    </xf>
    <xf numFmtId="10" fontId="18" fillId="0" borderId="0" xfId="1" applyNumberFormat="1" applyFont="1" applyFill="1" applyBorder="1" applyAlignment="1">
      <alignment horizontal="center" vertical="center"/>
    </xf>
    <xf numFmtId="173" fontId="18" fillId="0" borderId="80" xfId="84" applyNumberFormat="1" applyFont="1" applyFill="1" applyBorder="1" applyAlignment="1">
      <alignment horizontal="right"/>
    </xf>
    <xf numFmtId="10" fontId="18" fillId="0" borderId="80" xfId="1" applyNumberFormat="1" applyFont="1" applyFill="1" applyBorder="1" applyAlignment="1">
      <alignment horizontal="center" vertical="center"/>
    </xf>
    <xf numFmtId="0" fontId="18" fillId="2" borderId="42" xfId="82" applyFont="1" applyFill="1" applyBorder="1" applyAlignment="1">
      <alignment horizontal="right"/>
    </xf>
    <xf numFmtId="173" fontId="21" fillId="0" borderId="0" xfId="83" applyNumberFormat="1" applyFont="1" applyFill="1" applyBorder="1" applyAlignment="1"/>
    <xf numFmtId="173" fontId="18" fillId="0" borderId="0" xfId="83" applyNumberFormat="1" applyFont="1" applyFill="1" applyBorder="1" applyAlignment="1">
      <alignment vertical="center"/>
    </xf>
    <xf numFmtId="173" fontId="18" fillId="0" borderId="0" xfId="83" applyNumberFormat="1" applyFont="1" applyFill="1" applyBorder="1"/>
    <xf numFmtId="173" fontId="18" fillId="0" borderId="0" xfId="83" applyNumberFormat="1" applyFont="1" applyFill="1" applyBorder="1" applyAlignment="1"/>
    <xf numFmtId="173" fontId="18" fillId="5" borderId="80" xfId="83" applyNumberFormat="1" applyFont="1" applyFill="1" applyBorder="1" applyAlignment="1"/>
    <xf numFmtId="173" fontId="18" fillId="0" borderId="80" xfId="83" applyNumberFormat="1" applyFont="1" applyFill="1" applyBorder="1" applyAlignment="1"/>
    <xf numFmtId="173" fontId="18" fillId="2" borderId="80" xfId="83" applyNumberFormat="1" applyFont="1" applyFill="1" applyBorder="1"/>
    <xf numFmtId="173" fontId="18" fillId="0" borderId="80" xfId="83" applyNumberFormat="1" applyFont="1" applyFill="1" applyBorder="1"/>
    <xf numFmtId="174" fontId="21" fillId="2" borderId="0" xfId="10" applyNumberFormat="1" applyFont="1" applyFill="1" applyAlignment="1">
      <alignment horizontal="center" vertical="center"/>
    </xf>
    <xf numFmtId="174" fontId="21" fillId="0" borderId="0" xfId="10" applyNumberFormat="1" applyFont="1" applyAlignment="1">
      <alignment horizontal="center" vertical="center"/>
    </xf>
    <xf numFmtId="174" fontId="21" fillId="2" borderId="0" xfId="10" applyNumberFormat="1" applyFont="1" applyFill="1" applyAlignment="1">
      <alignment horizontal="center"/>
    </xf>
    <xf numFmtId="174" fontId="21" fillId="0" borderId="0" xfId="10" applyNumberFormat="1" applyFont="1" applyAlignment="1">
      <alignment horizontal="center"/>
    </xf>
    <xf numFmtId="174" fontId="18" fillId="2" borderId="0" xfId="0" applyNumberFormat="1" applyFont="1" applyFill="1" applyAlignment="1">
      <alignment horizontal="center" vertical="center"/>
    </xf>
    <xf numFmtId="174" fontId="18" fillId="0" borderId="0" xfId="0" applyNumberFormat="1" applyFont="1" applyAlignment="1">
      <alignment horizontal="center" vertical="center"/>
    </xf>
    <xf numFmtId="174" fontId="18" fillId="2" borderId="0" xfId="10" applyNumberFormat="1" applyFont="1" applyFill="1" applyAlignment="1">
      <alignment horizontal="center"/>
    </xf>
    <xf numFmtId="174" fontId="18" fillId="0" borderId="0" xfId="10" applyNumberFormat="1" applyFont="1" applyAlignment="1">
      <alignment horizontal="center"/>
    </xf>
    <xf numFmtId="174" fontId="18" fillId="0" borderId="80" xfId="0" applyNumberFormat="1" applyFont="1" applyBorder="1" applyAlignment="1">
      <alignment horizontal="center" vertical="center"/>
    </xf>
    <xf numFmtId="174" fontId="18" fillId="0" borderId="80" xfId="10" applyNumberFormat="1" applyFont="1" applyBorder="1" applyAlignment="1">
      <alignment horizontal="center"/>
    </xf>
    <xf numFmtId="0" fontId="51" fillId="2" borderId="69" xfId="79" applyFont="1" applyFill="1" applyBorder="1" applyAlignment="1">
      <alignment horizontal="right" vertical="top"/>
    </xf>
    <xf numFmtId="174" fontId="52" fillId="0" borderId="73" xfId="81" applyNumberFormat="1" applyFont="1" applyFill="1" applyBorder="1" applyAlignment="1">
      <alignment horizontal="right"/>
    </xf>
    <xf numFmtId="174" fontId="51" fillId="0" borderId="0" xfId="81" applyNumberFormat="1" applyFont="1" applyFill="1" applyBorder="1" applyAlignment="1">
      <alignment horizontal="right"/>
    </xf>
    <xf numFmtId="174" fontId="51" fillId="0" borderId="80" xfId="81" applyNumberFormat="1" applyFont="1" applyFill="1" applyBorder="1" applyAlignment="1">
      <alignment horizontal="right"/>
    </xf>
    <xf numFmtId="166" fontId="18" fillId="0" borderId="0" xfId="78" applyNumberFormat="1" applyFont="1"/>
    <xf numFmtId="166" fontId="18" fillId="0" borderId="80" xfId="78" applyNumberFormat="1" applyFont="1" applyBorder="1"/>
    <xf numFmtId="174" fontId="18" fillId="3" borderId="95" xfId="0" applyNumberFormat="1" applyFont="1" applyFill="1" applyBorder="1"/>
    <xf numFmtId="174" fontId="18" fillId="3" borderId="94" xfId="0" applyNumberFormat="1" applyFont="1" applyFill="1" applyBorder="1"/>
    <xf numFmtId="174" fontId="18" fillId="3" borderId="96" xfId="0" applyNumberFormat="1" applyFont="1" applyFill="1" applyBorder="1"/>
    <xf numFmtId="165" fontId="21" fillId="3" borderId="73" xfId="0" applyNumberFormat="1" applyFont="1" applyFill="1" applyBorder="1" applyAlignment="1">
      <alignment horizontal="right"/>
    </xf>
    <xf numFmtId="165" fontId="18" fillId="2" borderId="0" xfId="0" applyNumberFormat="1" applyFont="1" applyFill="1" applyAlignment="1">
      <alignment horizontal="right"/>
    </xf>
    <xf numFmtId="165" fontId="18" fillId="0" borderId="94" xfId="0" applyNumberFormat="1" applyFont="1" applyBorder="1" applyAlignment="1">
      <alignment horizontal="right"/>
    </xf>
    <xf numFmtId="165" fontId="18" fillId="2" borderId="94" xfId="0" applyNumberFormat="1" applyFont="1" applyFill="1" applyBorder="1" applyAlignment="1">
      <alignment horizontal="right"/>
    </xf>
    <xf numFmtId="3" fontId="18" fillId="0" borderId="0" xfId="87" applyNumberFormat="1" applyFont="1"/>
    <xf numFmtId="165" fontId="18" fillId="0" borderId="0" xfId="87" applyNumberFormat="1" applyFont="1"/>
    <xf numFmtId="3" fontId="18" fillId="0" borderId="93" xfId="87" applyNumberFormat="1" applyFont="1" applyBorder="1"/>
    <xf numFmtId="165" fontId="18" fillId="0" borderId="94" xfId="87" applyNumberFormat="1" applyFont="1" applyBorder="1"/>
    <xf numFmtId="188" fontId="21" fillId="2" borderId="0" xfId="0" applyNumberFormat="1" applyFont="1" applyFill="1" applyAlignment="1">
      <alignment horizontal="right" vertical="center"/>
    </xf>
    <xf numFmtId="0" fontId="18" fillId="2" borderId="0" xfId="1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174" fontId="21" fillId="2" borderId="73" xfId="1" applyNumberFormat="1" applyFont="1" applyFill="1" applyBorder="1" applyAlignment="1">
      <alignment horizontal="right"/>
    </xf>
    <xf numFmtId="174" fontId="18" fillId="2" borderId="0" xfId="1" applyNumberFormat="1" applyFont="1" applyFill="1" applyBorder="1" applyAlignment="1">
      <alignment horizontal="right"/>
    </xf>
    <xf numFmtId="174" fontId="24" fillId="2" borderId="94" xfId="10" applyNumberFormat="1" applyFont="1" applyFill="1" applyBorder="1"/>
    <xf numFmtId="174" fontId="18" fillId="2" borderId="0" xfId="10" applyNumberFormat="1" applyFont="1" applyFill="1" applyAlignment="1">
      <alignment horizontal="right" vertical="center"/>
    </xf>
    <xf numFmtId="175" fontId="24" fillId="2" borderId="94" xfId="10" applyNumberFormat="1" applyFont="1" applyFill="1" applyBorder="1" applyAlignment="1">
      <alignment horizontal="right" vertical="center" indent="1"/>
    </xf>
    <xf numFmtId="174" fontId="24" fillId="2" borderId="94" xfId="1" applyNumberFormat="1" applyFont="1" applyFill="1" applyBorder="1" applyAlignment="1">
      <alignment horizontal="right"/>
    </xf>
    <xf numFmtId="2" fontId="90" fillId="0" borderId="0" xfId="79" applyNumberFormat="1" applyFont="1"/>
    <xf numFmtId="0" fontId="90" fillId="0" borderId="0" xfId="79" applyFont="1"/>
    <xf numFmtId="179" fontId="21" fillId="2" borderId="73" xfId="10" applyNumberFormat="1" applyFont="1" applyFill="1" applyBorder="1" applyAlignment="1">
      <alignment vertical="center"/>
    </xf>
    <xf numFmtId="179" fontId="21" fillId="2" borderId="73" xfId="0" applyNumberFormat="1" applyFont="1" applyFill="1" applyBorder="1" applyAlignment="1">
      <alignment horizontal="right" vertical="center"/>
    </xf>
    <xf numFmtId="183" fontId="80" fillId="2" borderId="0" xfId="18" applyNumberFormat="1" applyFont="1" applyFill="1" applyBorder="1" applyAlignment="1">
      <alignment vertical="center"/>
    </xf>
    <xf numFmtId="179" fontId="51" fillId="2" borderId="0" xfId="11" applyNumberFormat="1" applyFont="1" applyFill="1" applyAlignment="1">
      <alignment horizontal="right" vertical="center"/>
    </xf>
    <xf numFmtId="179" fontId="51" fillId="2" borderId="94" xfId="11" applyNumberFormat="1" applyFont="1" applyFill="1" applyBorder="1" applyAlignment="1">
      <alignment horizontal="right" vertical="center"/>
    </xf>
    <xf numFmtId="0" fontId="18" fillId="39" borderId="0" xfId="10" applyFont="1" applyFill="1" applyBorder="1" applyAlignment="1">
      <alignment horizontal="left" vertical="center" wrapText="1"/>
    </xf>
    <xf numFmtId="176" fontId="18" fillId="39" borderId="0" xfId="10" applyNumberFormat="1" applyFont="1" applyFill="1" applyAlignment="1">
      <alignment vertical="center" wrapText="1"/>
    </xf>
    <xf numFmtId="0" fontId="18" fillId="2" borderId="89" xfId="10" applyFont="1" applyFill="1" applyBorder="1" applyAlignment="1">
      <alignment horizontal="left" vertical="center" wrapText="1"/>
    </xf>
    <xf numFmtId="176" fontId="51" fillId="2" borderId="0" xfId="0" applyNumberFormat="1" applyFont="1" applyFill="1" applyAlignment="1">
      <alignment vertical="center"/>
    </xf>
    <xf numFmtId="176" fontId="51" fillId="2" borderId="94" xfId="0" applyNumberFormat="1" applyFont="1" applyFill="1" applyBorder="1" applyAlignment="1">
      <alignment vertical="center"/>
    </xf>
    <xf numFmtId="0" fontId="18" fillId="0" borderId="30" xfId="0" applyFont="1" applyBorder="1" applyAlignment="1">
      <alignment horizontal="left"/>
    </xf>
    <xf numFmtId="0" fontId="18" fillId="0" borderId="32" xfId="0" applyFont="1" applyBorder="1" applyAlignment="1">
      <alignment horizontal="left"/>
    </xf>
    <xf numFmtId="0" fontId="18" fillId="0" borderId="31" xfId="0" applyFont="1" applyBorder="1" applyAlignment="1">
      <alignment horizontal="left"/>
    </xf>
    <xf numFmtId="0" fontId="18" fillId="0" borderId="56" xfId="0" applyFont="1" applyBorder="1" applyAlignment="1">
      <alignment horizontal="center"/>
    </xf>
    <xf numFmtId="0" fontId="18" fillId="0" borderId="57" xfId="0" applyFont="1" applyBorder="1" applyAlignment="1">
      <alignment horizontal="center"/>
    </xf>
    <xf numFmtId="0" fontId="18" fillId="2" borderId="62" xfId="78" applyNumberFormat="1" applyFont="1" applyFill="1" applyBorder="1" applyAlignment="1">
      <alignment horizontal="left"/>
    </xf>
    <xf numFmtId="0" fontId="18" fillId="2" borderId="62" xfId="78" applyFont="1" applyFill="1" applyBorder="1" applyAlignment="1">
      <alignment horizontal="left"/>
    </xf>
    <xf numFmtId="0" fontId="18" fillId="2" borderId="63" xfId="78" applyFont="1" applyFill="1" applyBorder="1" applyAlignment="1">
      <alignment horizontal="left"/>
    </xf>
    <xf numFmtId="0" fontId="18" fillId="2" borderId="71" xfId="78" applyFont="1" applyFill="1" applyBorder="1" applyAlignment="1">
      <alignment horizontal="left"/>
    </xf>
    <xf numFmtId="0" fontId="18" fillId="2" borderId="45" xfId="78" applyFont="1" applyFill="1" applyBorder="1" applyAlignment="1">
      <alignment horizontal="left"/>
    </xf>
    <xf numFmtId="0" fontId="19" fillId="2" borderId="40" xfId="0" applyFont="1" applyFill="1" applyBorder="1" applyAlignment="1">
      <alignment horizontal="center"/>
    </xf>
    <xf numFmtId="0" fontId="19" fillId="2" borderId="39" xfId="0" applyFont="1" applyFill="1" applyBorder="1" applyAlignment="1">
      <alignment horizontal="center"/>
    </xf>
    <xf numFmtId="0" fontId="51" fillId="2" borderId="74" xfId="79" applyFont="1" applyFill="1" applyBorder="1" applyAlignment="1">
      <alignment horizontal="left" wrapText="1"/>
    </xf>
    <xf numFmtId="0" fontId="51" fillId="2" borderId="57" xfId="79" applyFont="1" applyFill="1" applyBorder="1" applyAlignment="1">
      <alignment horizontal="left" wrapText="1"/>
    </xf>
    <xf numFmtId="0" fontId="22" fillId="5" borderId="74" xfId="0" applyFont="1" applyFill="1" applyBorder="1" applyAlignment="1">
      <alignment horizontal="left"/>
    </xf>
    <xf numFmtId="0" fontId="22" fillId="5" borderId="57" xfId="0" applyFont="1" applyFill="1" applyBorder="1" applyAlignment="1">
      <alignment horizontal="left"/>
    </xf>
    <xf numFmtId="0" fontId="18" fillId="3" borderId="56" xfId="0" applyFont="1" applyFill="1" applyBorder="1" applyAlignment="1">
      <alignment horizontal="left"/>
    </xf>
    <xf numFmtId="0" fontId="18" fillId="3" borderId="57" xfId="0" applyFont="1" applyFill="1" applyBorder="1" applyAlignment="1">
      <alignment horizontal="left"/>
    </xf>
    <xf numFmtId="0" fontId="18" fillId="5" borderId="42" xfId="0" applyFont="1" applyFill="1" applyBorder="1" applyAlignment="1">
      <alignment horizontal="center" vertical="center"/>
    </xf>
    <xf numFmtId="0" fontId="18" fillId="2" borderId="81" xfId="0" applyFont="1" applyFill="1" applyBorder="1" applyAlignment="1">
      <alignment horizontal="center"/>
    </xf>
    <xf numFmtId="0" fontId="18" fillId="2" borderId="82" xfId="0" applyFont="1" applyFill="1" applyBorder="1" applyAlignment="1">
      <alignment horizontal="center"/>
    </xf>
    <xf numFmtId="0" fontId="18" fillId="2" borderId="42" xfId="0" applyFont="1" applyFill="1" applyBorder="1" applyAlignment="1">
      <alignment horizontal="center"/>
    </xf>
    <xf numFmtId="0" fontId="18" fillId="2" borderId="40" xfId="0" applyFont="1" applyFill="1" applyBorder="1" applyAlignment="1">
      <alignment horizontal="center"/>
    </xf>
    <xf numFmtId="1" fontId="18" fillId="2" borderId="29" xfId="0" applyNumberFormat="1" applyFont="1" applyFill="1" applyBorder="1" applyAlignment="1">
      <alignment horizontal="center"/>
    </xf>
    <xf numFmtId="1" fontId="18" fillId="2" borderId="40" xfId="0" applyNumberFormat="1" applyFont="1" applyFill="1" applyBorder="1" applyAlignment="1">
      <alignment horizontal="center"/>
    </xf>
    <xf numFmtId="0" fontId="18" fillId="2" borderId="56" xfId="0" applyFont="1" applyFill="1" applyBorder="1" applyAlignment="1">
      <alignment horizontal="center"/>
    </xf>
    <xf numFmtId="0" fontId="18" fillId="2" borderId="57" xfId="0" applyFont="1" applyFill="1" applyBorder="1" applyAlignment="1">
      <alignment horizontal="center"/>
    </xf>
    <xf numFmtId="0" fontId="18" fillId="3" borderId="64" xfId="0" applyFont="1" applyFill="1" applyBorder="1" applyAlignment="1">
      <alignment horizontal="left"/>
    </xf>
    <xf numFmtId="0" fontId="18" fillId="3" borderId="46" xfId="0" applyFont="1" applyFill="1" applyBorder="1" applyAlignment="1">
      <alignment horizontal="left"/>
    </xf>
    <xf numFmtId="1" fontId="18" fillId="3" borderId="60" xfId="0" applyNumberFormat="1" applyFont="1" applyFill="1" applyBorder="1" applyAlignment="1">
      <alignment horizontal="center" vertical="center"/>
    </xf>
    <xf numFmtId="0" fontId="17" fillId="2" borderId="66" xfId="0" applyFont="1" applyFill="1" applyBorder="1" applyAlignment="1">
      <alignment horizontal="center" vertical="center"/>
    </xf>
    <xf numFmtId="0" fontId="17" fillId="2" borderId="65" xfId="0" applyFont="1" applyFill="1" applyBorder="1" applyAlignment="1">
      <alignment horizontal="center" vertical="center"/>
    </xf>
    <xf numFmtId="1" fontId="22" fillId="5" borderId="89" xfId="0" applyNumberFormat="1" applyFont="1" applyFill="1" applyBorder="1" applyAlignment="1">
      <alignment horizontal="center" vertical="center"/>
    </xf>
    <xf numFmtId="1" fontId="22" fillId="5" borderId="85" xfId="0" applyNumberFormat="1" applyFont="1" applyFill="1" applyBorder="1" applyAlignment="1">
      <alignment horizontal="center" vertical="center"/>
    </xf>
    <xf numFmtId="1" fontId="22" fillId="5" borderId="91" xfId="0" applyNumberFormat="1" applyFont="1" applyFill="1" applyBorder="1" applyAlignment="1">
      <alignment horizontal="center" vertical="center"/>
    </xf>
    <xf numFmtId="1" fontId="22" fillId="5" borderId="60" xfId="0" applyNumberFormat="1" applyFont="1" applyFill="1" applyBorder="1" applyAlignment="1">
      <alignment horizontal="center" vertical="center"/>
    </xf>
    <xf numFmtId="1" fontId="18" fillId="5" borderId="66" xfId="0" applyNumberFormat="1" applyFont="1" applyFill="1" applyBorder="1" applyAlignment="1">
      <alignment horizontal="center" vertical="center"/>
    </xf>
    <xf numFmtId="14" fontId="67" fillId="5" borderId="0" xfId="0" applyNumberFormat="1" applyFont="1" applyFill="1" applyBorder="1" applyAlignment="1">
      <alignment horizontal="left" vertical="center" wrapText="1"/>
    </xf>
    <xf numFmtId="0" fontId="18" fillId="3" borderId="72" xfId="0" applyFont="1" applyFill="1" applyBorder="1" applyAlignment="1">
      <alignment horizontal="left" vertical="center" wrapText="1"/>
    </xf>
    <xf numFmtId="0" fontId="18" fillId="3" borderId="73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left" wrapText="1"/>
    </xf>
    <xf numFmtId="0" fontId="22" fillId="5" borderId="76" xfId="0" applyFont="1" applyFill="1" applyBorder="1" applyAlignment="1">
      <alignment horizontal="left"/>
    </xf>
    <xf numFmtId="0" fontId="18" fillId="2" borderId="38" xfId="78" applyNumberFormat="1" applyFont="1" applyFill="1" applyBorder="1" applyAlignment="1">
      <alignment horizontal="left"/>
    </xf>
    <xf numFmtId="0" fontId="18" fillId="2" borderId="38" xfId="78" applyFont="1" applyFill="1" applyBorder="1" applyAlignment="1">
      <alignment horizontal="left"/>
    </xf>
    <xf numFmtId="0" fontId="18" fillId="2" borderId="37" xfId="78" applyFont="1" applyFill="1" applyBorder="1" applyAlignment="1">
      <alignment horizontal="left"/>
    </xf>
    <xf numFmtId="0" fontId="18" fillId="4" borderId="77" xfId="0" applyNumberFormat="1" applyFont="1" applyFill="1" applyBorder="1" applyAlignment="1">
      <alignment horizontal="left"/>
    </xf>
    <xf numFmtId="0" fontId="18" fillId="4" borderId="45" xfId="0" applyNumberFormat="1" applyFont="1" applyFill="1" applyBorder="1" applyAlignment="1">
      <alignment horizontal="left"/>
    </xf>
    <xf numFmtId="0" fontId="51" fillId="2" borderId="76" xfId="79" applyFont="1" applyFill="1" applyBorder="1" applyAlignment="1">
      <alignment horizontal="left" wrapText="1"/>
    </xf>
    <xf numFmtId="0" fontId="21" fillId="4" borderId="0" xfId="10" applyFont="1" applyFill="1" applyBorder="1" applyAlignment="1">
      <alignment horizontal="left" wrapText="1"/>
    </xf>
    <xf numFmtId="0" fontId="18" fillId="2" borderId="10" xfId="79" applyFont="1" applyFill="1" applyBorder="1" applyAlignment="1">
      <alignment horizontal="center" vertical="top"/>
    </xf>
    <xf numFmtId="0" fontId="51" fillId="0" borderId="27" xfId="79" applyFont="1" applyBorder="1" applyAlignment="1">
      <alignment horizontal="center" vertical="top"/>
    </xf>
    <xf numFmtId="0" fontId="51" fillId="2" borderId="5" xfId="79" applyFont="1" applyFill="1" applyBorder="1" applyAlignment="1">
      <alignment horizontal="center"/>
    </xf>
    <xf numFmtId="0" fontId="51" fillId="2" borderId="40" xfId="79" applyFont="1" applyFill="1" applyBorder="1" applyAlignment="1">
      <alignment horizontal="center"/>
    </xf>
    <xf numFmtId="0" fontId="51" fillId="2" borderId="50" xfId="79" applyFont="1" applyFill="1" applyBorder="1" applyAlignment="1">
      <alignment horizontal="left"/>
    </xf>
    <xf numFmtId="0" fontId="51" fillId="2" borderId="51" xfId="79" applyFont="1" applyFill="1" applyBorder="1" applyAlignment="1">
      <alignment horizontal="left"/>
    </xf>
    <xf numFmtId="0" fontId="51" fillId="2" borderId="54" xfId="79" applyFont="1" applyFill="1" applyBorder="1" applyAlignment="1">
      <alignment horizontal="left"/>
    </xf>
    <xf numFmtId="0" fontId="18" fillId="2" borderId="60" xfId="79" applyFont="1" applyFill="1" applyBorder="1" applyAlignment="1">
      <alignment horizontal="left" vertical="top"/>
    </xf>
    <xf numFmtId="0" fontId="18" fillId="2" borderId="65" xfId="79" applyFont="1" applyFill="1" applyBorder="1" applyAlignment="1">
      <alignment horizontal="left" vertical="top"/>
    </xf>
    <xf numFmtId="0" fontId="18" fillId="2" borderId="5" xfId="79" applyFont="1" applyFill="1" applyBorder="1" applyAlignment="1">
      <alignment horizontal="left" vertical="top"/>
    </xf>
    <xf numFmtId="0" fontId="18" fillId="2" borderId="10" xfId="79" applyNumberFormat="1" applyFont="1" applyFill="1" applyBorder="1" applyAlignment="1">
      <alignment horizontal="left" vertical="top"/>
    </xf>
    <xf numFmtId="0" fontId="18" fillId="2" borderId="25" xfId="79" applyNumberFormat="1" applyFont="1" applyFill="1" applyBorder="1" applyAlignment="1">
      <alignment horizontal="left" vertical="top"/>
    </xf>
    <xf numFmtId="0" fontId="18" fillId="2" borderId="23" xfId="79" applyNumberFormat="1" applyFont="1" applyFill="1" applyBorder="1" applyAlignment="1">
      <alignment horizontal="left" vertical="top"/>
    </xf>
    <xf numFmtId="0" fontId="51" fillId="2" borderId="5" xfId="79" applyFont="1" applyFill="1" applyBorder="1" applyAlignment="1">
      <alignment horizontal="left" vertical="top"/>
    </xf>
    <xf numFmtId="0" fontId="88" fillId="0" borderId="0" xfId="82" applyFont="1" applyAlignment="1">
      <alignment horizontal="left" vertical="top" wrapText="1"/>
    </xf>
    <xf numFmtId="0" fontId="51" fillId="2" borderId="60" xfId="82" applyFont="1" applyFill="1" applyBorder="1" applyAlignment="1">
      <alignment horizontal="left"/>
    </xf>
    <xf numFmtId="0" fontId="51" fillId="2" borderId="66" xfId="82" applyFont="1" applyFill="1" applyBorder="1" applyAlignment="1">
      <alignment horizontal="left"/>
    </xf>
    <xf numFmtId="0" fontId="51" fillId="2" borderId="65" xfId="82" applyFont="1" applyFill="1" applyBorder="1" applyAlignment="1">
      <alignment horizontal="left"/>
    </xf>
    <xf numFmtId="0" fontId="51" fillId="2" borderId="60" xfId="79" applyFont="1" applyFill="1" applyBorder="1" applyAlignment="1">
      <alignment horizontal="left" vertical="center"/>
    </xf>
    <xf numFmtId="0" fontId="51" fillId="2" borderId="66" xfId="79" applyFont="1" applyFill="1" applyBorder="1" applyAlignment="1">
      <alignment horizontal="left" vertical="center"/>
    </xf>
    <xf numFmtId="0" fontId="18" fillId="2" borderId="89" xfId="13" applyFont="1" applyFill="1" applyBorder="1" applyAlignment="1">
      <alignment horizontal="left" vertical="center"/>
    </xf>
    <xf numFmtId="0" fontId="18" fillId="2" borderId="85" xfId="13" applyFont="1" applyFill="1" applyBorder="1" applyAlignment="1">
      <alignment horizontal="left" vertical="center"/>
    </xf>
    <xf numFmtId="0" fontId="18" fillId="2" borderId="85" xfId="0" applyFont="1" applyFill="1" applyBorder="1" applyAlignment="1">
      <alignment horizontal="left" vertical="center"/>
    </xf>
    <xf numFmtId="0" fontId="18" fillId="2" borderId="40" xfId="0" applyNumberFormat="1" applyFont="1" applyFill="1" applyBorder="1" applyAlignment="1">
      <alignment horizontal="center"/>
    </xf>
    <xf numFmtId="0" fontId="18" fillId="2" borderId="47" xfId="0" applyNumberFormat="1" applyFont="1" applyFill="1" applyBorder="1" applyAlignment="1">
      <alignment horizontal="center"/>
    </xf>
    <xf numFmtId="0" fontId="18" fillId="0" borderId="89" xfId="0" applyFont="1" applyBorder="1"/>
    <xf numFmtId="173" fontId="18" fillId="2" borderId="94" xfId="0" applyNumberFormat="1" applyFont="1" applyFill="1" applyBorder="1"/>
    <xf numFmtId="170" fontId="18" fillId="2" borderId="94" xfId="0" applyNumberFormat="1" applyFont="1" applyFill="1" applyBorder="1"/>
    <xf numFmtId="173" fontId="21" fillId="0" borderId="73" xfId="0" applyNumberFormat="1" applyFont="1" applyFill="1" applyBorder="1"/>
    <xf numFmtId="173" fontId="21" fillId="0" borderId="70" xfId="0" applyNumberFormat="1" applyFont="1" applyFill="1" applyBorder="1"/>
    <xf numFmtId="175" fontId="21" fillId="0" borderId="70" xfId="0" applyNumberFormat="1" applyFont="1" applyFill="1" applyBorder="1"/>
    <xf numFmtId="170" fontId="21" fillId="0" borderId="70" xfId="0" applyNumberFormat="1" applyFont="1" applyFill="1" applyBorder="1"/>
    <xf numFmtId="173" fontId="18" fillId="0" borderId="0" xfId="0" applyNumberFormat="1" applyFont="1" applyFill="1"/>
    <xf numFmtId="175" fontId="18" fillId="0" borderId="0" xfId="0" applyNumberFormat="1" applyFont="1" applyFill="1"/>
    <xf numFmtId="170" fontId="18" fillId="0" borderId="0" xfId="0" applyNumberFormat="1" applyFont="1" applyFill="1"/>
    <xf numFmtId="173" fontId="18" fillId="0" borderId="0" xfId="0" applyNumberFormat="1" applyFont="1" applyFill="1" applyAlignment="1">
      <alignment horizontal="right"/>
    </xf>
    <xf numFmtId="170" fontId="18" fillId="0" borderId="0" xfId="0" applyNumberFormat="1" applyFont="1" applyFill="1" applyAlignment="1">
      <alignment horizontal="right"/>
    </xf>
    <xf numFmtId="173" fontId="18" fillId="0" borderId="80" xfId="0" applyNumberFormat="1" applyFont="1" applyFill="1" applyBorder="1"/>
    <xf numFmtId="175" fontId="18" fillId="0" borderId="80" xfId="0" applyNumberFormat="1" applyFont="1" applyFill="1" applyBorder="1"/>
    <xf numFmtId="170" fontId="18" fillId="0" borderId="80" xfId="0" applyNumberFormat="1" applyFont="1" applyFill="1" applyBorder="1"/>
    <xf numFmtId="173" fontId="21" fillId="0" borderId="70" xfId="0" applyNumberFormat="1" applyFont="1" applyFill="1" applyBorder="1" applyAlignment="1"/>
    <xf numFmtId="175" fontId="21" fillId="0" borderId="70" xfId="0" applyNumberFormat="1" applyFont="1" applyFill="1" applyBorder="1" applyAlignment="1"/>
    <xf numFmtId="165" fontId="21" fillId="0" borderId="70" xfId="0" applyNumberFormat="1" applyFont="1" applyFill="1" applyBorder="1" applyAlignment="1"/>
    <xf numFmtId="165" fontId="18" fillId="0" borderId="0" xfId="0" applyNumberFormat="1" applyFont="1" applyFill="1" applyBorder="1"/>
    <xf numFmtId="175" fontId="18" fillId="0" borderId="80" xfId="0" applyNumberFormat="1" applyFont="1" applyFill="1" applyBorder="1" applyAlignment="1"/>
    <xf numFmtId="165" fontId="18" fillId="0" borderId="80" xfId="0" applyNumberFormat="1" applyFont="1" applyFill="1" applyBorder="1"/>
    <xf numFmtId="175" fontId="21" fillId="0" borderId="0" xfId="1" applyNumberFormat="1" applyFont="1" applyFill="1" applyBorder="1" applyAlignment="1">
      <alignment vertical="center"/>
    </xf>
    <xf numFmtId="175" fontId="18" fillId="0" borderId="0" xfId="1" applyNumberFormat="1" applyFont="1" applyFill="1" applyBorder="1" applyAlignment="1">
      <alignment vertical="center"/>
    </xf>
    <xf numFmtId="173" fontId="66" fillId="0" borderId="70" xfId="0" applyNumberFormat="1" applyFont="1" applyFill="1" applyBorder="1" applyAlignment="1">
      <alignment horizontal="right"/>
    </xf>
    <xf numFmtId="175" fontId="21" fillId="0" borderId="0" xfId="0" applyNumberFormat="1" applyFont="1" applyFill="1" applyBorder="1"/>
    <xf numFmtId="173" fontId="65" fillId="0" borderId="0" xfId="0" applyNumberFormat="1" applyFont="1" applyFill="1" applyBorder="1" applyAlignment="1">
      <alignment horizontal="right"/>
    </xf>
    <xf numFmtId="173" fontId="65" fillId="0" borderId="80" xfId="0" applyNumberFormat="1" applyFont="1" applyFill="1" applyBorder="1" applyAlignment="1">
      <alignment horizontal="right"/>
    </xf>
    <xf numFmtId="175" fontId="18" fillId="0" borderId="80" xfId="1" applyNumberFormat="1" applyFont="1" applyFill="1" applyBorder="1" applyAlignment="1">
      <alignment vertical="center"/>
    </xf>
    <xf numFmtId="173" fontId="21" fillId="0" borderId="70" xfId="0" applyNumberFormat="1" applyFont="1" applyFill="1" applyBorder="1" applyAlignment="1">
      <alignment horizontal="right"/>
    </xf>
    <xf numFmtId="173" fontId="57" fillId="0" borderId="0" xfId="0" applyNumberFormat="1" applyFont="1" applyFill="1" applyBorder="1"/>
    <xf numFmtId="173" fontId="57" fillId="0" borderId="0" xfId="0" applyNumberFormat="1" applyFont="1" applyFill="1"/>
    <xf numFmtId="175" fontId="57" fillId="0" borderId="0" xfId="0" applyNumberFormat="1" applyFont="1" applyFill="1" applyBorder="1"/>
    <xf numFmtId="175" fontId="57" fillId="0" borderId="0" xfId="1" applyNumberFormat="1" applyFont="1" applyFill="1" applyBorder="1" applyAlignment="1">
      <alignment vertical="center"/>
    </xf>
    <xf numFmtId="173" fontId="57" fillId="0" borderId="0" xfId="0" applyNumberFormat="1" applyFont="1" applyFill="1" applyAlignment="1">
      <alignment horizontal="right"/>
    </xf>
    <xf numFmtId="173" fontId="57" fillId="0" borderId="0" xfId="0" applyNumberFormat="1" applyFont="1" applyFill="1" applyBorder="1" applyAlignment="1">
      <alignment horizontal="right"/>
    </xf>
    <xf numFmtId="173" fontId="57" fillId="0" borderId="80" xfId="0" applyNumberFormat="1" applyFont="1" applyFill="1" applyBorder="1" applyAlignment="1"/>
    <xf numFmtId="173" fontId="57" fillId="0" borderId="80" xfId="0" applyNumberFormat="1" applyFont="1" applyFill="1" applyBorder="1" applyAlignment="1">
      <alignment horizontal="right"/>
    </xf>
    <xf numFmtId="173" fontId="57" fillId="0" borderId="80" xfId="0" applyNumberFormat="1" applyFont="1" applyFill="1" applyBorder="1"/>
    <xf numFmtId="175" fontId="57" fillId="0" borderId="80" xfId="0" applyNumberFormat="1" applyFont="1" applyFill="1" applyBorder="1"/>
    <xf numFmtId="175" fontId="57" fillId="0" borderId="80" xfId="1" applyNumberFormat="1" applyFont="1" applyFill="1" applyBorder="1" applyAlignment="1">
      <alignment vertical="center"/>
    </xf>
    <xf numFmtId="1" fontId="18" fillId="3" borderId="89" xfId="0" applyNumberFormat="1" applyFont="1" applyFill="1" applyBorder="1" applyAlignment="1">
      <alignment horizontal="center" vertical="center"/>
    </xf>
    <xf numFmtId="1" fontId="18" fillId="3" borderId="85" xfId="0" applyNumberFormat="1" applyFont="1" applyFill="1" applyBorder="1" applyAlignment="1">
      <alignment horizontal="center" vertical="center"/>
    </xf>
    <xf numFmtId="1" fontId="18" fillId="3" borderId="91" xfId="0" applyNumberFormat="1" applyFont="1" applyFill="1" applyBorder="1" applyAlignment="1">
      <alignment horizontal="center" vertical="center"/>
    </xf>
    <xf numFmtId="173" fontId="18" fillId="4" borderId="94" xfId="0" applyNumberFormat="1" applyFont="1" applyFill="1" applyBorder="1" applyAlignment="1">
      <alignment horizontal="right" vertical="center"/>
    </xf>
    <xf numFmtId="173" fontId="18" fillId="4" borderId="94" xfId="0" applyNumberFormat="1" applyFont="1" applyFill="1" applyBorder="1"/>
    <xf numFmtId="175" fontId="18" fillId="2" borderId="94" xfId="0" applyNumberFormat="1" applyFont="1" applyFill="1" applyBorder="1" applyAlignment="1">
      <alignment horizontal="right" vertical="center"/>
    </xf>
    <xf numFmtId="175" fontId="18" fillId="3" borderId="94" xfId="1" applyNumberFormat="1" applyFont="1" applyFill="1" applyBorder="1" applyAlignment="1">
      <alignment vertical="center"/>
    </xf>
    <xf numFmtId="175" fontId="18" fillId="3" borderId="94" xfId="0" applyNumberFormat="1" applyFont="1" applyFill="1" applyBorder="1" applyAlignment="1">
      <alignment horizontal="right" vertical="center"/>
    </xf>
    <xf numFmtId="165" fontId="52" fillId="2" borderId="70" xfId="80" applyNumberFormat="1" applyFont="1" applyFill="1" applyBorder="1" applyAlignment="1">
      <alignment horizontal="center" vertical="center"/>
    </xf>
    <xf numFmtId="165" fontId="51" fillId="2" borderId="0" xfId="80" applyNumberFormat="1" applyFont="1" applyFill="1" applyBorder="1" applyAlignment="1">
      <alignment horizontal="center" vertical="center"/>
    </xf>
    <xf numFmtId="165" fontId="51" fillId="2" borderId="94" xfId="80" applyNumberFormat="1" applyFont="1" applyFill="1" applyBorder="1" applyAlignment="1">
      <alignment horizontal="center" vertical="center"/>
    </xf>
    <xf numFmtId="183" fontId="80" fillId="2" borderId="0" xfId="18" applyNumberFormat="1" applyFont="1" applyFill="1" applyBorder="1" applyAlignment="1">
      <alignment horizontal="right" vertical="center"/>
    </xf>
    <xf numFmtId="179" fontId="51" fillId="2" borderId="0" xfId="11" applyNumberFormat="1" applyFont="1" applyFill="1" applyBorder="1" applyAlignment="1">
      <alignment horizontal="right" vertical="center"/>
    </xf>
    <xf numFmtId="0" fontId="18" fillId="2" borderId="0" xfId="0" applyFont="1" applyFill="1" applyAlignment="1">
      <alignment vertical="center"/>
    </xf>
    <xf numFmtId="0" fontId="77" fillId="2" borderId="0" xfId="10" applyFont="1" applyFill="1" applyAlignment="1">
      <alignment horizontal="right" vertical="center"/>
    </xf>
    <xf numFmtId="0" fontId="77" fillId="2" borderId="0" xfId="0" applyFont="1" applyFill="1" applyBorder="1" applyAlignment="1">
      <alignment horizontal="left" vertical="top" wrapText="1"/>
    </xf>
  </cellXfs>
  <cellStyles count="98">
    <cellStyle name="20 % - Accent1" xfId="38" builtinId="30" customBuiltin="1"/>
    <cellStyle name="20 % - Accent2" xfId="42" builtinId="34" customBuiltin="1"/>
    <cellStyle name="20 % - Accent3" xfId="46" builtinId="38" customBuiltin="1"/>
    <cellStyle name="20 % - Accent4" xfId="50" builtinId="42" customBuiltin="1"/>
    <cellStyle name="20 % - Accent5" xfId="54" builtinId="46" customBuiltin="1"/>
    <cellStyle name="20 % - Accent6" xfId="58" builtinId="50" customBuiltin="1"/>
    <cellStyle name="40 % - Accent1" xfId="39" builtinId="31" customBuiltin="1"/>
    <cellStyle name="40 % - Accent2" xfId="43" builtinId="35" customBuiltin="1"/>
    <cellStyle name="40 % - Accent3" xfId="47" builtinId="39" customBuiltin="1"/>
    <cellStyle name="40 % - Accent4" xfId="51" builtinId="43" customBuiltin="1"/>
    <cellStyle name="40 % - Accent5" xfId="55" builtinId="47" customBuiltin="1"/>
    <cellStyle name="40 % - Accent6" xfId="59" builtinId="51" customBuiltin="1"/>
    <cellStyle name="60 % - Accent1" xfId="40" builtinId="32" customBuiltin="1"/>
    <cellStyle name="60 % - Accent2" xfId="44" builtinId="36" customBuiltin="1"/>
    <cellStyle name="60 % - Accent3" xfId="48" builtinId="40" customBuiltin="1"/>
    <cellStyle name="60 % - Accent4" xfId="52" builtinId="44" customBuiltin="1"/>
    <cellStyle name="60 % - Accent5" xfId="56" builtinId="48" customBuiltin="1"/>
    <cellStyle name="60 % - Accent6" xfId="60" builtinId="52" customBuiltin="1"/>
    <cellStyle name="Accent1" xfId="37" builtinId="29" customBuiltin="1"/>
    <cellStyle name="Accent2" xfId="41" builtinId="33" customBuiltin="1"/>
    <cellStyle name="Accent3" xfId="45" builtinId="37" customBuiltin="1"/>
    <cellStyle name="Accent4" xfId="49" builtinId="41" customBuiltin="1"/>
    <cellStyle name="Accent5" xfId="53" builtinId="45" customBuiltin="1"/>
    <cellStyle name="Accent6" xfId="57" builtinId="49" customBuiltin="1"/>
    <cellStyle name="Avertissement" xfId="34" builtinId="11" customBuiltin="1"/>
    <cellStyle name="Calcul" xfId="31" builtinId="22" customBuiltin="1"/>
    <cellStyle name="Cellule liée" xfId="32" builtinId="24" customBuiltin="1"/>
    <cellStyle name="Entrée" xfId="29" builtinId="20" customBuiltin="1"/>
    <cellStyle name="Insatisfaisant" xfId="27" builtinId="27" customBuiltin="1"/>
    <cellStyle name="Lien hypertexte" xfId="88" builtinId="8"/>
    <cellStyle name="Lien hypertexte 2" xfId="5" xr:uid="{00000000-0005-0000-0000-00001E000000}"/>
    <cellStyle name="Lien hypertexte 3" xfId="89" xr:uid="{00000000-0005-0000-0000-00001F000000}"/>
    <cellStyle name="Lien hypertexte 3 2" xfId="91" xr:uid="{00000000-0005-0000-0000-000020000000}"/>
    <cellStyle name="Milliers" xfId="84" builtinId="3"/>
    <cellStyle name="Milliers 2" xfId="7" xr:uid="{00000000-0005-0000-0000-000022000000}"/>
    <cellStyle name="Milliers 2 2" xfId="66" xr:uid="{00000000-0005-0000-0000-000023000000}"/>
    <cellStyle name="Milliers 3" xfId="18" xr:uid="{00000000-0005-0000-0000-000024000000}"/>
    <cellStyle name="Milliers 4" xfId="20" xr:uid="{00000000-0005-0000-0000-000025000000}"/>
    <cellStyle name="Milliers 7" xfId="76" xr:uid="{00000000-0005-0000-0000-000026000000}"/>
    <cellStyle name="Milliers 8 3" xfId="81" xr:uid="{00000000-0005-0000-0000-000027000000}"/>
    <cellStyle name="Milliers 8 3 3" xfId="83" xr:uid="{00000000-0005-0000-0000-000028000000}"/>
    <cellStyle name="Neutre" xfId="28" builtinId="28" customBuiltin="1"/>
    <cellStyle name="Normal" xfId="0" builtinId="0"/>
    <cellStyle name="Normal 10" xfId="93" xr:uid="{00000000-0005-0000-0000-00002B000000}"/>
    <cellStyle name="Normal 10 3" xfId="79" xr:uid="{00000000-0005-0000-0000-00002C000000}"/>
    <cellStyle name="Normal 10 3 3" xfId="82" xr:uid="{00000000-0005-0000-0000-00002D000000}"/>
    <cellStyle name="Normal 11" xfId="94" xr:uid="{00000000-0005-0000-0000-00002E000000}"/>
    <cellStyle name="Normal 12" xfId="78" xr:uid="{00000000-0005-0000-0000-00002F000000}"/>
    <cellStyle name="Normal 12 2" xfId="87" xr:uid="{00000000-0005-0000-0000-000030000000}"/>
    <cellStyle name="Normal 13" xfId="97" xr:uid="{00000000-0005-0000-0000-000031000000}"/>
    <cellStyle name="Normal 14" xfId="86" xr:uid="{00000000-0005-0000-0000-000032000000}"/>
    <cellStyle name="Normal 2" xfId="3" xr:uid="{00000000-0005-0000-0000-000033000000}"/>
    <cellStyle name="Normal 2 2" xfId="10" xr:uid="{00000000-0005-0000-0000-000034000000}"/>
    <cellStyle name="Normal 3" xfId="2" xr:uid="{00000000-0005-0000-0000-000035000000}"/>
    <cellStyle name="Normal 3 2" xfId="6" xr:uid="{00000000-0005-0000-0000-000036000000}"/>
    <cellStyle name="Normal 3 2 2" xfId="65" xr:uid="{00000000-0005-0000-0000-000037000000}"/>
    <cellStyle name="Normal 3 3" xfId="63" xr:uid="{00000000-0005-0000-0000-000038000000}"/>
    <cellStyle name="Normal 4" xfId="9" xr:uid="{00000000-0005-0000-0000-000039000000}"/>
    <cellStyle name="Normal 5" xfId="13" xr:uid="{00000000-0005-0000-0000-00003A000000}"/>
    <cellStyle name="Normal 5 2" xfId="14" xr:uid="{00000000-0005-0000-0000-00003B000000}"/>
    <cellStyle name="Normal 5 2 2" xfId="69" xr:uid="{00000000-0005-0000-0000-00003C000000}"/>
    <cellStyle name="Normal 5 3" xfId="15" xr:uid="{00000000-0005-0000-0000-00003D000000}"/>
    <cellStyle name="Normal 5 3 2" xfId="70" xr:uid="{00000000-0005-0000-0000-00003E000000}"/>
    <cellStyle name="Normal 5 4" xfId="17" xr:uid="{00000000-0005-0000-0000-00003F000000}"/>
    <cellStyle name="Normal 5 4 2" xfId="72" xr:uid="{00000000-0005-0000-0000-000040000000}"/>
    <cellStyle name="Normal 5 5" xfId="68" xr:uid="{00000000-0005-0000-0000-000041000000}"/>
    <cellStyle name="Normal 5 6" xfId="73" xr:uid="{00000000-0005-0000-0000-000042000000}"/>
    <cellStyle name="Normal 5 7" xfId="75" xr:uid="{00000000-0005-0000-0000-000043000000}"/>
    <cellStyle name="Normal 5 8" xfId="90" xr:uid="{00000000-0005-0000-0000-000044000000}"/>
    <cellStyle name="Normal 5 8 2" xfId="92" xr:uid="{00000000-0005-0000-0000-000045000000}"/>
    <cellStyle name="Normal 5 9" xfId="96" xr:uid="{00000000-0005-0000-0000-000046000000}"/>
    <cellStyle name="Normal 6" xfId="11" xr:uid="{00000000-0005-0000-0000-000047000000}"/>
    <cellStyle name="Normal 7" xfId="19" xr:uid="{00000000-0005-0000-0000-000048000000}"/>
    <cellStyle name="Normal 8" xfId="74" xr:uid="{00000000-0005-0000-0000-000049000000}"/>
    <cellStyle name="Normal 8 2" xfId="77" xr:uid="{00000000-0005-0000-0000-00004A000000}"/>
    <cellStyle name="Normal 9" xfId="85" xr:uid="{00000000-0005-0000-0000-00004B000000}"/>
    <cellStyle name="Normale 2" xfId="12" xr:uid="{00000000-0005-0000-0000-00004C000000}"/>
    <cellStyle name="Notiz 2" xfId="62" xr:uid="{00000000-0005-0000-0000-00004D000000}"/>
    <cellStyle name="Pourcentage" xfId="1" builtinId="5"/>
    <cellStyle name="Pourcentage 2" xfId="8" xr:uid="{00000000-0005-0000-0000-00004F000000}"/>
    <cellStyle name="Pourcentage 2 2" xfId="67" xr:uid="{00000000-0005-0000-0000-000050000000}"/>
    <cellStyle name="Pourcentage 3" xfId="4" xr:uid="{00000000-0005-0000-0000-000051000000}"/>
    <cellStyle name="Pourcentage 3 2" xfId="64" xr:uid="{00000000-0005-0000-0000-000052000000}"/>
    <cellStyle name="Pourcentage 4" xfId="16" xr:uid="{00000000-0005-0000-0000-000053000000}"/>
    <cellStyle name="Pourcentage 4 2" xfId="71" xr:uid="{00000000-0005-0000-0000-000054000000}"/>
    <cellStyle name="Pourcentage 5" xfId="95" xr:uid="{00000000-0005-0000-0000-000055000000}"/>
    <cellStyle name="Pourcentage 8 3" xfId="80" xr:uid="{00000000-0005-0000-0000-000056000000}"/>
    <cellStyle name="Satisfaisant" xfId="26" builtinId="26" customBuiltin="1"/>
    <cellStyle name="Sortie" xfId="30" builtinId="21" customBuiltin="1"/>
    <cellStyle name="Standard 2" xfId="61" xr:uid="{00000000-0005-0000-0000-000059000000}"/>
    <cellStyle name="Texte explicatif" xfId="35" builtinId="53" customBuiltin="1"/>
    <cellStyle name="Titre" xfId="21" builtinId="15" customBuiltin="1"/>
    <cellStyle name="Titre 1" xfId="22" builtinId="16" customBuiltin="1"/>
    <cellStyle name="Titre 2" xfId="23" builtinId="17" customBuiltin="1"/>
    <cellStyle name="Titre 3" xfId="24" builtinId="18" customBuiltin="1"/>
    <cellStyle name="Titre 4" xfId="25" builtinId="19" customBuiltin="1"/>
    <cellStyle name="Total" xfId="36" builtinId="25" customBuiltin="1"/>
    <cellStyle name="Vérification" xfId="33" builtinId="23" customBuiltin="1"/>
  </cellStyles>
  <dxfs count="2"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</dxfs>
  <tableStyles count="0" defaultTableStyle="TableStyleMedium9" defaultPivotStyle="PivotStyleLight16"/>
  <colors>
    <mruColors>
      <color rgb="FFE8EAF7"/>
      <color rgb="FF000014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" name="Text Box 1027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9" name="TextBox 5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0" name="TextBox 5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1" name="TextBox 5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2" name="TextBox 5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8" name="TextBox 5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3" name="TextBox 5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4" name="TextBox 5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5" name="TextBox 5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6" name="TextBox 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7" name="TextBox 5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8" name="TextBox 5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6971" cy="157224"/>
    <xdr:sp macro="" textlink="">
      <xdr:nvSpPr>
        <xdr:cNvPr id="19" name="TextBox 5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20" name="TextBox 5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21" name="Text Box 1027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76971" cy="157224"/>
    <xdr:sp macro="" textlink="">
      <xdr:nvSpPr>
        <xdr:cNvPr id="22" name="TextBox 5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SpPr txBox="1"/>
      </xdr:nvSpPr>
      <xdr:spPr>
        <a:xfrm>
          <a:off x="0" y="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76971" cy="157224"/>
    <xdr:sp macro="" textlink="">
      <xdr:nvSpPr>
        <xdr:cNvPr id="23" name="TextBox 5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SpPr txBox="1"/>
      </xdr:nvSpPr>
      <xdr:spPr>
        <a:xfrm>
          <a:off x="0" y="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76971" cy="157224"/>
    <xdr:sp macro="" textlink="">
      <xdr:nvSpPr>
        <xdr:cNvPr id="24" name="TextBox 5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SpPr txBox="1"/>
      </xdr:nvSpPr>
      <xdr:spPr>
        <a:xfrm>
          <a:off x="0" y="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76971" cy="157224"/>
    <xdr:sp macro="" textlink="">
      <xdr:nvSpPr>
        <xdr:cNvPr id="25" name="TextBox 5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SpPr txBox="1"/>
      </xdr:nvSpPr>
      <xdr:spPr>
        <a:xfrm>
          <a:off x="0" y="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26" name="TextBox 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27" name="Text Box 1027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28" name="TextBox 5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29" name="Text Box 1027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76971" cy="157224"/>
    <xdr:sp macro="" textlink="">
      <xdr:nvSpPr>
        <xdr:cNvPr id="30" name="TextBox 5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31" name="TextBox 5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32" name="Text Box 1027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5</xdr:row>
      <xdr:rowOff>158115</xdr:rowOff>
    </xdr:from>
    <xdr:ext cx="76971" cy="157224"/>
    <xdr:sp macro="" textlink="">
      <xdr:nvSpPr>
        <xdr:cNvPr id="33" name="TextBox 5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SpPr txBox="1"/>
      </xdr:nvSpPr>
      <xdr:spPr>
        <a:xfrm>
          <a:off x="0" y="967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34" name="TextBox 5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35" name="Text Box 1027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8</xdr:row>
      <xdr:rowOff>158115</xdr:rowOff>
    </xdr:from>
    <xdr:ext cx="76971" cy="157224"/>
    <xdr:sp macro="" textlink="">
      <xdr:nvSpPr>
        <xdr:cNvPr id="36" name="TextBox 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SpPr txBox="1"/>
      </xdr:nvSpPr>
      <xdr:spPr>
        <a:xfrm>
          <a:off x="0" y="14535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</xdr:row>
      <xdr:rowOff>0</xdr:rowOff>
    </xdr:from>
    <xdr:ext cx="184731" cy="264560"/>
    <xdr:sp macro="" textlink="">
      <xdr:nvSpPr>
        <xdr:cNvPr id="37" name="TextBox 5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SpPr txBox="1"/>
      </xdr:nvSpPr>
      <xdr:spPr>
        <a:xfrm>
          <a:off x="0" y="32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2</xdr:row>
      <xdr:rowOff>0</xdr:rowOff>
    </xdr:from>
    <xdr:ext cx="184731" cy="264560"/>
    <xdr:sp macro="" textlink="">
      <xdr:nvSpPr>
        <xdr:cNvPr id="38" name="Text Box 1027">
          <a:extLst>
            <a:ext uri="{FF2B5EF4-FFF2-40B4-BE49-F238E27FC236}">
              <a16:creationId xmlns:a16="http://schemas.microsoft.com/office/drawing/2014/main" id="{00000000-0008-0000-1A00-000026000000}"/>
            </a:ext>
          </a:extLst>
        </xdr:cNvPr>
        <xdr:cNvSpPr txBox="1"/>
      </xdr:nvSpPr>
      <xdr:spPr>
        <a:xfrm>
          <a:off x="0" y="32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39" name="TextBox 5">
          <a:extLst>
            <a:ext uri="{FF2B5EF4-FFF2-40B4-BE49-F238E27FC236}">
              <a16:creationId xmlns:a16="http://schemas.microsoft.com/office/drawing/2014/main" id="{00000000-0008-0000-1A00-000027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40" name="Text Box 1027">
          <a:extLst>
            <a:ext uri="{FF2B5EF4-FFF2-40B4-BE49-F238E27FC236}">
              <a16:creationId xmlns:a16="http://schemas.microsoft.com/office/drawing/2014/main" id="{00000000-0008-0000-1A00-000028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41" name="TextBox 5">
          <a:extLst>
            <a:ext uri="{FF2B5EF4-FFF2-40B4-BE49-F238E27FC236}">
              <a16:creationId xmlns:a16="http://schemas.microsoft.com/office/drawing/2014/main" id="{00000000-0008-0000-1A00-000029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42" name="Text Box 1027">
          <a:extLst>
            <a:ext uri="{FF2B5EF4-FFF2-40B4-BE49-F238E27FC236}">
              <a16:creationId xmlns:a16="http://schemas.microsoft.com/office/drawing/2014/main" id="{00000000-0008-0000-1A00-00002A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43" name="TextBox 5">
          <a:extLst>
            <a:ext uri="{FF2B5EF4-FFF2-40B4-BE49-F238E27FC236}">
              <a16:creationId xmlns:a16="http://schemas.microsoft.com/office/drawing/2014/main" id="{00000000-0008-0000-1A00-00002B000000}"/>
            </a:ext>
          </a:extLst>
        </xdr:cNvPr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44" name="Text Box 1027">
          <a:extLst>
            <a:ext uri="{FF2B5EF4-FFF2-40B4-BE49-F238E27FC236}">
              <a16:creationId xmlns:a16="http://schemas.microsoft.com/office/drawing/2014/main" id="{00000000-0008-0000-1A00-00002C000000}"/>
            </a:ext>
          </a:extLst>
        </xdr:cNvPr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45" name="TextBox 5">
          <a:extLst>
            <a:ext uri="{FF2B5EF4-FFF2-40B4-BE49-F238E27FC236}">
              <a16:creationId xmlns:a16="http://schemas.microsoft.com/office/drawing/2014/main" id="{00000000-0008-0000-1A00-00002D000000}"/>
            </a:ext>
          </a:extLst>
        </xdr:cNvPr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46" name="Text Box 1027">
          <a:extLst>
            <a:ext uri="{FF2B5EF4-FFF2-40B4-BE49-F238E27FC236}">
              <a16:creationId xmlns:a16="http://schemas.microsoft.com/office/drawing/2014/main" id="{00000000-0008-0000-1A00-00002E000000}"/>
            </a:ext>
          </a:extLst>
        </xdr:cNvPr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47" name="TextBox 5">
          <a:extLst>
            <a:ext uri="{FF2B5EF4-FFF2-40B4-BE49-F238E27FC236}">
              <a16:creationId xmlns:a16="http://schemas.microsoft.com/office/drawing/2014/main" id="{00000000-0008-0000-1A00-00002F000000}"/>
            </a:ext>
          </a:extLst>
        </xdr:cNvPr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48" name="Text Box 1027">
          <a:extLst>
            <a:ext uri="{FF2B5EF4-FFF2-40B4-BE49-F238E27FC236}">
              <a16:creationId xmlns:a16="http://schemas.microsoft.com/office/drawing/2014/main" id="{00000000-0008-0000-1A00-000030000000}"/>
            </a:ext>
          </a:extLst>
        </xdr:cNvPr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76971" cy="157224"/>
    <xdr:sp macro="" textlink="">
      <xdr:nvSpPr>
        <xdr:cNvPr id="49" name="TextBox 5">
          <a:extLst>
            <a:ext uri="{FF2B5EF4-FFF2-40B4-BE49-F238E27FC236}">
              <a16:creationId xmlns:a16="http://schemas.microsoft.com/office/drawing/2014/main" id="{00000000-0008-0000-1A00-000031000000}"/>
            </a:ext>
          </a:extLst>
        </xdr:cNvPr>
        <xdr:cNvSpPr txBox="1"/>
      </xdr:nvSpPr>
      <xdr:spPr>
        <a:xfrm>
          <a:off x="10944225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50" name="TextBox 5">
          <a:extLst>
            <a:ext uri="{FF2B5EF4-FFF2-40B4-BE49-F238E27FC236}">
              <a16:creationId xmlns:a16="http://schemas.microsoft.com/office/drawing/2014/main" id="{00000000-0008-0000-1A00-000032000000}"/>
            </a:ext>
          </a:extLst>
        </xdr:cNvPr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51" name="Text Box 1027">
          <a:extLst>
            <a:ext uri="{FF2B5EF4-FFF2-40B4-BE49-F238E27FC236}">
              <a16:creationId xmlns:a16="http://schemas.microsoft.com/office/drawing/2014/main" id="{00000000-0008-0000-1A00-000033000000}"/>
            </a:ext>
          </a:extLst>
        </xdr:cNvPr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5</xdr:row>
      <xdr:rowOff>158115</xdr:rowOff>
    </xdr:from>
    <xdr:ext cx="76971" cy="157224"/>
    <xdr:sp macro="" textlink="">
      <xdr:nvSpPr>
        <xdr:cNvPr id="52" name="TextBox 5">
          <a:extLst>
            <a:ext uri="{FF2B5EF4-FFF2-40B4-BE49-F238E27FC236}">
              <a16:creationId xmlns:a16="http://schemas.microsoft.com/office/drawing/2014/main" id="{00000000-0008-0000-1A00-000034000000}"/>
            </a:ext>
          </a:extLst>
        </xdr:cNvPr>
        <xdr:cNvSpPr txBox="1"/>
      </xdr:nvSpPr>
      <xdr:spPr>
        <a:xfrm>
          <a:off x="10944225" y="967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53" name="TextBox 5">
          <a:extLst>
            <a:ext uri="{FF2B5EF4-FFF2-40B4-BE49-F238E27FC236}">
              <a16:creationId xmlns:a16="http://schemas.microsoft.com/office/drawing/2014/main" id="{00000000-0008-0000-1A00-000035000000}"/>
            </a:ext>
          </a:extLst>
        </xdr:cNvPr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54" name="Text Box 1027">
          <a:extLst>
            <a:ext uri="{FF2B5EF4-FFF2-40B4-BE49-F238E27FC236}">
              <a16:creationId xmlns:a16="http://schemas.microsoft.com/office/drawing/2014/main" id="{00000000-0008-0000-1A00-000036000000}"/>
            </a:ext>
          </a:extLst>
        </xdr:cNvPr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8</xdr:row>
      <xdr:rowOff>158115</xdr:rowOff>
    </xdr:from>
    <xdr:ext cx="76971" cy="157224"/>
    <xdr:sp macro="" textlink="">
      <xdr:nvSpPr>
        <xdr:cNvPr id="55" name="TextBox 5">
          <a:extLst>
            <a:ext uri="{FF2B5EF4-FFF2-40B4-BE49-F238E27FC236}">
              <a16:creationId xmlns:a16="http://schemas.microsoft.com/office/drawing/2014/main" id="{00000000-0008-0000-1A00-000037000000}"/>
            </a:ext>
          </a:extLst>
        </xdr:cNvPr>
        <xdr:cNvSpPr txBox="1"/>
      </xdr:nvSpPr>
      <xdr:spPr>
        <a:xfrm>
          <a:off x="10944225" y="14535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84731" cy="264560"/>
    <xdr:sp macro="" textlink="">
      <xdr:nvSpPr>
        <xdr:cNvPr id="56" name="TextBox 5">
          <a:extLst>
            <a:ext uri="{FF2B5EF4-FFF2-40B4-BE49-F238E27FC236}">
              <a16:creationId xmlns:a16="http://schemas.microsoft.com/office/drawing/2014/main" id="{00000000-0008-0000-1A00-000038000000}"/>
            </a:ext>
          </a:extLst>
        </xdr:cNvPr>
        <xdr:cNvSpPr txBox="1"/>
      </xdr:nvSpPr>
      <xdr:spPr>
        <a:xfrm>
          <a:off x="10944225" y="32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84731" cy="264560"/>
    <xdr:sp macro="" textlink="">
      <xdr:nvSpPr>
        <xdr:cNvPr id="57" name="Text Box 1027">
          <a:extLst>
            <a:ext uri="{FF2B5EF4-FFF2-40B4-BE49-F238E27FC236}">
              <a16:creationId xmlns:a16="http://schemas.microsoft.com/office/drawing/2014/main" id="{00000000-0008-0000-1A00-000039000000}"/>
            </a:ext>
          </a:extLst>
        </xdr:cNvPr>
        <xdr:cNvSpPr txBox="1"/>
      </xdr:nvSpPr>
      <xdr:spPr>
        <a:xfrm>
          <a:off x="10944225" y="32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58" name="TextBox 5">
          <a:extLst>
            <a:ext uri="{FF2B5EF4-FFF2-40B4-BE49-F238E27FC236}">
              <a16:creationId xmlns:a16="http://schemas.microsoft.com/office/drawing/2014/main" id="{00000000-0008-0000-1A00-00003A000000}"/>
            </a:ext>
          </a:extLst>
        </xdr:cNvPr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59" name="Text Box 1027">
          <a:extLst>
            <a:ext uri="{FF2B5EF4-FFF2-40B4-BE49-F238E27FC236}">
              <a16:creationId xmlns:a16="http://schemas.microsoft.com/office/drawing/2014/main" id="{00000000-0008-0000-1A00-00003B000000}"/>
            </a:ext>
          </a:extLst>
        </xdr:cNvPr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60" name="TextBox 5">
          <a:extLst>
            <a:ext uri="{FF2B5EF4-FFF2-40B4-BE49-F238E27FC236}">
              <a16:creationId xmlns:a16="http://schemas.microsoft.com/office/drawing/2014/main" id="{00000000-0008-0000-1A00-00003C000000}"/>
            </a:ext>
          </a:extLst>
        </xdr:cNvPr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61" name="Text Box 1027">
          <a:extLst>
            <a:ext uri="{FF2B5EF4-FFF2-40B4-BE49-F238E27FC236}">
              <a16:creationId xmlns:a16="http://schemas.microsoft.com/office/drawing/2014/main" id="{00000000-0008-0000-1A00-00003D000000}"/>
            </a:ext>
          </a:extLst>
        </xdr:cNvPr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3" name="TextBox 5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4" name="TextBox 5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5" name="TextBox 5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" name="TextBox 5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" name="TextBox 5"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9" name="TextBox 5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0" name="TextBox 5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" name="TextBox 5">
          <a:extLst>
            <a:ext uri="{FF2B5EF4-FFF2-40B4-BE49-F238E27FC236}">
              <a16:creationId xmlns:a16="http://schemas.microsoft.com/office/drawing/2014/main" id="{00000000-0008-0000-1B00-00000B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2" name="TextBox 5">
          <a:extLst>
            <a:ext uri="{FF2B5EF4-FFF2-40B4-BE49-F238E27FC236}">
              <a16:creationId xmlns:a16="http://schemas.microsoft.com/office/drawing/2014/main" id="{00000000-0008-0000-1B00-00000C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3" name="TextBox 5">
          <a:extLst>
            <a:ext uri="{FF2B5EF4-FFF2-40B4-BE49-F238E27FC236}">
              <a16:creationId xmlns:a16="http://schemas.microsoft.com/office/drawing/2014/main" id="{00000000-0008-0000-1B00-00000D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4" name="TextBox 5">
          <a:extLst>
            <a:ext uri="{FF2B5EF4-FFF2-40B4-BE49-F238E27FC236}">
              <a16:creationId xmlns:a16="http://schemas.microsoft.com/office/drawing/2014/main" id="{00000000-0008-0000-1B00-00000E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5" name="TextBox 5">
          <a:extLst>
            <a:ext uri="{FF2B5EF4-FFF2-40B4-BE49-F238E27FC236}">
              <a16:creationId xmlns:a16="http://schemas.microsoft.com/office/drawing/2014/main" id="{00000000-0008-0000-1B00-00000F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76971" cy="157224"/>
    <xdr:sp macro="" textlink="">
      <xdr:nvSpPr>
        <xdr:cNvPr id="16" name="TextBox 5">
          <a:extLst>
            <a:ext uri="{FF2B5EF4-FFF2-40B4-BE49-F238E27FC236}">
              <a16:creationId xmlns:a16="http://schemas.microsoft.com/office/drawing/2014/main" id="{00000000-0008-0000-1B00-000010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7" name="TextBox 5">
          <a:extLst>
            <a:ext uri="{FF2B5EF4-FFF2-40B4-BE49-F238E27FC236}">
              <a16:creationId xmlns:a16="http://schemas.microsoft.com/office/drawing/2014/main" id="{00000000-0008-0000-1B00-000011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" name="TextBox 5">
          <a:extLst>
            <a:ext uri="{FF2B5EF4-FFF2-40B4-BE49-F238E27FC236}">
              <a16:creationId xmlns:a16="http://schemas.microsoft.com/office/drawing/2014/main" id="{00000000-0008-0000-1B00-000012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9" name="TextBox 5">
          <a:extLst>
            <a:ext uri="{FF2B5EF4-FFF2-40B4-BE49-F238E27FC236}">
              <a16:creationId xmlns:a16="http://schemas.microsoft.com/office/drawing/2014/main" id="{00000000-0008-0000-1B00-000013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0" name="TextBox 5">
          <a:extLst>
            <a:ext uri="{FF2B5EF4-FFF2-40B4-BE49-F238E27FC236}">
              <a16:creationId xmlns:a16="http://schemas.microsoft.com/office/drawing/2014/main" id="{00000000-0008-0000-1B00-000014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1" name="TextBox 5">
          <a:extLst>
            <a:ext uri="{FF2B5EF4-FFF2-40B4-BE49-F238E27FC236}">
              <a16:creationId xmlns:a16="http://schemas.microsoft.com/office/drawing/2014/main" id="{00000000-0008-0000-1B00-000015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21</xdr:row>
      <xdr:rowOff>0</xdr:rowOff>
    </xdr:from>
    <xdr:ext cx="76971" cy="157224"/>
    <xdr:sp macro="" textlink="">
      <xdr:nvSpPr>
        <xdr:cNvPr id="22" name="TextBox 5">
          <a:extLst>
            <a:ext uri="{FF2B5EF4-FFF2-40B4-BE49-F238E27FC236}">
              <a16:creationId xmlns:a16="http://schemas.microsoft.com/office/drawing/2014/main" id="{00000000-0008-0000-1B00-000016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3" name="TextBox 5">
          <a:extLst>
            <a:ext uri="{FF2B5EF4-FFF2-40B4-BE49-F238E27FC236}">
              <a16:creationId xmlns:a16="http://schemas.microsoft.com/office/drawing/2014/main" id="{00000000-0008-0000-1B00-000017000000}"/>
            </a:ext>
          </a:extLst>
        </xdr:cNvPr>
        <xdr:cNvSpPr txBox="1"/>
      </xdr:nvSpPr>
      <xdr:spPr>
        <a:xfrm>
          <a:off x="0" y="18478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4" name="TextBox 5">
          <a:extLst>
            <a:ext uri="{FF2B5EF4-FFF2-40B4-BE49-F238E27FC236}">
              <a16:creationId xmlns:a16="http://schemas.microsoft.com/office/drawing/2014/main" id="{00000000-0008-0000-1B00-000018000000}"/>
            </a:ext>
          </a:extLst>
        </xdr:cNvPr>
        <xdr:cNvSpPr txBox="1"/>
      </xdr:nvSpPr>
      <xdr:spPr>
        <a:xfrm>
          <a:off x="0" y="18478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5" name="TextBox 5">
          <a:extLst>
            <a:ext uri="{FF2B5EF4-FFF2-40B4-BE49-F238E27FC236}">
              <a16:creationId xmlns:a16="http://schemas.microsoft.com/office/drawing/2014/main" id="{00000000-0008-0000-1B00-000019000000}"/>
            </a:ext>
          </a:extLst>
        </xdr:cNvPr>
        <xdr:cNvSpPr txBox="1"/>
      </xdr:nvSpPr>
      <xdr:spPr>
        <a:xfrm>
          <a:off x="0" y="18478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6" name="TextBox 5">
          <a:extLst>
            <a:ext uri="{FF2B5EF4-FFF2-40B4-BE49-F238E27FC236}">
              <a16:creationId xmlns:a16="http://schemas.microsoft.com/office/drawing/2014/main" id="{00000000-0008-0000-1B00-00001A000000}"/>
            </a:ext>
          </a:extLst>
        </xdr:cNvPr>
        <xdr:cNvSpPr txBox="1"/>
      </xdr:nvSpPr>
      <xdr:spPr>
        <a:xfrm>
          <a:off x="0" y="18478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7" name="TextBox 5">
          <a:extLst>
            <a:ext uri="{FF2B5EF4-FFF2-40B4-BE49-F238E27FC236}">
              <a16:creationId xmlns:a16="http://schemas.microsoft.com/office/drawing/2014/main" id="{00000000-0008-0000-1B00-00001B000000}"/>
            </a:ext>
          </a:extLst>
        </xdr:cNvPr>
        <xdr:cNvSpPr txBox="1"/>
      </xdr:nvSpPr>
      <xdr:spPr>
        <a:xfrm>
          <a:off x="0" y="17049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8" name="TextBox 5">
          <a:extLst>
            <a:ext uri="{FF2B5EF4-FFF2-40B4-BE49-F238E27FC236}">
              <a16:creationId xmlns:a16="http://schemas.microsoft.com/office/drawing/2014/main" id="{00000000-0008-0000-1B00-00001C000000}"/>
            </a:ext>
          </a:extLst>
        </xdr:cNvPr>
        <xdr:cNvSpPr txBox="1"/>
      </xdr:nvSpPr>
      <xdr:spPr>
        <a:xfrm>
          <a:off x="0" y="17049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9" name="TextBox 5">
          <a:extLst>
            <a:ext uri="{FF2B5EF4-FFF2-40B4-BE49-F238E27FC236}">
              <a16:creationId xmlns:a16="http://schemas.microsoft.com/office/drawing/2014/main" id="{00000000-0008-0000-1B00-00001D000000}"/>
            </a:ext>
          </a:extLst>
        </xdr:cNvPr>
        <xdr:cNvSpPr txBox="1"/>
      </xdr:nvSpPr>
      <xdr:spPr>
        <a:xfrm>
          <a:off x="0" y="17049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30" name="TextBox 5">
          <a:extLst>
            <a:ext uri="{FF2B5EF4-FFF2-40B4-BE49-F238E27FC236}">
              <a16:creationId xmlns:a16="http://schemas.microsoft.com/office/drawing/2014/main" id="{00000000-0008-0000-1B00-00001E000000}"/>
            </a:ext>
          </a:extLst>
        </xdr:cNvPr>
        <xdr:cNvSpPr txBox="1"/>
      </xdr:nvSpPr>
      <xdr:spPr>
        <a:xfrm>
          <a:off x="0" y="17049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31" name="TextBox 5">
          <a:extLst>
            <a:ext uri="{FF2B5EF4-FFF2-40B4-BE49-F238E27FC236}">
              <a16:creationId xmlns:a16="http://schemas.microsoft.com/office/drawing/2014/main" id="{00000000-0008-0000-1B00-00001F000000}"/>
            </a:ext>
          </a:extLst>
        </xdr:cNvPr>
        <xdr:cNvSpPr txBox="1"/>
      </xdr:nvSpPr>
      <xdr:spPr>
        <a:xfrm>
          <a:off x="0" y="18478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184731" cy="26456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SpPr txBox="1"/>
      </xdr:nvSpPr>
      <xdr:spPr>
        <a:xfrm>
          <a:off x="0" y="3558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184731" cy="264560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184731" cy="264560"/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7" name="TextBox 5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SpPr txBox="1"/>
      </xdr:nvSpPr>
      <xdr:spPr>
        <a:xfrm>
          <a:off x="5438775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1C00-000008000000}"/>
            </a:ext>
          </a:extLst>
        </xdr:cNvPr>
        <xdr:cNvSpPr txBox="1"/>
      </xdr:nvSpPr>
      <xdr:spPr>
        <a:xfrm>
          <a:off x="0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SpPr txBox="1"/>
      </xdr:nvSpPr>
      <xdr:spPr>
        <a:xfrm>
          <a:off x="0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0" name="TextBox 5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SpPr txBox="1"/>
      </xdr:nvSpPr>
      <xdr:spPr>
        <a:xfrm>
          <a:off x="5972175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1" name="TextBox 5">
          <a:extLst>
            <a:ext uri="{FF2B5EF4-FFF2-40B4-BE49-F238E27FC236}">
              <a16:creationId xmlns:a16="http://schemas.microsoft.com/office/drawing/2014/main" id="{00000000-0008-0000-1C00-00000B000000}"/>
            </a:ext>
          </a:extLst>
        </xdr:cNvPr>
        <xdr:cNvSpPr txBox="1"/>
      </xdr:nvSpPr>
      <xdr:spPr>
        <a:xfrm>
          <a:off x="6505575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2" name="TextBox 5">
          <a:extLst>
            <a:ext uri="{FF2B5EF4-FFF2-40B4-BE49-F238E27FC236}">
              <a16:creationId xmlns:a16="http://schemas.microsoft.com/office/drawing/2014/main" id="{00000000-0008-0000-1C00-00000C000000}"/>
            </a:ext>
          </a:extLst>
        </xdr:cNvPr>
        <xdr:cNvSpPr txBox="1"/>
      </xdr:nvSpPr>
      <xdr:spPr>
        <a:xfrm>
          <a:off x="7038975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1C00-00000D000000}"/>
            </a:ext>
          </a:extLst>
        </xdr:cNvPr>
        <xdr:cNvSpPr txBox="1"/>
      </xdr:nvSpPr>
      <xdr:spPr>
        <a:xfrm>
          <a:off x="833437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14" name="Text Box 5">
          <a:extLst>
            <a:ext uri="{FF2B5EF4-FFF2-40B4-BE49-F238E27FC236}">
              <a16:creationId xmlns:a16="http://schemas.microsoft.com/office/drawing/2014/main" id="{00000000-0008-0000-1C00-00000E000000}"/>
            </a:ext>
          </a:extLst>
        </xdr:cNvPr>
        <xdr:cNvSpPr txBox="1"/>
      </xdr:nvSpPr>
      <xdr:spPr>
        <a:xfrm>
          <a:off x="833437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3" name="TextBox 5">
          <a:extLst>
            <a:ext uri="{FF2B5EF4-FFF2-40B4-BE49-F238E27FC236}">
              <a16:creationId xmlns:a16="http://schemas.microsoft.com/office/drawing/2014/main" id="{00000000-0008-0000-1C00-000017000000}"/>
            </a:ext>
          </a:extLst>
        </xdr:cNvPr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00000000-0008-0000-1C00-000018000000}"/>
            </a:ext>
          </a:extLst>
        </xdr:cNvPr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5" name="Text Box 5">
          <a:extLst>
            <a:ext uri="{FF2B5EF4-FFF2-40B4-BE49-F238E27FC236}">
              <a16:creationId xmlns:a16="http://schemas.microsoft.com/office/drawing/2014/main" id="{00000000-0008-0000-1C00-000019000000}"/>
            </a:ext>
          </a:extLst>
        </xdr:cNvPr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6" name="TextBox 5">
          <a:extLst>
            <a:ext uri="{FF2B5EF4-FFF2-40B4-BE49-F238E27FC236}">
              <a16:creationId xmlns:a16="http://schemas.microsoft.com/office/drawing/2014/main" id="{00000000-0008-0000-1C00-00001A000000}"/>
            </a:ext>
          </a:extLst>
        </xdr:cNvPr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7" name="TextBox 5">
          <a:extLst>
            <a:ext uri="{FF2B5EF4-FFF2-40B4-BE49-F238E27FC236}">
              <a16:creationId xmlns:a16="http://schemas.microsoft.com/office/drawing/2014/main" id="{00000000-0008-0000-1C00-00001B000000}"/>
            </a:ext>
          </a:extLst>
        </xdr:cNvPr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8" name="TextBox 5">
          <a:extLst>
            <a:ext uri="{FF2B5EF4-FFF2-40B4-BE49-F238E27FC236}">
              <a16:creationId xmlns:a16="http://schemas.microsoft.com/office/drawing/2014/main" id="{00000000-0008-0000-1C00-00001C000000}"/>
            </a:ext>
          </a:extLst>
        </xdr:cNvPr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9" name="Text Box 4">
          <a:extLst>
            <a:ext uri="{FF2B5EF4-FFF2-40B4-BE49-F238E27FC236}">
              <a16:creationId xmlns:a16="http://schemas.microsoft.com/office/drawing/2014/main" id="{00000000-0008-0000-1C00-00001D000000}"/>
            </a:ext>
          </a:extLst>
        </xdr:cNvPr>
        <xdr:cNvSpPr txBox="1"/>
      </xdr:nvSpPr>
      <xdr:spPr>
        <a:xfrm>
          <a:off x="0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0" name="Text Box 5">
          <a:extLst>
            <a:ext uri="{FF2B5EF4-FFF2-40B4-BE49-F238E27FC236}">
              <a16:creationId xmlns:a16="http://schemas.microsoft.com/office/drawing/2014/main" id="{00000000-0008-0000-1C00-00001E000000}"/>
            </a:ext>
          </a:extLst>
        </xdr:cNvPr>
        <xdr:cNvSpPr txBox="1"/>
      </xdr:nvSpPr>
      <xdr:spPr>
        <a:xfrm>
          <a:off x="0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00000000-0008-0000-1C00-000021000000}"/>
            </a:ext>
          </a:extLst>
        </xdr:cNvPr>
        <xdr:cNvSpPr txBox="1"/>
      </xdr:nvSpPr>
      <xdr:spPr>
        <a:xfrm>
          <a:off x="0" y="2710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34" name="Text Box 5">
          <a:extLst>
            <a:ext uri="{FF2B5EF4-FFF2-40B4-BE49-F238E27FC236}">
              <a16:creationId xmlns:a16="http://schemas.microsoft.com/office/drawing/2014/main" id="{00000000-0008-0000-1C00-000022000000}"/>
            </a:ext>
          </a:extLst>
        </xdr:cNvPr>
        <xdr:cNvSpPr txBox="1"/>
      </xdr:nvSpPr>
      <xdr:spPr>
        <a:xfrm>
          <a:off x="0" y="2710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1" name="Text Box 4">
          <a:extLst>
            <a:ext uri="{FF2B5EF4-FFF2-40B4-BE49-F238E27FC236}">
              <a16:creationId xmlns:a16="http://schemas.microsoft.com/office/drawing/2014/main" id="{00000000-0008-0000-1C00-00001F000000}"/>
            </a:ext>
          </a:extLst>
        </xdr:cNvPr>
        <xdr:cNvSpPr txBox="1"/>
      </xdr:nvSpPr>
      <xdr:spPr>
        <a:xfrm>
          <a:off x="0" y="2691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2" name="Text Box 5">
          <a:extLst>
            <a:ext uri="{FF2B5EF4-FFF2-40B4-BE49-F238E27FC236}">
              <a16:creationId xmlns:a16="http://schemas.microsoft.com/office/drawing/2014/main" id="{00000000-0008-0000-1C00-000020000000}"/>
            </a:ext>
          </a:extLst>
        </xdr:cNvPr>
        <xdr:cNvSpPr txBox="1"/>
      </xdr:nvSpPr>
      <xdr:spPr>
        <a:xfrm>
          <a:off x="0" y="2691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00000000-0008-0000-1C00-000023000000}"/>
            </a:ext>
          </a:extLst>
        </xdr:cNvPr>
        <xdr:cNvSpPr txBox="1"/>
      </xdr:nvSpPr>
      <xdr:spPr>
        <a:xfrm>
          <a:off x="0" y="53397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6" name="Text Box 5">
          <a:extLst>
            <a:ext uri="{FF2B5EF4-FFF2-40B4-BE49-F238E27FC236}">
              <a16:creationId xmlns:a16="http://schemas.microsoft.com/office/drawing/2014/main" id="{00000000-0008-0000-1C00-000024000000}"/>
            </a:ext>
          </a:extLst>
        </xdr:cNvPr>
        <xdr:cNvSpPr txBox="1"/>
      </xdr:nvSpPr>
      <xdr:spPr>
        <a:xfrm>
          <a:off x="0" y="53397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00000000-0008-0000-1C00-000025000000}"/>
            </a:ext>
          </a:extLst>
        </xdr:cNvPr>
        <xdr:cNvSpPr txBox="1"/>
      </xdr:nvSpPr>
      <xdr:spPr>
        <a:xfrm>
          <a:off x="0" y="55016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8" name="Text Box 5">
          <a:extLst>
            <a:ext uri="{FF2B5EF4-FFF2-40B4-BE49-F238E27FC236}">
              <a16:creationId xmlns:a16="http://schemas.microsoft.com/office/drawing/2014/main" id="{00000000-0008-0000-1C00-000026000000}"/>
            </a:ext>
          </a:extLst>
        </xdr:cNvPr>
        <xdr:cNvSpPr txBox="1"/>
      </xdr:nvSpPr>
      <xdr:spPr>
        <a:xfrm>
          <a:off x="0" y="55016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40" name="Text Box 4">
          <a:extLst>
            <a:ext uri="{FF2B5EF4-FFF2-40B4-BE49-F238E27FC236}">
              <a16:creationId xmlns:a16="http://schemas.microsoft.com/office/drawing/2014/main" id="{00000000-0008-0000-1C00-000028000000}"/>
            </a:ext>
          </a:extLst>
        </xdr:cNvPr>
        <xdr:cNvSpPr txBox="1"/>
      </xdr:nvSpPr>
      <xdr:spPr>
        <a:xfrm>
          <a:off x="0" y="38252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41" name="Text Box 5">
          <a:extLst>
            <a:ext uri="{FF2B5EF4-FFF2-40B4-BE49-F238E27FC236}">
              <a16:creationId xmlns:a16="http://schemas.microsoft.com/office/drawing/2014/main" id="{00000000-0008-0000-1C00-000029000000}"/>
            </a:ext>
          </a:extLst>
        </xdr:cNvPr>
        <xdr:cNvSpPr txBox="1"/>
      </xdr:nvSpPr>
      <xdr:spPr>
        <a:xfrm>
          <a:off x="0" y="38252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76971" cy="157224"/>
    <xdr:sp macro="" textlink="">
      <xdr:nvSpPr>
        <xdr:cNvPr id="42" name="TextBox 5">
          <a:extLst>
            <a:ext uri="{FF2B5EF4-FFF2-40B4-BE49-F238E27FC236}">
              <a16:creationId xmlns:a16="http://schemas.microsoft.com/office/drawing/2014/main" id="{00000000-0008-0000-1C00-00002A000000}"/>
            </a:ext>
          </a:extLst>
        </xdr:cNvPr>
        <xdr:cNvSpPr txBox="1"/>
      </xdr:nvSpPr>
      <xdr:spPr>
        <a:xfrm>
          <a:off x="5972175" y="38252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76971" cy="157224"/>
    <xdr:sp macro="" textlink="">
      <xdr:nvSpPr>
        <xdr:cNvPr id="43" name="TextBox 5">
          <a:extLst>
            <a:ext uri="{FF2B5EF4-FFF2-40B4-BE49-F238E27FC236}">
              <a16:creationId xmlns:a16="http://schemas.microsoft.com/office/drawing/2014/main" id="{00000000-0008-0000-1C00-00002B000000}"/>
            </a:ext>
          </a:extLst>
        </xdr:cNvPr>
        <xdr:cNvSpPr txBox="1"/>
      </xdr:nvSpPr>
      <xdr:spPr>
        <a:xfrm>
          <a:off x="6505575" y="38252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76971" cy="157224"/>
    <xdr:sp macro="" textlink="">
      <xdr:nvSpPr>
        <xdr:cNvPr id="44" name="TextBox 5">
          <a:extLst>
            <a:ext uri="{FF2B5EF4-FFF2-40B4-BE49-F238E27FC236}">
              <a16:creationId xmlns:a16="http://schemas.microsoft.com/office/drawing/2014/main" id="{00000000-0008-0000-1C00-00002C000000}"/>
            </a:ext>
          </a:extLst>
        </xdr:cNvPr>
        <xdr:cNvSpPr txBox="1"/>
      </xdr:nvSpPr>
      <xdr:spPr>
        <a:xfrm>
          <a:off x="7038975" y="38252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5" name="TextBox 5">
          <a:extLst>
            <a:ext uri="{FF2B5EF4-FFF2-40B4-BE49-F238E27FC236}">
              <a16:creationId xmlns:a16="http://schemas.microsoft.com/office/drawing/2014/main" id="{00000000-0008-0000-1C00-00002D000000}"/>
            </a:ext>
          </a:extLst>
        </xdr:cNvPr>
        <xdr:cNvSpPr txBox="1"/>
      </xdr:nvSpPr>
      <xdr:spPr>
        <a:xfrm>
          <a:off x="6696075" y="7120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6" name="TextBox 5">
          <a:extLst>
            <a:ext uri="{FF2B5EF4-FFF2-40B4-BE49-F238E27FC236}">
              <a16:creationId xmlns:a16="http://schemas.microsoft.com/office/drawing/2014/main" id="{00000000-0008-0000-1C00-00002E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9" name="TextBox 5">
          <a:extLst>
            <a:ext uri="{FF2B5EF4-FFF2-40B4-BE49-F238E27FC236}">
              <a16:creationId xmlns:a16="http://schemas.microsoft.com/office/drawing/2014/main" id="{00000000-0008-0000-1C00-000027000000}"/>
            </a:ext>
          </a:extLst>
        </xdr:cNvPr>
        <xdr:cNvSpPr txBox="1"/>
      </xdr:nvSpPr>
      <xdr:spPr>
        <a:xfrm>
          <a:off x="43719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7" name="TextBox 5">
          <a:extLst>
            <a:ext uri="{FF2B5EF4-FFF2-40B4-BE49-F238E27FC236}">
              <a16:creationId xmlns:a16="http://schemas.microsoft.com/office/drawing/2014/main" id="{00000000-0008-0000-1C00-00002F000000}"/>
            </a:ext>
          </a:extLst>
        </xdr:cNvPr>
        <xdr:cNvSpPr txBox="1"/>
      </xdr:nvSpPr>
      <xdr:spPr>
        <a:xfrm>
          <a:off x="49053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48" name="TextBox 5">
          <a:extLst>
            <a:ext uri="{FF2B5EF4-FFF2-40B4-BE49-F238E27FC236}">
              <a16:creationId xmlns:a16="http://schemas.microsoft.com/office/drawing/2014/main" id="{00000000-0008-0000-1C00-000030000000}"/>
            </a:ext>
          </a:extLst>
        </xdr:cNvPr>
        <xdr:cNvSpPr txBox="1"/>
      </xdr:nvSpPr>
      <xdr:spPr>
        <a:xfrm>
          <a:off x="4905375" y="34918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49" name="TextBox 5">
          <a:extLst>
            <a:ext uri="{FF2B5EF4-FFF2-40B4-BE49-F238E27FC236}">
              <a16:creationId xmlns:a16="http://schemas.microsoft.com/office/drawing/2014/main" id="{00000000-0008-0000-1C00-000031000000}"/>
            </a:ext>
          </a:extLst>
        </xdr:cNvPr>
        <xdr:cNvSpPr txBox="1"/>
      </xdr:nvSpPr>
      <xdr:spPr>
        <a:xfrm>
          <a:off x="4905375" y="36633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0" name="TextBox 5">
          <a:extLst>
            <a:ext uri="{FF2B5EF4-FFF2-40B4-BE49-F238E27FC236}">
              <a16:creationId xmlns:a16="http://schemas.microsoft.com/office/drawing/2014/main" id="{00000000-0008-0000-1C00-000032000000}"/>
            </a:ext>
          </a:extLst>
        </xdr:cNvPr>
        <xdr:cNvSpPr txBox="1"/>
      </xdr:nvSpPr>
      <xdr:spPr>
        <a:xfrm>
          <a:off x="4905375" y="3834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18</xdr:row>
      <xdr:rowOff>158115</xdr:rowOff>
    </xdr:from>
    <xdr:ext cx="76971" cy="157224"/>
    <xdr:sp macro="" textlink="">
      <xdr:nvSpPr>
        <xdr:cNvPr id="51" name="TextBox 5">
          <a:extLst>
            <a:ext uri="{FF2B5EF4-FFF2-40B4-BE49-F238E27FC236}">
              <a16:creationId xmlns:a16="http://schemas.microsoft.com/office/drawing/2014/main" id="{00000000-0008-0000-1C00-000033000000}"/>
            </a:ext>
          </a:extLst>
        </xdr:cNvPr>
        <xdr:cNvSpPr txBox="1"/>
      </xdr:nvSpPr>
      <xdr:spPr>
        <a:xfrm>
          <a:off x="4905375" y="3996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158115</xdr:rowOff>
    </xdr:from>
    <xdr:ext cx="76971" cy="157224"/>
    <xdr:sp macro="" textlink="">
      <xdr:nvSpPr>
        <xdr:cNvPr id="52" name="TextBox 5">
          <a:extLst>
            <a:ext uri="{FF2B5EF4-FFF2-40B4-BE49-F238E27FC236}">
              <a16:creationId xmlns:a16="http://schemas.microsoft.com/office/drawing/2014/main" id="{00000000-0008-0000-1C00-000034000000}"/>
            </a:ext>
          </a:extLst>
        </xdr:cNvPr>
        <xdr:cNvSpPr txBox="1"/>
      </xdr:nvSpPr>
      <xdr:spPr>
        <a:xfrm>
          <a:off x="59721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3" name="TextBox 5">
          <a:extLst>
            <a:ext uri="{FF2B5EF4-FFF2-40B4-BE49-F238E27FC236}">
              <a16:creationId xmlns:a16="http://schemas.microsoft.com/office/drawing/2014/main" id="{00000000-0008-0000-1C00-000035000000}"/>
            </a:ext>
          </a:extLst>
        </xdr:cNvPr>
        <xdr:cNvSpPr txBox="1"/>
      </xdr:nvSpPr>
      <xdr:spPr>
        <a:xfrm>
          <a:off x="43719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4" name="TextBox 5">
          <a:extLst>
            <a:ext uri="{FF2B5EF4-FFF2-40B4-BE49-F238E27FC236}">
              <a16:creationId xmlns:a16="http://schemas.microsoft.com/office/drawing/2014/main" id="{00000000-0008-0000-1C00-000036000000}"/>
            </a:ext>
          </a:extLst>
        </xdr:cNvPr>
        <xdr:cNvSpPr txBox="1"/>
      </xdr:nvSpPr>
      <xdr:spPr>
        <a:xfrm>
          <a:off x="49053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5" name="TextBox 5">
          <a:extLst>
            <a:ext uri="{FF2B5EF4-FFF2-40B4-BE49-F238E27FC236}">
              <a16:creationId xmlns:a16="http://schemas.microsoft.com/office/drawing/2014/main" id="{00000000-0008-0000-1C00-000037000000}"/>
            </a:ext>
          </a:extLst>
        </xdr:cNvPr>
        <xdr:cNvSpPr txBox="1"/>
      </xdr:nvSpPr>
      <xdr:spPr>
        <a:xfrm>
          <a:off x="4905375" y="34918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6" name="TextBox 5">
          <a:extLst>
            <a:ext uri="{FF2B5EF4-FFF2-40B4-BE49-F238E27FC236}">
              <a16:creationId xmlns:a16="http://schemas.microsoft.com/office/drawing/2014/main" id="{00000000-0008-0000-1C00-000038000000}"/>
            </a:ext>
          </a:extLst>
        </xdr:cNvPr>
        <xdr:cNvSpPr txBox="1"/>
      </xdr:nvSpPr>
      <xdr:spPr>
        <a:xfrm>
          <a:off x="4905375" y="36633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7" name="TextBox 5">
          <a:extLst>
            <a:ext uri="{FF2B5EF4-FFF2-40B4-BE49-F238E27FC236}">
              <a16:creationId xmlns:a16="http://schemas.microsoft.com/office/drawing/2014/main" id="{00000000-0008-0000-1C00-000039000000}"/>
            </a:ext>
          </a:extLst>
        </xdr:cNvPr>
        <xdr:cNvSpPr txBox="1"/>
      </xdr:nvSpPr>
      <xdr:spPr>
        <a:xfrm>
          <a:off x="4905375" y="3834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18</xdr:row>
      <xdr:rowOff>158115</xdr:rowOff>
    </xdr:from>
    <xdr:ext cx="76971" cy="157224"/>
    <xdr:sp macro="" textlink="">
      <xdr:nvSpPr>
        <xdr:cNvPr id="58" name="TextBox 5">
          <a:extLst>
            <a:ext uri="{FF2B5EF4-FFF2-40B4-BE49-F238E27FC236}">
              <a16:creationId xmlns:a16="http://schemas.microsoft.com/office/drawing/2014/main" id="{00000000-0008-0000-1C00-00003A000000}"/>
            </a:ext>
          </a:extLst>
        </xdr:cNvPr>
        <xdr:cNvSpPr txBox="1"/>
      </xdr:nvSpPr>
      <xdr:spPr>
        <a:xfrm>
          <a:off x="4905375" y="3996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9" name="TextBox 5">
          <a:extLst>
            <a:ext uri="{FF2B5EF4-FFF2-40B4-BE49-F238E27FC236}">
              <a16:creationId xmlns:a16="http://schemas.microsoft.com/office/drawing/2014/main" id="{00000000-0008-0000-1C00-00003B000000}"/>
            </a:ext>
          </a:extLst>
        </xdr:cNvPr>
        <xdr:cNvSpPr txBox="1"/>
      </xdr:nvSpPr>
      <xdr:spPr>
        <a:xfrm>
          <a:off x="43719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60" name="TextBox 5">
          <a:extLst>
            <a:ext uri="{FF2B5EF4-FFF2-40B4-BE49-F238E27FC236}">
              <a16:creationId xmlns:a16="http://schemas.microsoft.com/office/drawing/2014/main" id="{00000000-0008-0000-1C00-00003C000000}"/>
            </a:ext>
          </a:extLst>
        </xdr:cNvPr>
        <xdr:cNvSpPr txBox="1"/>
      </xdr:nvSpPr>
      <xdr:spPr>
        <a:xfrm>
          <a:off x="49053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61" name="TextBox 5">
          <a:extLst>
            <a:ext uri="{FF2B5EF4-FFF2-40B4-BE49-F238E27FC236}">
              <a16:creationId xmlns:a16="http://schemas.microsoft.com/office/drawing/2014/main" id="{00000000-0008-0000-1C00-00003D000000}"/>
            </a:ext>
          </a:extLst>
        </xdr:cNvPr>
        <xdr:cNvSpPr txBox="1"/>
      </xdr:nvSpPr>
      <xdr:spPr>
        <a:xfrm>
          <a:off x="4905375" y="36442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62" name="TextBox 5">
          <a:extLst>
            <a:ext uri="{FF2B5EF4-FFF2-40B4-BE49-F238E27FC236}">
              <a16:creationId xmlns:a16="http://schemas.microsoft.com/office/drawing/2014/main" id="{00000000-0008-0000-1C00-00003E000000}"/>
            </a:ext>
          </a:extLst>
        </xdr:cNvPr>
        <xdr:cNvSpPr txBox="1"/>
      </xdr:nvSpPr>
      <xdr:spPr>
        <a:xfrm>
          <a:off x="4905375" y="38157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63" name="TextBox 5">
          <a:extLst>
            <a:ext uri="{FF2B5EF4-FFF2-40B4-BE49-F238E27FC236}">
              <a16:creationId xmlns:a16="http://schemas.microsoft.com/office/drawing/2014/main" id="{00000000-0008-0000-1C00-00003F000000}"/>
            </a:ext>
          </a:extLst>
        </xdr:cNvPr>
        <xdr:cNvSpPr txBox="1"/>
      </xdr:nvSpPr>
      <xdr:spPr>
        <a:xfrm>
          <a:off x="4905375" y="3987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64" name="TextBox 5">
          <a:extLst>
            <a:ext uri="{FF2B5EF4-FFF2-40B4-BE49-F238E27FC236}">
              <a16:creationId xmlns:a16="http://schemas.microsoft.com/office/drawing/2014/main" id="{00000000-0008-0000-1C00-000040000000}"/>
            </a:ext>
          </a:extLst>
        </xdr:cNvPr>
        <xdr:cNvSpPr txBox="1"/>
      </xdr:nvSpPr>
      <xdr:spPr>
        <a:xfrm>
          <a:off x="49053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5" name="TextBox 5">
          <a:extLst>
            <a:ext uri="{FF2B5EF4-FFF2-40B4-BE49-F238E27FC236}">
              <a16:creationId xmlns:a16="http://schemas.microsoft.com/office/drawing/2014/main" id="{00000000-0008-0000-1C00-000041000000}"/>
            </a:ext>
          </a:extLst>
        </xdr:cNvPr>
        <xdr:cNvSpPr txBox="1"/>
      </xdr:nvSpPr>
      <xdr:spPr>
        <a:xfrm>
          <a:off x="43719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66" name="TextBox 5">
          <a:extLst>
            <a:ext uri="{FF2B5EF4-FFF2-40B4-BE49-F238E27FC236}">
              <a16:creationId xmlns:a16="http://schemas.microsoft.com/office/drawing/2014/main" id="{00000000-0008-0000-1C00-000042000000}"/>
            </a:ext>
          </a:extLst>
        </xdr:cNvPr>
        <xdr:cNvSpPr txBox="1"/>
      </xdr:nvSpPr>
      <xdr:spPr>
        <a:xfrm>
          <a:off x="49053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67" name="TextBox 5">
          <a:extLst>
            <a:ext uri="{FF2B5EF4-FFF2-40B4-BE49-F238E27FC236}">
              <a16:creationId xmlns:a16="http://schemas.microsoft.com/office/drawing/2014/main" id="{00000000-0008-0000-1C00-000043000000}"/>
            </a:ext>
          </a:extLst>
        </xdr:cNvPr>
        <xdr:cNvSpPr txBox="1"/>
      </xdr:nvSpPr>
      <xdr:spPr>
        <a:xfrm>
          <a:off x="4905375" y="36537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68" name="TextBox 5">
          <a:extLst>
            <a:ext uri="{FF2B5EF4-FFF2-40B4-BE49-F238E27FC236}">
              <a16:creationId xmlns:a16="http://schemas.microsoft.com/office/drawing/2014/main" id="{00000000-0008-0000-1C00-000044000000}"/>
            </a:ext>
          </a:extLst>
        </xdr:cNvPr>
        <xdr:cNvSpPr txBox="1"/>
      </xdr:nvSpPr>
      <xdr:spPr>
        <a:xfrm>
          <a:off x="4905375" y="3844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69" name="TextBox 5">
          <a:extLst>
            <a:ext uri="{FF2B5EF4-FFF2-40B4-BE49-F238E27FC236}">
              <a16:creationId xmlns:a16="http://schemas.microsoft.com/office/drawing/2014/main" id="{00000000-0008-0000-1C00-000045000000}"/>
            </a:ext>
          </a:extLst>
        </xdr:cNvPr>
        <xdr:cNvSpPr txBox="1"/>
      </xdr:nvSpPr>
      <xdr:spPr>
        <a:xfrm>
          <a:off x="4905375" y="4015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0" name="TextBox 5">
          <a:extLst>
            <a:ext uri="{FF2B5EF4-FFF2-40B4-BE49-F238E27FC236}">
              <a16:creationId xmlns:a16="http://schemas.microsoft.com/office/drawing/2014/main" id="{00000000-0008-0000-1C00-000046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1" name="TextBox 5">
          <a:extLst>
            <a:ext uri="{FF2B5EF4-FFF2-40B4-BE49-F238E27FC236}">
              <a16:creationId xmlns:a16="http://schemas.microsoft.com/office/drawing/2014/main" id="{00000000-0008-0000-1C00-000047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2" name="TextBox 5">
          <a:extLst>
            <a:ext uri="{FF2B5EF4-FFF2-40B4-BE49-F238E27FC236}">
              <a16:creationId xmlns:a16="http://schemas.microsoft.com/office/drawing/2014/main" id="{00000000-0008-0000-1C00-000048000000}"/>
            </a:ext>
          </a:extLst>
        </xdr:cNvPr>
        <xdr:cNvSpPr txBox="1"/>
      </xdr:nvSpPr>
      <xdr:spPr>
        <a:xfrm>
          <a:off x="446722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3" name="TextBox 5">
          <a:extLst>
            <a:ext uri="{FF2B5EF4-FFF2-40B4-BE49-F238E27FC236}">
              <a16:creationId xmlns:a16="http://schemas.microsoft.com/office/drawing/2014/main" id="{00000000-0008-0000-1C00-000049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74" name="TextBox 5">
          <a:extLst>
            <a:ext uri="{FF2B5EF4-FFF2-40B4-BE49-F238E27FC236}">
              <a16:creationId xmlns:a16="http://schemas.microsoft.com/office/drawing/2014/main" id="{00000000-0008-0000-1C00-00004A000000}"/>
            </a:ext>
          </a:extLst>
        </xdr:cNvPr>
        <xdr:cNvSpPr txBox="1"/>
      </xdr:nvSpPr>
      <xdr:spPr>
        <a:xfrm>
          <a:off x="5210175" y="25869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75" name="TextBox 5">
          <a:extLst>
            <a:ext uri="{FF2B5EF4-FFF2-40B4-BE49-F238E27FC236}">
              <a16:creationId xmlns:a16="http://schemas.microsoft.com/office/drawing/2014/main" id="{00000000-0008-0000-1C00-00004B000000}"/>
            </a:ext>
          </a:extLst>
        </xdr:cNvPr>
        <xdr:cNvSpPr txBox="1"/>
      </xdr:nvSpPr>
      <xdr:spPr>
        <a:xfrm>
          <a:off x="5210175" y="2748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6" name="TextBox 5">
          <a:extLst>
            <a:ext uri="{FF2B5EF4-FFF2-40B4-BE49-F238E27FC236}">
              <a16:creationId xmlns:a16="http://schemas.microsoft.com/office/drawing/2014/main" id="{00000000-0008-0000-1C00-00004C000000}"/>
            </a:ext>
          </a:extLst>
        </xdr:cNvPr>
        <xdr:cNvSpPr txBox="1"/>
      </xdr:nvSpPr>
      <xdr:spPr>
        <a:xfrm>
          <a:off x="5210175" y="29108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18</xdr:row>
      <xdr:rowOff>158115</xdr:rowOff>
    </xdr:from>
    <xdr:ext cx="76971" cy="157224"/>
    <xdr:sp macro="" textlink="">
      <xdr:nvSpPr>
        <xdr:cNvPr id="77" name="TextBox 5">
          <a:extLst>
            <a:ext uri="{FF2B5EF4-FFF2-40B4-BE49-F238E27FC236}">
              <a16:creationId xmlns:a16="http://schemas.microsoft.com/office/drawing/2014/main" id="{00000000-0008-0000-1C00-00004D000000}"/>
            </a:ext>
          </a:extLst>
        </xdr:cNvPr>
        <xdr:cNvSpPr txBox="1"/>
      </xdr:nvSpPr>
      <xdr:spPr>
        <a:xfrm>
          <a:off x="5210175" y="3072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8" name="TextBox 5">
          <a:extLst>
            <a:ext uri="{FF2B5EF4-FFF2-40B4-BE49-F238E27FC236}">
              <a16:creationId xmlns:a16="http://schemas.microsoft.com/office/drawing/2014/main" id="{00000000-0008-0000-1C00-00004E000000}"/>
            </a:ext>
          </a:extLst>
        </xdr:cNvPr>
        <xdr:cNvSpPr txBox="1"/>
      </xdr:nvSpPr>
      <xdr:spPr>
        <a:xfrm>
          <a:off x="446722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9" name="TextBox 5">
          <a:extLst>
            <a:ext uri="{FF2B5EF4-FFF2-40B4-BE49-F238E27FC236}">
              <a16:creationId xmlns:a16="http://schemas.microsoft.com/office/drawing/2014/main" id="{00000000-0008-0000-1C00-00004F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0" name="TextBox 5">
          <a:extLst>
            <a:ext uri="{FF2B5EF4-FFF2-40B4-BE49-F238E27FC236}">
              <a16:creationId xmlns:a16="http://schemas.microsoft.com/office/drawing/2014/main" id="{00000000-0008-0000-1C00-000050000000}"/>
            </a:ext>
          </a:extLst>
        </xdr:cNvPr>
        <xdr:cNvSpPr txBox="1"/>
      </xdr:nvSpPr>
      <xdr:spPr>
        <a:xfrm>
          <a:off x="5210175" y="25869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1" name="TextBox 5">
          <a:extLst>
            <a:ext uri="{FF2B5EF4-FFF2-40B4-BE49-F238E27FC236}">
              <a16:creationId xmlns:a16="http://schemas.microsoft.com/office/drawing/2014/main" id="{00000000-0008-0000-1C00-000051000000}"/>
            </a:ext>
          </a:extLst>
        </xdr:cNvPr>
        <xdr:cNvSpPr txBox="1"/>
      </xdr:nvSpPr>
      <xdr:spPr>
        <a:xfrm>
          <a:off x="5210175" y="2748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2" name="TextBox 5">
          <a:extLst>
            <a:ext uri="{FF2B5EF4-FFF2-40B4-BE49-F238E27FC236}">
              <a16:creationId xmlns:a16="http://schemas.microsoft.com/office/drawing/2014/main" id="{00000000-0008-0000-1C00-000052000000}"/>
            </a:ext>
          </a:extLst>
        </xdr:cNvPr>
        <xdr:cNvSpPr txBox="1"/>
      </xdr:nvSpPr>
      <xdr:spPr>
        <a:xfrm>
          <a:off x="5210175" y="29108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18</xdr:row>
      <xdr:rowOff>158115</xdr:rowOff>
    </xdr:from>
    <xdr:ext cx="76971" cy="157224"/>
    <xdr:sp macro="" textlink="">
      <xdr:nvSpPr>
        <xdr:cNvPr id="83" name="TextBox 5">
          <a:extLst>
            <a:ext uri="{FF2B5EF4-FFF2-40B4-BE49-F238E27FC236}">
              <a16:creationId xmlns:a16="http://schemas.microsoft.com/office/drawing/2014/main" id="{00000000-0008-0000-1C00-000053000000}"/>
            </a:ext>
          </a:extLst>
        </xdr:cNvPr>
        <xdr:cNvSpPr txBox="1"/>
      </xdr:nvSpPr>
      <xdr:spPr>
        <a:xfrm>
          <a:off x="5210175" y="3072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4" name="TextBox 5">
          <a:extLst>
            <a:ext uri="{FF2B5EF4-FFF2-40B4-BE49-F238E27FC236}">
              <a16:creationId xmlns:a16="http://schemas.microsoft.com/office/drawing/2014/main" id="{00000000-0008-0000-1C00-000054000000}"/>
            </a:ext>
          </a:extLst>
        </xdr:cNvPr>
        <xdr:cNvSpPr txBox="1"/>
      </xdr:nvSpPr>
      <xdr:spPr>
        <a:xfrm>
          <a:off x="446722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5" name="TextBox 5">
          <a:extLst>
            <a:ext uri="{FF2B5EF4-FFF2-40B4-BE49-F238E27FC236}">
              <a16:creationId xmlns:a16="http://schemas.microsoft.com/office/drawing/2014/main" id="{00000000-0008-0000-1C00-000055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6" name="TextBox 5">
          <a:extLst>
            <a:ext uri="{FF2B5EF4-FFF2-40B4-BE49-F238E27FC236}">
              <a16:creationId xmlns:a16="http://schemas.microsoft.com/office/drawing/2014/main" id="{00000000-0008-0000-1C00-000056000000}"/>
            </a:ext>
          </a:extLst>
        </xdr:cNvPr>
        <xdr:cNvSpPr txBox="1"/>
      </xdr:nvSpPr>
      <xdr:spPr>
        <a:xfrm>
          <a:off x="5210175" y="25869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7" name="TextBox 5">
          <a:extLst>
            <a:ext uri="{FF2B5EF4-FFF2-40B4-BE49-F238E27FC236}">
              <a16:creationId xmlns:a16="http://schemas.microsoft.com/office/drawing/2014/main" id="{00000000-0008-0000-1C00-000057000000}"/>
            </a:ext>
          </a:extLst>
        </xdr:cNvPr>
        <xdr:cNvSpPr txBox="1"/>
      </xdr:nvSpPr>
      <xdr:spPr>
        <a:xfrm>
          <a:off x="5210175" y="2748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8" name="TextBox 5">
          <a:extLst>
            <a:ext uri="{FF2B5EF4-FFF2-40B4-BE49-F238E27FC236}">
              <a16:creationId xmlns:a16="http://schemas.microsoft.com/office/drawing/2014/main" id="{00000000-0008-0000-1C00-000058000000}"/>
            </a:ext>
          </a:extLst>
        </xdr:cNvPr>
        <xdr:cNvSpPr txBox="1"/>
      </xdr:nvSpPr>
      <xdr:spPr>
        <a:xfrm>
          <a:off x="5210175" y="29108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9" name="TextBox 5">
          <a:extLst>
            <a:ext uri="{FF2B5EF4-FFF2-40B4-BE49-F238E27FC236}">
              <a16:creationId xmlns:a16="http://schemas.microsoft.com/office/drawing/2014/main" id="{00000000-0008-0000-1C00-000059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0" name="TextBox 5">
          <a:extLst>
            <a:ext uri="{FF2B5EF4-FFF2-40B4-BE49-F238E27FC236}">
              <a16:creationId xmlns:a16="http://schemas.microsoft.com/office/drawing/2014/main" id="{00000000-0008-0000-1C00-00005A000000}"/>
            </a:ext>
          </a:extLst>
        </xdr:cNvPr>
        <xdr:cNvSpPr txBox="1"/>
      </xdr:nvSpPr>
      <xdr:spPr>
        <a:xfrm>
          <a:off x="446722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1" name="TextBox 5">
          <a:extLst>
            <a:ext uri="{FF2B5EF4-FFF2-40B4-BE49-F238E27FC236}">
              <a16:creationId xmlns:a16="http://schemas.microsoft.com/office/drawing/2014/main" id="{00000000-0008-0000-1C00-00005B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2" name="TextBox 5">
          <a:extLst>
            <a:ext uri="{FF2B5EF4-FFF2-40B4-BE49-F238E27FC236}">
              <a16:creationId xmlns:a16="http://schemas.microsoft.com/office/drawing/2014/main" id="{00000000-0008-0000-1C00-00005C000000}"/>
            </a:ext>
          </a:extLst>
        </xdr:cNvPr>
        <xdr:cNvSpPr txBox="1"/>
      </xdr:nvSpPr>
      <xdr:spPr>
        <a:xfrm>
          <a:off x="5210175" y="25869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3" name="TextBox 5">
          <a:extLst>
            <a:ext uri="{FF2B5EF4-FFF2-40B4-BE49-F238E27FC236}">
              <a16:creationId xmlns:a16="http://schemas.microsoft.com/office/drawing/2014/main" id="{00000000-0008-0000-1C00-00005D000000}"/>
            </a:ext>
          </a:extLst>
        </xdr:cNvPr>
        <xdr:cNvSpPr txBox="1"/>
      </xdr:nvSpPr>
      <xdr:spPr>
        <a:xfrm>
          <a:off x="5210175" y="2748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4" name="TextBox 5">
          <a:extLst>
            <a:ext uri="{FF2B5EF4-FFF2-40B4-BE49-F238E27FC236}">
              <a16:creationId xmlns:a16="http://schemas.microsoft.com/office/drawing/2014/main" id="{00000000-0008-0000-1C00-00005E000000}"/>
            </a:ext>
          </a:extLst>
        </xdr:cNvPr>
        <xdr:cNvSpPr txBox="1"/>
      </xdr:nvSpPr>
      <xdr:spPr>
        <a:xfrm>
          <a:off x="5210175" y="29108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76971" cy="157224"/>
    <xdr:sp macro="" textlink="">
      <xdr:nvSpPr>
        <xdr:cNvPr id="95" name="TextBox 5">
          <a:extLst>
            <a:ext uri="{FF2B5EF4-FFF2-40B4-BE49-F238E27FC236}">
              <a16:creationId xmlns:a16="http://schemas.microsoft.com/office/drawing/2014/main" id="{00000000-0008-0000-1C00-00005F000000}"/>
            </a:ext>
          </a:extLst>
        </xdr:cNvPr>
        <xdr:cNvSpPr txBox="1"/>
      </xdr:nvSpPr>
      <xdr:spPr>
        <a:xfrm>
          <a:off x="33051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96" name="Text Box 4">
          <a:extLst>
            <a:ext uri="{FF2B5EF4-FFF2-40B4-BE49-F238E27FC236}">
              <a16:creationId xmlns:a16="http://schemas.microsoft.com/office/drawing/2014/main" id="{00000000-0008-0000-1C00-000060000000}"/>
            </a:ext>
          </a:extLst>
        </xdr:cNvPr>
        <xdr:cNvSpPr txBox="1"/>
      </xdr:nvSpPr>
      <xdr:spPr>
        <a:xfrm>
          <a:off x="0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97" name="Text Box 5">
          <a:extLst>
            <a:ext uri="{FF2B5EF4-FFF2-40B4-BE49-F238E27FC236}">
              <a16:creationId xmlns:a16="http://schemas.microsoft.com/office/drawing/2014/main" id="{00000000-0008-0000-1C00-000061000000}"/>
            </a:ext>
          </a:extLst>
        </xdr:cNvPr>
        <xdr:cNvSpPr txBox="1"/>
      </xdr:nvSpPr>
      <xdr:spPr>
        <a:xfrm>
          <a:off x="0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98" name="TextBox 5">
          <a:extLst>
            <a:ext uri="{FF2B5EF4-FFF2-40B4-BE49-F238E27FC236}">
              <a16:creationId xmlns:a16="http://schemas.microsoft.com/office/drawing/2014/main" id="{00000000-0008-0000-1C00-000062000000}"/>
            </a:ext>
          </a:extLst>
        </xdr:cNvPr>
        <xdr:cNvSpPr txBox="1"/>
      </xdr:nvSpPr>
      <xdr:spPr>
        <a:xfrm>
          <a:off x="38385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76971" cy="157224"/>
    <xdr:sp macro="" textlink="">
      <xdr:nvSpPr>
        <xdr:cNvPr id="99" name="TextBox 5">
          <a:extLst>
            <a:ext uri="{FF2B5EF4-FFF2-40B4-BE49-F238E27FC236}">
              <a16:creationId xmlns:a16="http://schemas.microsoft.com/office/drawing/2014/main" id="{00000000-0008-0000-1C00-000063000000}"/>
            </a:ext>
          </a:extLst>
        </xdr:cNvPr>
        <xdr:cNvSpPr txBox="1"/>
      </xdr:nvSpPr>
      <xdr:spPr>
        <a:xfrm>
          <a:off x="54387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00" name="TextBox 5">
          <a:extLst>
            <a:ext uri="{FF2B5EF4-FFF2-40B4-BE49-F238E27FC236}">
              <a16:creationId xmlns:a16="http://schemas.microsoft.com/office/drawing/2014/main" id="{00000000-0008-0000-1C00-000064000000}"/>
            </a:ext>
          </a:extLst>
        </xdr:cNvPr>
        <xdr:cNvSpPr txBox="1"/>
      </xdr:nvSpPr>
      <xdr:spPr>
        <a:xfrm>
          <a:off x="3838575" y="36537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01" name="TextBox 5">
          <a:extLst>
            <a:ext uri="{FF2B5EF4-FFF2-40B4-BE49-F238E27FC236}">
              <a16:creationId xmlns:a16="http://schemas.microsoft.com/office/drawing/2014/main" id="{00000000-0008-0000-1C00-000065000000}"/>
            </a:ext>
          </a:extLst>
        </xdr:cNvPr>
        <xdr:cNvSpPr txBox="1"/>
      </xdr:nvSpPr>
      <xdr:spPr>
        <a:xfrm>
          <a:off x="3838575" y="3844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02" name="TextBox 5">
          <a:extLst>
            <a:ext uri="{FF2B5EF4-FFF2-40B4-BE49-F238E27FC236}">
              <a16:creationId xmlns:a16="http://schemas.microsoft.com/office/drawing/2014/main" id="{00000000-0008-0000-1C00-000066000000}"/>
            </a:ext>
          </a:extLst>
        </xdr:cNvPr>
        <xdr:cNvSpPr txBox="1"/>
      </xdr:nvSpPr>
      <xdr:spPr>
        <a:xfrm>
          <a:off x="3838575" y="4015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76971" cy="157224"/>
    <xdr:sp macro="" textlink="">
      <xdr:nvSpPr>
        <xdr:cNvPr id="103" name="TextBox 5">
          <a:extLst>
            <a:ext uri="{FF2B5EF4-FFF2-40B4-BE49-F238E27FC236}">
              <a16:creationId xmlns:a16="http://schemas.microsoft.com/office/drawing/2014/main" id="{00000000-0008-0000-1C00-000067000000}"/>
            </a:ext>
          </a:extLst>
        </xdr:cNvPr>
        <xdr:cNvSpPr txBox="1"/>
      </xdr:nvSpPr>
      <xdr:spPr>
        <a:xfrm>
          <a:off x="49053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76971" cy="157224"/>
    <xdr:sp macro="" textlink="">
      <xdr:nvSpPr>
        <xdr:cNvPr id="104" name="TextBox 5">
          <a:extLst>
            <a:ext uri="{FF2B5EF4-FFF2-40B4-BE49-F238E27FC236}">
              <a16:creationId xmlns:a16="http://schemas.microsoft.com/office/drawing/2014/main" id="{00000000-0008-0000-1C00-000068000000}"/>
            </a:ext>
          </a:extLst>
        </xdr:cNvPr>
        <xdr:cNvSpPr txBox="1"/>
      </xdr:nvSpPr>
      <xdr:spPr>
        <a:xfrm>
          <a:off x="4905375" y="4015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76971" cy="157224"/>
    <xdr:sp macro="" textlink="">
      <xdr:nvSpPr>
        <xdr:cNvPr id="105" name="TextBox 5">
          <a:extLst>
            <a:ext uri="{FF2B5EF4-FFF2-40B4-BE49-F238E27FC236}">
              <a16:creationId xmlns:a16="http://schemas.microsoft.com/office/drawing/2014/main" id="{00000000-0008-0000-1C00-000069000000}"/>
            </a:ext>
          </a:extLst>
        </xdr:cNvPr>
        <xdr:cNvSpPr txBox="1"/>
      </xdr:nvSpPr>
      <xdr:spPr>
        <a:xfrm>
          <a:off x="4905375" y="4177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76971" cy="157224"/>
    <xdr:sp macro="" textlink="">
      <xdr:nvSpPr>
        <xdr:cNvPr id="106" name="TextBox 5">
          <a:extLst>
            <a:ext uri="{FF2B5EF4-FFF2-40B4-BE49-F238E27FC236}">
              <a16:creationId xmlns:a16="http://schemas.microsoft.com/office/drawing/2014/main" id="{00000000-0008-0000-1C00-00006A000000}"/>
            </a:ext>
          </a:extLst>
        </xdr:cNvPr>
        <xdr:cNvSpPr txBox="1"/>
      </xdr:nvSpPr>
      <xdr:spPr>
        <a:xfrm>
          <a:off x="54387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76971" cy="157224"/>
    <xdr:sp macro="" textlink="">
      <xdr:nvSpPr>
        <xdr:cNvPr id="107" name="TextBox 5">
          <a:extLst>
            <a:ext uri="{FF2B5EF4-FFF2-40B4-BE49-F238E27FC236}">
              <a16:creationId xmlns:a16="http://schemas.microsoft.com/office/drawing/2014/main" id="{00000000-0008-0000-1C00-00006B000000}"/>
            </a:ext>
          </a:extLst>
        </xdr:cNvPr>
        <xdr:cNvSpPr txBox="1"/>
      </xdr:nvSpPr>
      <xdr:spPr>
        <a:xfrm>
          <a:off x="5438775" y="36537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76971" cy="157224"/>
    <xdr:sp macro="" textlink="">
      <xdr:nvSpPr>
        <xdr:cNvPr id="108" name="TextBox 5">
          <a:extLst>
            <a:ext uri="{FF2B5EF4-FFF2-40B4-BE49-F238E27FC236}">
              <a16:creationId xmlns:a16="http://schemas.microsoft.com/office/drawing/2014/main" id="{00000000-0008-0000-1C00-00006C000000}"/>
            </a:ext>
          </a:extLst>
        </xdr:cNvPr>
        <xdr:cNvSpPr txBox="1"/>
      </xdr:nvSpPr>
      <xdr:spPr>
        <a:xfrm>
          <a:off x="5438775" y="3844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76971" cy="157224"/>
    <xdr:sp macro="" textlink="">
      <xdr:nvSpPr>
        <xdr:cNvPr id="109" name="TextBox 5">
          <a:extLst>
            <a:ext uri="{FF2B5EF4-FFF2-40B4-BE49-F238E27FC236}">
              <a16:creationId xmlns:a16="http://schemas.microsoft.com/office/drawing/2014/main" id="{00000000-0008-0000-1C00-00006D000000}"/>
            </a:ext>
          </a:extLst>
        </xdr:cNvPr>
        <xdr:cNvSpPr txBox="1"/>
      </xdr:nvSpPr>
      <xdr:spPr>
        <a:xfrm>
          <a:off x="5438775" y="4015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76971" cy="157224"/>
    <xdr:sp macro="" textlink="">
      <xdr:nvSpPr>
        <xdr:cNvPr id="110" name="TextBox 5">
          <a:extLst>
            <a:ext uri="{FF2B5EF4-FFF2-40B4-BE49-F238E27FC236}">
              <a16:creationId xmlns:a16="http://schemas.microsoft.com/office/drawing/2014/main" id="{00000000-0008-0000-1C00-00006E000000}"/>
            </a:ext>
          </a:extLst>
        </xdr:cNvPr>
        <xdr:cNvSpPr txBox="1"/>
      </xdr:nvSpPr>
      <xdr:spPr>
        <a:xfrm>
          <a:off x="5438775" y="4177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1" name="TextBox 5">
          <a:extLst>
            <a:ext uri="{FF2B5EF4-FFF2-40B4-BE49-F238E27FC236}">
              <a16:creationId xmlns:a16="http://schemas.microsoft.com/office/drawing/2014/main" id="{00000000-0008-0000-1C00-00006F000000}"/>
            </a:ext>
          </a:extLst>
        </xdr:cNvPr>
        <xdr:cNvSpPr txBox="1"/>
      </xdr:nvSpPr>
      <xdr:spPr>
        <a:xfrm>
          <a:off x="3724275" y="62541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12" name="TextBox 5">
          <a:extLst>
            <a:ext uri="{FF2B5EF4-FFF2-40B4-BE49-F238E27FC236}">
              <a16:creationId xmlns:a16="http://schemas.microsoft.com/office/drawing/2014/main" id="{00000000-0008-0000-1C00-000070000000}"/>
            </a:ext>
          </a:extLst>
        </xdr:cNvPr>
        <xdr:cNvSpPr txBox="1"/>
      </xdr:nvSpPr>
      <xdr:spPr>
        <a:xfrm>
          <a:off x="4467225" y="62541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13" name="TextBox 5">
          <a:extLst>
            <a:ext uri="{FF2B5EF4-FFF2-40B4-BE49-F238E27FC236}">
              <a16:creationId xmlns:a16="http://schemas.microsoft.com/office/drawing/2014/main" id="{00000000-0008-0000-1C00-000071000000}"/>
            </a:ext>
          </a:extLst>
        </xdr:cNvPr>
        <xdr:cNvSpPr txBox="1"/>
      </xdr:nvSpPr>
      <xdr:spPr>
        <a:xfrm>
          <a:off x="4467225" y="641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14" name="TextBox 5">
          <a:extLst>
            <a:ext uri="{FF2B5EF4-FFF2-40B4-BE49-F238E27FC236}">
              <a16:creationId xmlns:a16="http://schemas.microsoft.com/office/drawing/2014/main" id="{00000000-0008-0000-1C00-000072000000}"/>
            </a:ext>
          </a:extLst>
        </xdr:cNvPr>
        <xdr:cNvSpPr txBox="1"/>
      </xdr:nvSpPr>
      <xdr:spPr>
        <a:xfrm>
          <a:off x="4467225" y="65779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15" name="TextBox 5">
          <a:extLst>
            <a:ext uri="{FF2B5EF4-FFF2-40B4-BE49-F238E27FC236}">
              <a16:creationId xmlns:a16="http://schemas.microsoft.com/office/drawing/2014/main" id="{00000000-0008-0000-1C00-000073000000}"/>
            </a:ext>
          </a:extLst>
        </xdr:cNvPr>
        <xdr:cNvSpPr txBox="1"/>
      </xdr:nvSpPr>
      <xdr:spPr>
        <a:xfrm>
          <a:off x="4467225" y="6739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16" name="TextBox 5">
          <a:extLst>
            <a:ext uri="{FF2B5EF4-FFF2-40B4-BE49-F238E27FC236}">
              <a16:creationId xmlns:a16="http://schemas.microsoft.com/office/drawing/2014/main" id="{00000000-0008-0000-1C00-000074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17" name="TextBox 5">
          <a:extLst>
            <a:ext uri="{FF2B5EF4-FFF2-40B4-BE49-F238E27FC236}">
              <a16:creationId xmlns:a16="http://schemas.microsoft.com/office/drawing/2014/main" id="{00000000-0008-0000-1C00-000075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18" name="TextBox 5">
          <a:extLst>
            <a:ext uri="{FF2B5EF4-FFF2-40B4-BE49-F238E27FC236}">
              <a16:creationId xmlns:a16="http://schemas.microsoft.com/office/drawing/2014/main" id="{00000000-0008-0000-1C00-000076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19" name="TextBox 5">
          <a:extLst>
            <a:ext uri="{FF2B5EF4-FFF2-40B4-BE49-F238E27FC236}">
              <a16:creationId xmlns:a16="http://schemas.microsoft.com/office/drawing/2014/main" id="{00000000-0008-0000-1C00-000077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20" name="TextBox 5">
          <a:extLst>
            <a:ext uri="{FF2B5EF4-FFF2-40B4-BE49-F238E27FC236}">
              <a16:creationId xmlns:a16="http://schemas.microsoft.com/office/drawing/2014/main" id="{00000000-0008-0000-1C00-000078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21" name="TextBox 5">
          <a:extLst>
            <a:ext uri="{FF2B5EF4-FFF2-40B4-BE49-F238E27FC236}">
              <a16:creationId xmlns:a16="http://schemas.microsoft.com/office/drawing/2014/main" id="{00000000-0008-0000-1C00-000079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22" name="TextBox 5">
          <a:extLst>
            <a:ext uri="{FF2B5EF4-FFF2-40B4-BE49-F238E27FC236}">
              <a16:creationId xmlns:a16="http://schemas.microsoft.com/office/drawing/2014/main" id="{00000000-0008-0000-1C00-00007A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23" name="TextBox 5">
          <a:extLst>
            <a:ext uri="{FF2B5EF4-FFF2-40B4-BE49-F238E27FC236}">
              <a16:creationId xmlns:a16="http://schemas.microsoft.com/office/drawing/2014/main" id="{00000000-0008-0000-1C00-00007B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24" name="TextBox 5">
          <a:extLst>
            <a:ext uri="{FF2B5EF4-FFF2-40B4-BE49-F238E27FC236}">
              <a16:creationId xmlns:a16="http://schemas.microsoft.com/office/drawing/2014/main" id="{00000000-0008-0000-1C00-00007C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25" name="TextBox 5">
          <a:extLst>
            <a:ext uri="{FF2B5EF4-FFF2-40B4-BE49-F238E27FC236}">
              <a16:creationId xmlns:a16="http://schemas.microsoft.com/office/drawing/2014/main" id="{00000000-0008-0000-1C00-00007D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76971" cy="157224"/>
    <xdr:sp macro="" textlink="">
      <xdr:nvSpPr>
        <xdr:cNvPr id="126" name="TextBox 5">
          <a:extLst>
            <a:ext uri="{FF2B5EF4-FFF2-40B4-BE49-F238E27FC236}">
              <a16:creationId xmlns:a16="http://schemas.microsoft.com/office/drawing/2014/main" id="{00000000-0008-0000-1C00-00007E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76971" cy="157224"/>
    <xdr:sp macro="" textlink="">
      <xdr:nvSpPr>
        <xdr:cNvPr id="127" name="TextBox 5">
          <a:extLst>
            <a:ext uri="{FF2B5EF4-FFF2-40B4-BE49-F238E27FC236}">
              <a16:creationId xmlns:a16="http://schemas.microsoft.com/office/drawing/2014/main" id="{00000000-0008-0000-1C00-00007F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76971" cy="157224"/>
    <xdr:sp macro="" textlink="">
      <xdr:nvSpPr>
        <xdr:cNvPr id="128" name="TextBox 5">
          <a:extLst>
            <a:ext uri="{FF2B5EF4-FFF2-40B4-BE49-F238E27FC236}">
              <a16:creationId xmlns:a16="http://schemas.microsoft.com/office/drawing/2014/main" id="{00000000-0008-0000-1C00-000080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76971" cy="157224"/>
    <xdr:sp macro="" textlink="">
      <xdr:nvSpPr>
        <xdr:cNvPr id="129" name="TextBox 5">
          <a:extLst>
            <a:ext uri="{FF2B5EF4-FFF2-40B4-BE49-F238E27FC236}">
              <a16:creationId xmlns:a16="http://schemas.microsoft.com/office/drawing/2014/main" id="{00000000-0008-0000-1C00-000081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76971" cy="157224"/>
    <xdr:sp macro="" textlink="">
      <xdr:nvSpPr>
        <xdr:cNvPr id="130" name="TextBox 5">
          <a:extLst>
            <a:ext uri="{FF2B5EF4-FFF2-40B4-BE49-F238E27FC236}">
              <a16:creationId xmlns:a16="http://schemas.microsoft.com/office/drawing/2014/main" id="{00000000-0008-0000-1C00-000082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76971" cy="157224"/>
    <xdr:sp macro="" textlink="">
      <xdr:nvSpPr>
        <xdr:cNvPr id="131" name="TextBox 5">
          <a:extLst>
            <a:ext uri="{FF2B5EF4-FFF2-40B4-BE49-F238E27FC236}">
              <a16:creationId xmlns:a16="http://schemas.microsoft.com/office/drawing/2014/main" id="{00000000-0008-0000-1C00-000083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76971" cy="157224"/>
    <xdr:sp macro="" textlink="">
      <xdr:nvSpPr>
        <xdr:cNvPr id="132" name="TextBox 5">
          <a:extLst>
            <a:ext uri="{FF2B5EF4-FFF2-40B4-BE49-F238E27FC236}">
              <a16:creationId xmlns:a16="http://schemas.microsoft.com/office/drawing/2014/main" id="{00000000-0008-0000-1C00-000084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76971" cy="157224"/>
    <xdr:sp macro="" textlink="">
      <xdr:nvSpPr>
        <xdr:cNvPr id="133" name="TextBox 5">
          <a:extLst>
            <a:ext uri="{FF2B5EF4-FFF2-40B4-BE49-F238E27FC236}">
              <a16:creationId xmlns:a16="http://schemas.microsoft.com/office/drawing/2014/main" id="{00000000-0008-0000-1C00-000085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76971" cy="157224"/>
    <xdr:sp macro="" textlink="">
      <xdr:nvSpPr>
        <xdr:cNvPr id="134" name="TextBox 5">
          <a:extLst>
            <a:ext uri="{FF2B5EF4-FFF2-40B4-BE49-F238E27FC236}">
              <a16:creationId xmlns:a16="http://schemas.microsoft.com/office/drawing/2014/main" id="{00000000-0008-0000-1C00-000086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76971" cy="157224"/>
    <xdr:sp macro="" textlink="">
      <xdr:nvSpPr>
        <xdr:cNvPr id="135" name="TextBox 5">
          <a:extLst>
            <a:ext uri="{FF2B5EF4-FFF2-40B4-BE49-F238E27FC236}">
              <a16:creationId xmlns:a16="http://schemas.microsoft.com/office/drawing/2014/main" id="{00000000-0008-0000-1C00-000087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28</xdr:row>
      <xdr:rowOff>0</xdr:rowOff>
    </xdr:from>
    <xdr:ext cx="76971" cy="157224"/>
    <xdr:sp macro="" textlink="">
      <xdr:nvSpPr>
        <xdr:cNvPr id="136" name="TextBox 5">
          <a:extLst>
            <a:ext uri="{FF2B5EF4-FFF2-40B4-BE49-F238E27FC236}">
              <a16:creationId xmlns:a16="http://schemas.microsoft.com/office/drawing/2014/main" id="{00000000-0008-0000-1C00-000088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37" name="TextBox 5">
          <a:extLst>
            <a:ext uri="{FF2B5EF4-FFF2-40B4-BE49-F238E27FC236}">
              <a16:creationId xmlns:a16="http://schemas.microsoft.com/office/drawing/2014/main" id="{00000000-0008-0000-1C00-000089000000}"/>
            </a:ext>
          </a:extLst>
        </xdr:cNvPr>
        <xdr:cNvSpPr txBox="1"/>
      </xdr:nvSpPr>
      <xdr:spPr>
        <a:xfrm>
          <a:off x="7439025" y="3457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38" name="TextBox 5">
          <a:extLst>
            <a:ext uri="{FF2B5EF4-FFF2-40B4-BE49-F238E27FC236}">
              <a16:creationId xmlns:a16="http://schemas.microsoft.com/office/drawing/2014/main" id="{00000000-0008-0000-1C00-00008A000000}"/>
            </a:ext>
          </a:extLst>
        </xdr:cNvPr>
        <xdr:cNvSpPr txBox="1"/>
      </xdr:nvSpPr>
      <xdr:spPr>
        <a:xfrm>
          <a:off x="7439025" y="3457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39" name="TextBox 5">
          <a:extLst>
            <a:ext uri="{FF2B5EF4-FFF2-40B4-BE49-F238E27FC236}">
              <a16:creationId xmlns:a16="http://schemas.microsoft.com/office/drawing/2014/main" id="{00000000-0008-0000-1C00-00008B000000}"/>
            </a:ext>
          </a:extLst>
        </xdr:cNvPr>
        <xdr:cNvSpPr txBox="1"/>
      </xdr:nvSpPr>
      <xdr:spPr>
        <a:xfrm>
          <a:off x="7439025" y="3457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40" name="TextBox 5">
          <a:extLst>
            <a:ext uri="{FF2B5EF4-FFF2-40B4-BE49-F238E27FC236}">
              <a16:creationId xmlns:a16="http://schemas.microsoft.com/office/drawing/2014/main" id="{00000000-0008-0000-1C00-00008C000000}"/>
            </a:ext>
          </a:extLst>
        </xdr:cNvPr>
        <xdr:cNvSpPr txBox="1"/>
      </xdr:nvSpPr>
      <xdr:spPr>
        <a:xfrm>
          <a:off x="7439025" y="3457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41" name="TextBox 5">
          <a:extLst>
            <a:ext uri="{FF2B5EF4-FFF2-40B4-BE49-F238E27FC236}">
              <a16:creationId xmlns:a16="http://schemas.microsoft.com/office/drawing/2014/main" id="{00000000-0008-0000-1C00-00008D000000}"/>
            </a:ext>
          </a:extLst>
        </xdr:cNvPr>
        <xdr:cNvSpPr txBox="1"/>
      </xdr:nvSpPr>
      <xdr:spPr>
        <a:xfrm>
          <a:off x="7439025" y="36004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42" name="TextBox 5">
          <a:extLst>
            <a:ext uri="{FF2B5EF4-FFF2-40B4-BE49-F238E27FC236}">
              <a16:creationId xmlns:a16="http://schemas.microsoft.com/office/drawing/2014/main" id="{00000000-0008-0000-1C00-00008E000000}"/>
            </a:ext>
          </a:extLst>
        </xdr:cNvPr>
        <xdr:cNvSpPr txBox="1"/>
      </xdr:nvSpPr>
      <xdr:spPr>
        <a:xfrm>
          <a:off x="7439025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43" name="TextBox 5">
          <a:extLst>
            <a:ext uri="{FF2B5EF4-FFF2-40B4-BE49-F238E27FC236}">
              <a16:creationId xmlns:a16="http://schemas.microsoft.com/office/drawing/2014/main" id="{00000000-0008-0000-1C00-00008F000000}"/>
            </a:ext>
          </a:extLst>
        </xdr:cNvPr>
        <xdr:cNvSpPr txBox="1"/>
      </xdr:nvSpPr>
      <xdr:spPr>
        <a:xfrm>
          <a:off x="7439025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44" name="TextBox 5">
          <a:extLst>
            <a:ext uri="{FF2B5EF4-FFF2-40B4-BE49-F238E27FC236}">
              <a16:creationId xmlns:a16="http://schemas.microsoft.com/office/drawing/2014/main" id="{00000000-0008-0000-1C00-000090000000}"/>
            </a:ext>
          </a:extLst>
        </xdr:cNvPr>
        <xdr:cNvSpPr txBox="1"/>
      </xdr:nvSpPr>
      <xdr:spPr>
        <a:xfrm>
          <a:off x="7439025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45" name="TextBox 5">
          <a:extLst>
            <a:ext uri="{FF2B5EF4-FFF2-40B4-BE49-F238E27FC236}">
              <a16:creationId xmlns:a16="http://schemas.microsoft.com/office/drawing/2014/main" id="{00000000-0008-0000-1C00-000091000000}"/>
            </a:ext>
          </a:extLst>
        </xdr:cNvPr>
        <xdr:cNvSpPr txBox="1"/>
      </xdr:nvSpPr>
      <xdr:spPr>
        <a:xfrm>
          <a:off x="7439025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46" name="TextBox 5">
          <a:extLst>
            <a:ext uri="{FF2B5EF4-FFF2-40B4-BE49-F238E27FC236}">
              <a16:creationId xmlns:a16="http://schemas.microsoft.com/office/drawing/2014/main" id="{00000000-0008-0000-1C00-000092000000}"/>
            </a:ext>
          </a:extLst>
        </xdr:cNvPr>
        <xdr:cNvSpPr txBox="1"/>
      </xdr:nvSpPr>
      <xdr:spPr>
        <a:xfrm>
          <a:off x="7439025" y="3457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28</xdr:row>
      <xdr:rowOff>0</xdr:rowOff>
    </xdr:from>
    <xdr:ext cx="76971" cy="157224"/>
    <xdr:sp macro="" textlink="">
      <xdr:nvSpPr>
        <xdr:cNvPr id="147" name="TextBox 5">
          <a:extLst>
            <a:ext uri="{FF2B5EF4-FFF2-40B4-BE49-F238E27FC236}">
              <a16:creationId xmlns:a16="http://schemas.microsoft.com/office/drawing/2014/main" id="{00000000-0008-0000-1C00-000093000000}"/>
            </a:ext>
          </a:extLst>
        </xdr:cNvPr>
        <xdr:cNvSpPr txBox="1"/>
      </xdr:nvSpPr>
      <xdr:spPr>
        <a:xfrm>
          <a:off x="7439025" y="4029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184731" cy="264560"/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1C00-000094000000}"/>
            </a:ext>
          </a:extLst>
        </xdr:cNvPr>
        <xdr:cNvSpPr txBox="1"/>
      </xdr:nvSpPr>
      <xdr:spPr>
        <a:xfrm>
          <a:off x="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149" name="Text Box 4">
          <a:extLst>
            <a:ext uri="{FF2B5EF4-FFF2-40B4-BE49-F238E27FC236}">
              <a16:creationId xmlns:a16="http://schemas.microsoft.com/office/drawing/2014/main" id="{00000000-0008-0000-1C00-00009500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150" name="Text Box 5">
          <a:extLst>
            <a:ext uri="{FF2B5EF4-FFF2-40B4-BE49-F238E27FC236}">
              <a16:creationId xmlns:a16="http://schemas.microsoft.com/office/drawing/2014/main" id="{00000000-0008-0000-1C00-00009600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51" name="TextBox 5">
          <a:extLst>
            <a:ext uri="{FF2B5EF4-FFF2-40B4-BE49-F238E27FC236}">
              <a16:creationId xmlns:a16="http://schemas.microsoft.com/office/drawing/2014/main" id="{00000000-0008-0000-1C00-000097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52" name="Text Box 4">
          <a:extLst>
            <a:ext uri="{FF2B5EF4-FFF2-40B4-BE49-F238E27FC236}">
              <a16:creationId xmlns:a16="http://schemas.microsoft.com/office/drawing/2014/main" id="{00000000-0008-0000-1C00-000098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53" name="Text Box 5">
          <a:extLst>
            <a:ext uri="{FF2B5EF4-FFF2-40B4-BE49-F238E27FC236}">
              <a16:creationId xmlns:a16="http://schemas.microsoft.com/office/drawing/2014/main" id="{00000000-0008-0000-1C00-000099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54" name="TextBox 5">
          <a:extLst>
            <a:ext uri="{FF2B5EF4-FFF2-40B4-BE49-F238E27FC236}">
              <a16:creationId xmlns:a16="http://schemas.microsoft.com/office/drawing/2014/main" id="{00000000-0008-0000-1C00-00009A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55" name="TextBox 5">
          <a:extLst>
            <a:ext uri="{FF2B5EF4-FFF2-40B4-BE49-F238E27FC236}">
              <a16:creationId xmlns:a16="http://schemas.microsoft.com/office/drawing/2014/main" id="{00000000-0008-0000-1C00-00009B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56" name="TextBox 5">
          <a:extLst>
            <a:ext uri="{FF2B5EF4-FFF2-40B4-BE49-F238E27FC236}">
              <a16:creationId xmlns:a16="http://schemas.microsoft.com/office/drawing/2014/main" id="{00000000-0008-0000-1C00-00009C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157" name="Text Box 4">
          <a:extLst>
            <a:ext uri="{FF2B5EF4-FFF2-40B4-BE49-F238E27FC236}">
              <a16:creationId xmlns:a16="http://schemas.microsoft.com/office/drawing/2014/main" id="{00000000-0008-0000-1C00-00009D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158" name="Text Box 5">
          <a:extLst>
            <a:ext uri="{FF2B5EF4-FFF2-40B4-BE49-F238E27FC236}">
              <a16:creationId xmlns:a16="http://schemas.microsoft.com/office/drawing/2014/main" id="{00000000-0008-0000-1C00-00009E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184731" cy="264560"/>
    <xdr:sp macro="" textlink="">
      <xdr:nvSpPr>
        <xdr:cNvPr id="159" name="Text Box 4">
          <a:extLst>
            <a:ext uri="{FF2B5EF4-FFF2-40B4-BE49-F238E27FC236}">
              <a16:creationId xmlns:a16="http://schemas.microsoft.com/office/drawing/2014/main" id="{00000000-0008-0000-1C00-00009F000000}"/>
            </a:ext>
          </a:extLst>
        </xdr:cNvPr>
        <xdr:cNvSpPr txBox="1"/>
      </xdr:nvSpPr>
      <xdr:spPr>
        <a:xfrm>
          <a:off x="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60" name="TextBox 5">
          <a:extLst>
            <a:ext uri="{FF2B5EF4-FFF2-40B4-BE49-F238E27FC236}">
              <a16:creationId xmlns:a16="http://schemas.microsoft.com/office/drawing/2014/main" id="{00000000-0008-0000-1C00-0000A0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61" name="Text Box 4">
          <a:extLst>
            <a:ext uri="{FF2B5EF4-FFF2-40B4-BE49-F238E27FC236}">
              <a16:creationId xmlns:a16="http://schemas.microsoft.com/office/drawing/2014/main" id="{00000000-0008-0000-1C00-0000A1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62" name="Text Box 5">
          <a:extLst>
            <a:ext uri="{FF2B5EF4-FFF2-40B4-BE49-F238E27FC236}">
              <a16:creationId xmlns:a16="http://schemas.microsoft.com/office/drawing/2014/main" id="{00000000-0008-0000-1C00-0000A2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63" name="TextBox 5">
          <a:extLst>
            <a:ext uri="{FF2B5EF4-FFF2-40B4-BE49-F238E27FC236}">
              <a16:creationId xmlns:a16="http://schemas.microsoft.com/office/drawing/2014/main" id="{00000000-0008-0000-1C00-0000A3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64" name="TextBox 5">
          <a:extLst>
            <a:ext uri="{FF2B5EF4-FFF2-40B4-BE49-F238E27FC236}">
              <a16:creationId xmlns:a16="http://schemas.microsoft.com/office/drawing/2014/main" id="{00000000-0008-0000-1C00-0000A4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65" name="TextBox 5">
          <a:extLst>
            <a:ext uri="{FF2B5EF4-FFF2-40B4-BE49-F238E27FC236}">
              <a16:creationId xmlns:a16="http://schemas.microsoft.com/office/drawing/2014/main" id="{00000000-0008-0000-1C00-0000A5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66" name="Text Box 4">
          <a:extLst>
            <a:ext uri="{FF2B5EF4-FFF2-40B4-BE49-F238E27FC236}">
              <a16:creationId xmlns:a16="http://schemas.microsoft.com/office/drawing/2014/main" id="{00000000-0008-0000-1C00-0000A6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67" name="Text Box 5">
          <a:extLst>
            <a:ext uri="{FF2B5EF4-FFF2-40B4-BE49-F238E27FC236}">
              <a16:creationId xmlns:a16="http://schemas.microsoft.com/office/drawing/2014/main" id="{00000000-0008-0000-1C00-0000A7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168" name="Text Box 4">
          <a:extLst>
            <a:ext uri="{FF2B5EF4-FFF2-40B4-BE49-F238E27FC236}">
              <a16:creationId xmlns:a16="http://schemas.microsoft.com/office/drawing/2014/main" id="{00000000-0008-0000-1C00-0000A8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169" name="Text Box 5">
          <a:extLst>
            <a:ext uri="{FF2B5EF4-FFF2-40B4-BE49-F238E27FC236}">
              <a16:creationId xmlns:a16="http://schemas.microsoft.com/office/drawing/2014/main" id="{00000000-0008-0000-1C00-0000A9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70" name="Text Box 4">
          <a:extLst>
            <a:ext uri="{FF2B5EF4-FFF2-40B4-BE49-F238E27FC236}">
              <a16:creationId xmlns:a16="http://schemas.microsoft.com/office/drawing/2014/main" id="{00000000-0008-0000-1C00-0000AA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71" name="Text Box 5">
          <a:extLst>
            <a:ext uri="{FF2B5EF4-FFF2-40B4-BE49-F238E27FC236}">
              <a16:creationId xmlns:a16="http://schemas.microsoft.com/office/drawing/2014/main" id="{00000000-0008-0000-1C00-0000AB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72" name="Text Box 4">
          <a:extLst>
            <a:ext uri="{FF2B5EF4-FFF2-40B4-BE49-F238E27FC236}">
              <a16:creationId xmlns:a16="http://schemas.microsoft.com/office/drawing/2014/main" id="{00000000-0008-0000-1C00-0000AC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73" name="Text Box 5">
          <a:extLst>
            <a:ext uri="{FF2B5EF4-FFF2-40B4-BE49-F238E27FC236}">
              <a16:creationId xmlns:a16="http://schemas.microsoft.com/office/drawing/2014/main" id="{00000000-0008-0000-1C00-0000AD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74" name="Text Box 4">
          <a:extLst>
            <a:ext uri="{FF2B5EF4-FFF2-40B4-BE49-F238E27FC236}">
              <a16:creationId xmlns:a16="http://schemas.microsoft.com/office/drawing/2014/main" id="{00000000-0008-0000-1C00-0000AE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75" name="Text Box 5">
          <a:extLst>
            <a:ext uri="{FF2B5EF4-FFF2-40B4-BE49-F238E27FC236}">
              <a16:creationId xmlns:a16="http://schemas.microsoft.com/office/drawing/2014/main" id="{00000000-0008-0000-1C00-0000AF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76" name="Text Box 4">
          <a:extLst>
            <a:ext uri="{FF2B5EF4-FFF2-40B4-BE49-F238E27FC236}">
              <a16:creationId xmlns:a16="http://schemas.microsoft.com/office/drawing/2014/main" id="{00000000-0008-0000-1C00-0000B0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77" name="Text Box 5">
          <a:extLst>
            <a:ext uri="{FF2B5EF4-FFF2-40B4-BE49-F238E27FC236}">
              <a16:creationId xmlns:a16="http://schemas.microsoft.com/office/drawing/2014/main" id="{00000000-0008-0000-1C00-0000B1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84731" cy="264560"/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1C00-0000B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84731" cy="264560"/>
    <xdr:sp macro="" textlink="">
      <xdr:nvSpPr>
        <xdr:cNvPr id="179" name="Text Box 4">
          <a:extLst>
            <a:ext uri="{FF2B5EF4-FFF2-40B4-BE49-F238E27FC236}">
              <a16:creationId xmlns:a16="http://schemas.microsoft.com/office/drawing/2014/main" id="{00000000-0008-0000-1C00-0000B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84731" cy="264560"/>
    <xdr:sp macro="" textlink="">
      <xdr:nvSpPr>
        <xdr:cNvPr id="180" name="Text Box 5">
          <a:extLst>
            <a:ext uri="{FF2B5EF4-FFF2-40B4-BE49-F238E27FC236}">
              <a16:creationId xmlns:a16="http://schemas.microsoft.com/office/drawing/2014/main" id="{00000000-0008-0000-1C00-0000B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184731" cy="264560"/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1C00-0000B5000000}"/>
            </a:ext>
          </a:extLst>
        </xdr:cNvPr>
        <xdr:cNvSpPr txBox="1"/>
      </xdr:nvSpPr>
      <xdr:spPr>
        <a:xfrm>
          <a:off x="0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182" name="TextBox 5">
          <a:extLst>
            <a:ext uri="{FF2B5EF4-FFF2-40B4-BE49-F238E27FC236}">
              <a16:creationId xmlns:a16="http://schemas.microsoft.com/office/drawing/2014/main" id="{00000000-0008-0000-1C00-0000B6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183" name="Text Box 4">
          <a:extLst>
            <a:ext uri="{FF2B5EF4-FFF2-40B4-BE49-F238E27FC236}">
              <a16:creationId xmlns:a16="http://schemas.microsoft.com/office/drawing/2014/main" id="{00000000-0008-0000-1C00-0000B7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184" name="Text Box 5">
          <a:extLst>
            <a:ext uri="{FF2B5EF4-FFF2-40B4-BE49-F238E27FC236}">
              <a16:creationId xmlns:a16="http://schemas.microsoft.com/office/drawing/2014/main" id="{00000000-0008-0000-1C00-0000B8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185" name="TextBox 5">
          <a:extLst>
            <a:ext uri="{FF2B5EF4-FFF2-40B4-BE49-F238E27FC236}">
              <a16:creationId xmlns:a16="http://schemas.microsoft.com/office/drawing/2014/main" id="{00000000-0008-0000-1C00-0000B9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186" name="TextBox 5">
          <a:extLst>
            <a:ext uri="{FF2B5EF4-FFF2-40B4-BE49-F238E27FC236}">
              <a16:creationId xmlns:a16="http://schemas.microsoft.com/office/drawing/2014/main" id="{00000000-0008-0000-1C00-0000BA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187" name="TextBox 5">
          <a:extLst>
            <a:ext uri="{FF2B5EF4-FFF2-40B4-BE49-F238E27FC236}">
              <a16:creationId xmlns:a16="http://schemas.microsoft.com/office/drawing/2014/main" id="{00000000-0008-0000-1C00-0000BB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184731" cy="264560"/>
    <xdr:sp macro="" textlink="">
      <xdr:nvSpPr>
        <xdr:cNvPr id="188" name="Text Box 4">
          <a:extLst>
            <a:ext uri="{FF2B5EF4-FFF2-40B4-BE49-F238E27FC236}">
              <a16:creationId xmlns:a16="http://schemas.microsoft.com/office/drawing/2014/main" id="{00000000-0008-0000-1C00-0000BC000000}"/>
            </a:ext>
          </a:extLst>
        </xdr:cNvPr>
        <xdr:cNvSpPr txBox="1"/>
      </xdr:nvSpPr>
      <xdr:spPr>
        <a:xfrm>
          <a:off x="0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184731" cy="264560"/>
    <xdr:sp macro="" textlink="">
      <xdr:nvSpPr>
        <xdr:cNvPr id="189" name="Text Box 5">
          <a:extLst>
            <a:ext uri="{FF2B5EF4-FFF2-40B4-BE49-F238E27FC236}">
              <a16:creationId xmlns:a16="http://schemas.microsoft.com/office/drawing/2014/main" id="{00000000-0008-0000-1C00-0000BD000000}"/>
            </a:ext>
          </a:extLst>
        </xdr:cNvPr>
        <xdr:cNvSpPr txBox="1"/>
      </xdr:nvSpPr>
      <xdr:spPr>
        <a:xfrm>
          <a:off x="0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190" name="TextBox 5">
          <a:extLst>
            <a:ext uri="{FF2B5EF4-FFF2-40B4-BE49-F238E27FC236}">
              <a16:creationId xmlns:a16="http://schemas.microsoft.com/office/drawing/2014/main" id="{00000000-0008-0000-1C00-0000BE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191" name="Text Box 4">
          <a:extLst>
            <a:ext uri="{FF2B5EF4-FFF2-40B4-BE49-F238E27FC236}">
              <a16:creationId xmlns:a16="http://schemas.microsoft.com/office/drawing/2014/main" id="{00000000-0008-0000-1C00-0000BF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192" name="Text Box 5">
          <a:extLst>
            <a:ext uri="{FF2B5EF4-FFF2-40B4-BE49-F238E27FC236}">
              <a16:creationId xmlns:a16="http://schemas.microsoft.com/office/drawing/2014/main" id="{00000000-0008-0000-1C00-0000C0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193" name="TextBox 5">
          <a:extLst>
            <a:ext uri="{FF2B5EF4-FFF2-40B4-BE49-F238E27FC236}">
              <a16:creationId xmlns:a16="http://schemas.microsoft.com/office/drawing/2014/main" id="{00000000-0008-0000-1C00-0000C1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194" name="TextBox 5">
          <a:extLst>
            <a:ext uri="{FF2B5EF4-FFF2-40B4-BE49-F238E27FC236}">
              <a16:creationId xmlns:a16="http://schemas.microsoft.com/office/drawing/2014/main" id="{00000000-0008-0000-1C00-0000C2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195" name="TextBox 5">
          <a:extLst>
            <a:ext uri="{FF2B5EF4-FFF2-40B4-BE49-F238E27FC236}">
              <a16:creationId xmlns:a16="http://schemas.microsoft.com/office/drawing/2014/main" id="{00000000-0008-0000-1C00-0000C3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196" name="Text Box 4">
          <a:extLst>
            <a:ext uri="{FF2B5EF4-FFF2-40B4-BE49-F238E27FC236}">
              <a16:creationId xmlns:a16="http://schemas.microsoft.com/office/drawing/2014/main" id="{00000000-0008-0000-1C00-0000C4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197" name="Text Box 5">
          <a:extLst>
            <a:ext uri="{FF2B5EF4-FFF2-40B4-BE49-F238E27FC236}">
              <a16:creationId xmlns:a16="http://schemas.microsoft.com/office/drawing/2014/main" id="{00000000-0008-0000-1C00-0000C5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198" name="Text Box 4">
          <a:extLst>
            <a:ext uri="{FF2B5EF4-FFF2-40B4-BE49-F238E27FC236}">
              <a16:creationId xmlns:a16="http://schemas.microsoft.com/office/drawing/2014/main" id="{00000000-0008-0000-1C00-0000C6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199" name="Text Box 5">
          <a:extLst>
            <a:ext uri="{FF2B5EF4-FFF2-40B4-BE49-F238E27FC236}">
              <a16:creationId xmlns:a16="http://schemas.microsoft.com/office/drawing/2014/main" id="{00000000-0008-0000-1C00-0000C7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200" name="Text Box 4">
          <a:extLst>
            <a:ext uri="{FF2B5EF4-FFF2-40B4-BE49-F238E27FC236}">
              <a16:creationId xmlns:a16="http://schemas.microsoft.com/office/drawing/2014/main" id="{00000000-0008-0000-1C00-0000C8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201" name="Text Box 5">
          <a:extLst>
            <a:ext uri="{FF2B5EF4-FFF2-40B4-BE49-F238E27FC236}">
              <a16:creationId xmlns:a16="http://schemas.microsoft.com/office/drawing/2014/main" id="{00000000-0008-0000-1C00-0000C9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202" name="Text Box 4">
          <a:extLst>
            <a:ext uri="{FF2B5EF4-FFF2-40B4-BE49-F238E27FC236}">
              <a16:creationId xmlns:a16="http://schemas.microsoft.com/office/drawing/2014/main" id="{00000000-0008-0000-1C00-0000CA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203" name="Text Box 5">
          <a:extLst>
            <a:ext uri="{FF2B5EF4-FFF2-40B4-BE49-F238E27FC236}">
              <a16:creationId xmlns:a16="http://schemas.microsoft.com/office/drawing/2014/main" id="{00000000-0008-0000-1C00-0000CB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204" name="Text Box 4">
          <a:extLst>
            <a:ext uri="{FF2B5EF4-FFF2-40B4-BE49-F238E27FC236}">
              <a16:creationId xmlns:a16="http://schemas.microsoft.com/office/drawing/2014/main" id="{00000000-0008-0000-1C00-0000CC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205" name="Text Box 5">
          <a:extLst>
            <a:ext uri="{FF2B5EF4-FFF2-40B4-BE49-F238E27FC236}">
              <a16:creationId xmlns:a16="http://schemas.microsoft.com/office/drawing/2014/main" id="{00000000-0008-0000-1C00-0000CD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184731" cy="264560"/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1C00-0000CE000000}"/>
            </a:ext>
          </a:extLst>
        </xdr:cNvPr>
        <xdr:cNvSpPr txBox="1"/>
      </xdr:nvSpPr>
      <xdr:spPr>
        <a:xfrm>
          <a:off x="0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207" name="TextBox 5">
          <a:extLst>
            <a:ext uri="{FF2B5EF4-FFF2-40B4-BE49-F238E27FC236}">
              <a16:creationId xmlns:a16="http://schemas.microsoft.com/office/drawing/2014/main" id="{00000000-0008-0000-1C00-0000CF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208" name="Text Box 4">
          <a:extLst>
            <a:ext uri="{FF2B5EF4-FFF2-40B4-BE49-F238E27FC236}">
              <a16:creationId xmlns:a16="http://schemas.microsoft.com/office/drawing/2014/main" id="{00000000-0008-0000-1C00-0000D0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209" name="Text Box 5">
          <a:extLst>
            <a:ext uri="{FF2B5EF4-FFF2-40B4-BE49-F238E27FC236}">
              <a16:creationId xmlns:a16="http://schemas.microsoft.com/office/drawing/2014/main" id="{00000000-0008-0000-1C00-0000D1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210" name="TextBox 5">
          <a:extLst>
            <a:ext uri="{FF2B5EF4-FFF2-40B4-BE49-F238E27FC236}">
              <a16:creationId xmlns:a16="http://schemas.microsoft.com/office/drawing/2014/main" id="{00000000-0008-0000-1C00-0000D2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211" name="TextBox 5">
          <a:extLst>
            <a:ext uri="{FF2B5EF4-FFF2-40B4-BE49-F238E27FC236}">
              <a16:creationId xmlns:a16="http://schemas.microsoft.com/office/drawing/2014/main" id="{00000000-0008-0000-1C00-0000D3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212" name="TextBox 5">
          <a:extLst>
            <a:ext uri="{FF2B5EF4-FFF2-40B4-BE49-F238E27FC236}">
              <a16:creationId xmlns:a16="http://schemas.microsoft.com/office/drawing/2014/main" id="{00000000-0008-0000-1C00-0000D4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184731" cy="264560"/>
    <xdr:sp macro="" textlink="">
      <xdr:nvSpPr>
        <xdr:cNvPr id="213" name="Text Box 4">
          <a:extLst>
            <a:ext uri="{FF2B5EF4-FFF2-40B4-BE49-F238E27FC236}">
              <a16:creationId xmlns:a16="http://schemas.microsoft.com/office/drawing/2014/main" id="{00000000-0008-0000-1C00-0000D5000000}"/>
            </a:ext>
          </a:extLst>
        </xdr:cNvPr>
        <xdr:cNvSpPr txBox="1"/>
      </xdr:nvSpPr>
      <xdr:spPr>
        <a:xfrm>
          <a:off x="0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184731" cy="264560"/>
    <xdr:sp macro="" textlink="">
      <xdr:nvSpPr>
        <xdr:cNvPr id="214" name="Text Box 5">
          <a:extLst>
            <a:ext uri="{FF2B5EF4-FFF2-40B4-BE49-F238E27FC236}">
              <a16:creationId xmlns:a16="http://schemas.microsoft.com/office/drawing/2014/main" id="{00000000-0008-0000-1C00-0000D6000000}"/>
            </a:ext>
          </a:extLst>
        </xdr:cNvPr>
        <xdr:cNvSpPr txBox="1"/>
      </xdr:nvSpPr>
      <xdr:spPr>
        <a:xfrm>
          <a:off x="0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215" name="TextBox 5">
          <a:extLst>
            <a:ext uri="{FF2B5EF4-FFF2-40B4-BE49-F238E27FC236}">
              <a16:creationId xmlns:a16="http://schemas.microsoft.com/office/drawing/2014/main" id="{00000000-0008-0000-1C00-0000D7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216" name="Text Box 4">
          <a:extLst>
            <a:ext uri="{FF2B5EF4-FFF2-40B4-BE49-F238E27FC236}">
              <a16:creationId xmlns:a16="http://schemas.microsoft.com/office/drawing/2014/main" id="{00000000-0008-0000-1C00-0000D8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217" name="Text Box 5">
          <a:extLst>
            <a:ext uri="{FF2B5EF4-FFF2-40B4-BE49-F238E27FC236}">
              <a16:creationId xmlns:a16="http://schemas.microsoft.com/office/drawing/2014/main" id="{00000000-0008-0000-1C00-0000D9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218" name="TextBox 5">
          <a:extLst>
            <a:ext uri="{FF2B5EF4-FFF2-40B4-BE49-F238E27FC236}">
              <a16:creationId xmlns:a16="http://schemas.microsoft.com/office/drawing/2014/main" id="{00000000-0008-0000-1C00-0000DA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219" name="TextBox 5">
          <a:extLst>
            <a:ext uri="{FF2B5EF4-FFF2-40B4-BE49-F238E27FC236}">
              <a16:creationId xmlns:a16="http://schemas.microsoft.com/office/drawing/2014/main" id="{00000000-0008-0000-1C00-0000DB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220" name="TextBox 5">
          <a:extLst>
            <a:ext uri="{FF2B5EF4-FFF2-40B4-BE49-F238E27FC236}">
              <a16:creationId xmlns:a16="http://schemas.microsoft.com/office/drawing/2014/main" id="{00000000-0008-0000-1C00-0000DC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221" name="Text Box 4">
          <a:extLst>
            <a:ext uri="{FF2B5EF4-FFF2-40B4-BE49-F238E27FC236}">
              <a16:creationId xmlns:a16="http://schemas.microsoft.com/office/drawing/2014/main" id="{00000000-0008-0000-1C00-0000DD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222" name="Text Box 5">
          <a:extLst>
            <a:ext uri="{FF2B5EF4-FFF2-40B4-BE49-F238E27FC236}">
              <a16:creationId xmlns:a16="http://schemas.microsoft.com/office/drawing/2014/main" id="{00000000-0008-0000-1C00-0000DE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223" name="Text Box 4">
          <a:extLst>
            <a:ext uri="{FF2B5EF4-FFF2-40B4-BE49-F238E27FC236}">
              <a16:creationId xmlns:a16="http://schemas.microsoft.com/office/drawing/2014/main" id="{00000000-0008-0000-1C00-0000DF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224" name="Text Box 5">
          <a:extLst>
            <a:ext uri="{FF2B5EF4-FFF2-40B4-BE49-F238E27FC236}">
              <a16:creationId xmlns:a16="http://schemas.microsoft.com/office/drawing/2014/main" id="{00000000-0008-0000-1C00-0000E0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225" name="Text Box 4">
          <a:extLst>
            <a:ext uri="{FF2B5EF4-FFF2-40B4-BE49-F238E27FC236}">
              <a16:creationId xmlns:a16="http://schemas.microsoft.com/office/drawing/2014/main" id="{00000000-0008-0000-1C00-0000E1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226" name="Text Box 5">
          <a:extLst>
            <a:ext uri="{FF2B5EF4-FFF2-40B4-BE49-F238E27FC236}">
              <a16:creationId xmlns:a16="http://schemas.microsoft.com/office/drawing/2014/main" id="{00000000-0008-0000-1C00-0000E2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227" name="Text Box 4">
          <a:extLst>
            <a:ext uri="{FF2B5EF4-FFF2-40B4-BE49-F238E27FC236}">
              <a16:creationId xmlns:a16="http://schemas.microsoft.com/office/drawing/2014/main" id="{00000000-0008-0000-1C00-0000E3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228" name="Text Box 5">
          <a:extLst>
            <a:ext uri="{FF2B5EF4-FFF2-40B4-BE49-F238E27FC236}">
              <a16:creationId xmlns:a16="http://schemas.microsoft.com/office/drawing/2014/main" id="{00000000-0008-0000-1C00-0000E4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229" name="Text Box 4">
          <a:extLst>
            <a:ext uri="{FF2B5EF4-FFF2-40B4-BE49-F238E27FC236}">
              <a16:creationId xmlns:a16="http://schemas.microsoft.com/office/drawing/2014/main" id="{00000000-0008-0000-1C00-0000E5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230" name="Text Box 5">
          <a:extLst>
            <a:ext uri="{FF2B5EF4-FFF2-40B4-BE49-F238E27FC236}">
              <a16:creationId xmlns:a16="http://schemas.microsoft.com/office/drawing/2014/main" id="{00000000-0008-0000-1C00-0000E6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184731" cy="264560"/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1C00-0000E7000000}"/>
            </a:ext>
          </a:extLst>
        </xdr:cNvPr>
        <xdr:cNvSpPr txBox="1"/>
      </xdr:nvSpPr>
      <xdr:spPr>
        <a:xfrm>
          <a:off x="0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232" name="TextBox 5">
          <a:extLst>
            <a:ext uri="{FF2B5EF4-FFF2-40B4-BE49-F238E27FC236}">
              <a16:creationId xmlns:a16="http://schemas.microsoft.com/office/drawing/2014/main" id="{00000000-0008-0000-1C00-0000E8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233" name="Text Box 4">
          <a:extLst>
            <a:ext uri="{FF2B5EF4-FFF2-40B4-BE49-F238E27FC236}">
              <a16:creationId xmlns:a16="http://schemas.microsoft.com/office/drawing/2014/main" id="{00000000-0008-0000-1C00-0000E9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234" name="Text Box 5">
          <a:extLst>
            <a:ext uri="{FF2B5EF4-FFF2-40B4-BE49-F238E27FC236}">
              <a16:creationId xmlns:a16="http://schemas.microsoft.com/office/drawing/2014/main" id="{00000000-0008-0000-1C00-0000EA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235" name="TextBox 5">
          <a:extLst>
            <a:ext uri="{FF2B5EF4-FFF2-40B4-BE49-F238E27FC236}">
              <a16:creationId xmlns:a16="http://schemas.microsoft.com/office/drawing/2014/main" id="{00000000-0008-0000-1C00-0000EB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236" name="TextBox 5">
          <a:extLst>
            <a:ext uri="{FF2B5EF4-FFF2-40B4-BE49-F238E27FC236}">
              <a16:creationId xmlns:a16="http://schemas.microsoft.com/office/drawing/2014/main" id="{00000000-0008-0000-1C00-0000EC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237" name="TextBox 5">
          <a:extLst>
            <a:ext uri="{FF2B5EF4-FFF2-40B4-BE49-F238E27FC236}">
              <a16:creationId xmlns:a16="http://schemas.microsoft.com/office/drawing/2014/main" id="{00000000-0008-0000-1C00-0000ED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184731" cy="264560"/>
    <xdr:sp macro="" textlink="">
      <xdr:nvSpPr>
        <xdr:cNvPr id="238" name="Text Box 4">
          <a:extLst>
            <a:ext uri="{FF2B5EF4-FFF2-40B4-BE49-F238E27FC236}">
              <a16:creationId xmlns:a16="http://schemas.microsoft.com/office/drawing/2014/main" id="{00000000-0008-0000-1C00-0000EE000000}"/>
            </a:ext>
          </a:extLst>
        </xdr:cNvPr>
        <xdr:cNvSpPr txBox="1"/>
      </xdr:nvSpPr>
      <xdr:spPr>
        <a:xfrm>
          <a:off x="0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239" name="TextBox 5">
          <a:extLst>
            <a:ext uri="{FF2B5EF4-FFF2-40B4-BE49-F238E27FC236}">
              <a16:creationId xmlns:a16="http://schemas.microsoft.com/office/drawing/2014/main" id="{00000000-0008-0000-1C00-0000EF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240" name="Text Box 4">
          <a:extLst>
            <a:ext uri="{FF2B5EF4-FFF2-40B4-BE49-F238E27FC236}">
              <a16:creationId xmlns:a16="http://schemas.microsoft.com/office/drawing/2014/main" id="{00000000-0008-0000-1C00-0000F0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241" name="Text Box 5">
          <a:extLst>
            <a:ext uri="{FF2B5EF4-FFF2-40B4-BE49-F238E27FC236}">
              <a16:creationId xmlns:a16="http://schemas.microsoft.com/office/drawing/2014/main" id="{00000000-0008-0000-1C00-0000F1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242" name="TextBox 5">
          <a:extLst>
            <a:ext uri="{FF2B5EF4-FFF2-40B4-BE49-F238E27FC236}">
              <a16:creationId xmlns:a16="http://schemas.microsoft.com/office/drawing/2014/main" id="{00000000-0008-0000-1C00-0000F2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243" name="TextBox 5">
          <a:extLst>
            <a:ext uri="{FF2B5EF4-FFF2-40B4-BE49-F238E27FC236}">
              <a16:creationId xmlns:a16="http://schemas.microsoft.com/office/drawing/2014/main" id="{00000000-0008-0000-1C00-0000F3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244" name="TextBox 5">
          <a:extLst>
            <a:ext uri="{FF2B5EF4-FFF2-40B4-BE49-F238E27FC236}">
              <a16:creationId xmlns:a16="http://schemas.microsoft.com/office/drawing/2014/main" id="{00000000-0008-0000-1C00-0000F4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245" name="Text Box 4">
          <a:extLst>
            <a:ext uri="{FF2B5EF4-FFF2-40B4-BE49-F238E27FC236}">
              <a16:creationId xmlns:a16="http://schemas.microsoft.com/office/drawing/2014/main" id="{00000000-0008-0000-1C00-0000F5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246" name="Text Box 5">
          <a:extLst>
            <a:ext uri="{FF2B5EF4-FFF2-40B4-BE49-F238E27FC236}">
              <a16:creationId xmlns:a16="http://schemas.microsoft.com/office/drawing/2014/main" id="{00000000-0008-0000-1C00-0000F6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247" name="Text Box 4">
          <a:extLst>
            <a:ext uri="{FF2B5EF4-FFF2-40B4-BE49-F238E27FC236}">
              <a16:creationId xmlns:a16="http://schemas.microsoft.com/office/drawing/2014/main" id="{00000000-0008-0000-1C00-0000F7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248" name="Text Box 5">
          <a:extLst>
            <a:ext uri="{FF2B5EF4-FFF2-40B4-BE49-F238E27FC236}">
              <a16:creationId xmlns:a16="http://schemas.microsoft.com/office/drawing/2014/main" id="{00000000-0008-0000-1C00-0000F8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249" name="Text Box 4">
          <a:extLst>
            <a:ext uri="{FF2B5EF4-FFF2-40B4-BE49-F238E27FC236}">
              <a16:creationId xmlns:a16="http://schemas.microsoft.com/office/drawing/2014/main" id="{00000000-0008-0000-1C00-0000F9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250" name="Text Box 5">
          <a:extLst>
            <a:ext uri="{FF2B5EF4-FFF2-40B4-BE49-F238E27FC236}">
              <a16:creationId xmlns:a16="http://schemas.microsoft.com/office/drawing/2014/main" id="{00000000-0008-0000-1C00-0000FA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251" name="Text Box 4">
          <a:extLst>
            <a:ext uri="{FF2B5EF4-FFF2-40B4-BE49-F238E27FC236}">
              <a16:creationId xmlns:a16="http://schemas.microsoft.com/office/drawing/2014/main" id="{00000000-0008-0000-1C00-0000FB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252" name="Text Box 5">
          <a:extLst>
            <a:ext uri="{FF2B5EF4-FFF2-40B4-BE49-F238E27FC236}">
              <a16:creationId xmlns:a16="http://schemas.microsoft.com/office/drawing/2014/main" id="{00000000-0008-0000-1C00-0000FC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253" name="Text Box 4">
          <a:extLst>
            <a:ext uri="{FF2B5EF4-FFF2-40B4-BE49-F238E27FC236}">
              <a16:creationId xmlns:a16="http://schemas.microsoft.com/office/drawing/2014/main" id="{00000000-0008-0000-1C00-0000FD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76971" cy="157224"/>
    <xdr:sp macro="" textlink="">
      <xdr:nvSpPr>
        <xdr:cNvPr id="254" name="Text Box 5">
          <a:extLst>
            <a:ext uri="{FF2B5EF4-FFF2-40B4-BE49-F238E27FC236}">
              <a16:creationId xmlns:a16="http://schemas.microsoft.com/office/drawing/2014/main" id="{00000000-0008-0000-1C00-0000FE000000}"/>
            </a:ext>
          </a:extLst>
        </xdr:cNvPr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55" name="Text Box 4">
          <a:extLst>
            <a:ext uri="{FF2B5EF4-FFF2-40B4-BE49-F238E27FC236}">
              <a16:creationId xmlns:a16="http://schemas.microsoft.com/office/drawing/2014/main" id="{00000000-0008-0000-1C00-0000FF00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56" name="Text Box 5">
          <a:extLst>
            <a:ext uri="{FF2B5EF4-FFF2-40B4-BE49-F238E27FC236}">
              <a16:creationId xmlns:a16="http://schemas.microsoft.com/office/drawing/2014/main" id="{00000000-0008-0000-1C00-00000001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57" name="Text Box 4">
          <a:extLst>
            <a:ext uri="{FF2B5EF4-FFF2-40B4-BE49-F238E27FC236}">
              <a16:creationId xmlns:a16="http://schemas.microsoft.com/office/drawing/2014/main" id="{00000000-0008-0000-1C00-000001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58" name="Text Box 5">
          <a:extLst>
            <a:ext uri="{FF2B5EF4-FFF2-40B4-BE49-F238E27FC236}">
              <a16:creationId xmlns:a16="http://schemas.microsoft.com/office/drawing/2014/main" id="{00000000-0008-0000-1C00-000002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59" name="Text Box 4">
          <a:extLst>
            <a:ext uri="{FF2B5EF4-FFF2-40B4-BE49-F238E27FC236}">
              <a16:creationId xmlns:a16="http://schemas.microsoft.com/office/drawing/2014/main" id="{00000000-0008-0000-1C00-000003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60" name="Text Box 5">
          <a:extLst>
            <a:ext uri="{FF2B5EF4-FFF2-40B4-BE49-F238E27FC236}">
              <a16:creationId xmlns:a16="http://schemas.microsoft.com/office/drawing/2014/main" id="{00000000-0008-0000-1C00-000004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61" name="Text Box 4">
          <a:extLst>
            <a:ext uri="{FF2B5EF4-FFF2-40B4-BE49-F238E27FC236}">
              <a16:creationId xmlns:a16="http://schemas.microsoft.com/office/drawing/2014/main" id="{00000000-0008-0000-1C00-00000501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62" name="Text Box 5">
          <a:extLst>
            <a:ext uri="{FF2B5EF4-FFF2-40B4-BE49-F238E27FC236}">
              <a16:creationId xmlns:a16="http://schemas.microsoft.com/office/drawing/2014/main" id="{00000000-0008-0000-1C00-00000601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63" name="Text Box 4">
          <a:extLst>
            <a:ext uri="{FF2B5EF4-FFF2-40B4-BE49-F238E27FC236}">
              <a16:creationId xmlns:a16="http://schemas.microsoft.com/office/drawing/2014/main" id="{00000000-0008-0000-1C00-000007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64" name="Text Box 5">
          <a:extLst>
            <a:ext uri="{FF2B5EF4-FFF2-40B4-BE49-F238E27FC236}">
              <a16:creationId xmlns:a16="http://schemas.microsoft.com/office/drawing/2014/main" id="{00000000-0008-0000-1C00-000008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65" name="Text Box 4">
          <a:extLst>
            <a:ext uri="{FF2B5EF4-FFF2-40B4-BE49-F238E27FC236}">
              <a16:creationId xmlns:a16="http://schemas.microsoft.com/office/drawing/2014/main" id="{00000000-0008-0000-1C00-000009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66" name="Text Box 5">
          <a:extLst>
            <a:ext uri="{FF2B5EF4-FFF2-40B4-BE49-F238E27FC236}">
              <a16:creationId xmlns:a16="http://schemas.microsoft.com/office/drawing/2014/main" id="{00000000-0008-0000-1C00-00000A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67" name="Text Box 4">
          <a:extLst>
            <a:ext uri="{FF2B5EF4-FFF2-40B4-BE49-F238E27FC236}">
              <a16:creationId xmlns:a16="http://schemas.microsoft.com/office/drawing/2014/main" id="{00000000-0008-0000-1C00-00000B01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68" name="Text Box 5">
          <a:extLst>
            <a:ext uri="{FF2B5EF4-FFF2-40B4-BE49-F238E27FC236}">
              <a16:creationId xmlns:a16="http://schemas.microsoft.com/office/drawing/2014/main" id="{00000000-0008-0000-1C00-00000C01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69" name="Text Box 4">
          <a:extLst>
            <a:ext uri="{FF2B5EF4-FFF2-40B4-BE49-F238E27FC236}">
              <a16:creationId xmlns:a16="http://schemas.microsoft.com/office/drawing/2014/main" id="{00000000-0008-0000-1C00-00000D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70" name="Text Box 5">
          <a:extLst>
            <a:ext uri="{FF2B5EF4-FFF2-40B4-BE49-F238E27FC236}">
              <a16:creationId xmlns:a16="http://schemas.microsoft.com/office/drawing/2014/main" id="{00000000-0008-0000-1C00-00000E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71" name="Text Box 4">
          <a:extLst>
            <a:ext uri="{FF2B5EF4-FFF2-40B4-BE49-F238E27FC236}">
              <a16:creationId xmlns:a16="http://schemas.microsoft.com/office/drawing/2014/main" id="{00000000-0008-0000-1C00-00000F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72" name="Text Box 5">
          <a:extLst>
            <a:ext uri="{FF2B5EF4-FFF2-40B4-BE49-F238E27FC236}">
              <a16:creationId xmlns:a16="http://schemas.microsoft.com/office/drawing/2014/main" id="{00000000-0008-0000-1C00-000010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73" name="Text Box 4">
          <a:extLst>
            <a:ext uri="{FF2B5EF4-FFF2-40B4-BE49-F238E27FC236}">
              <a16:creationId xmlns:a16="http://schemas.microsoft.com/office/drawing/2014/main" id="{00000000-0008-0000-1C00-00001101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74" name="Text Box 5">
          <a:extLst>
            <a:ext uri="{FF2B5EF4-FFF2-40B4-BE49-F238E27FC236}">
              <a16:creationId xmlns:a16="http://schemas.microsoft.com/office/drawing/2014/main" id="{00000000-0008-0000-1C00-00001201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75" name="Text Box 4">
          <a:extLst>
            <a:ext uri="{FF2B5EF4-FFF2-40B4-BE49-F238E27FC236}">
              <a16:creationId xmlns:a16="http://schemas.microsoft.com/office/drawing/2014/main" id="{00000000-0008-0000-1C00-000013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76" name="Text Box 5">
          <a:extLst>
            <a:ext uri="{FF2B5EF4-FFF2-40B4-BE49-F238E27FC236}">
              <a16:creationId xmlns:a16="http://schemas.microsoft.com/office/drawing/2014/main" id="{00000000-0008-0000-1C00-000014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77" name="Text Box 4">
          <a:extLst>
            <a:ext uri="{FF2B5EF4-FFF2-40B4-BE49-F238E27FC236}">
              <a16:creationId xmlns:a16="http://schemas.microsoft.com/office/drawing/2014/main" id="{00000000-0008-0000-1C00-000015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78" name="Text Box 5">
          <a:extLst>
            <a:ext uri="{FF2B5EF4-FFF2-40B4-BE49-F238E27FC236}">
              <a16:creationId xmlns:a16="http://schemas.microsoft.com/office/drawing/2014/main" id="{00000000-0008-0000-1C00-000016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79" name="Text Box 4">
          <a:extLst>
            <a:ext uri="{FF2B5EF4-FFF2-40B4-BE49-F238E27FC236}">
              <a16:creationId xmlns:a16="http://schemas.microsoft.com/office/drawing/2014/main" id="{00000000-0008-0000-1C00-00001701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80" name="Text Box 5">
          <a:extLst>
            <a:ext uri="{FF2B5EF4-FFF2-40B4-BE49-F238E27FC236}">
              <a16:creationId xmlns:a16="http://schemas.microsoft.com/office/drawing/2014/main" id="{00000000-0008-0000-1C00-00001801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81" name="Text Box 4">
          <a:extLst>
            <a:ext uri="{FF2B5EF4-FFF2-40B4-BE49-F238E27FC236}">
              <a16:creationId xmlns:a16="http://schemas.microsoft.com/office/drawing/2014/main" id="{00000000-0008-0000-1C00-000019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82" name="Text Box 5">
          <a:extLst>
            <a:ext uri="{FF2B5EF4-FFF2-40B4-BE49-F238E27FC236}">
              <a16:creationId xmlns:a16="http://schemas.microsoft.com/office/drawing/2014/main" id="{00000000-0008-0000-1C00-00001A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83" name="Text Box 4">
          <a:extLst>
            <a:ext uri="{FF2B5EF4-FFF2-40B4-BE49-F238E27FC236}">
              <a16:creationId xmlns:a16="http://schemas.microsoft.com/office/drawing/2014/main" id="{00000000-0008-0000-1C00-00001B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84" name="Text Box 5">
          <a:extLst>
            <a:ext uri="{FF2B5EF4-FFF2-40B4-BE49-F238E27FC236}">
              <a16:creationId xmlns:a16="http://schemas.microsoft.com/office/drawing/2014/main" id="{00000000-0008-0000-1C00-00001C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85" name="Text Box 4">
          <a:extLst>
            <a:ext uri="{FF2B5EF4-FFF2-40B4-BE49-F238E27FC236}">
              <a16:creationId xmlns:a16="http://schemas.microsoft.com/office/drawing/2014/main" id="{00000000-0008-0000-1C00-00001D01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86" name="Text Box 5">
          <a:extLst>
            <a:ext uri="{FF2B5EF4-FFF2-40B4-BE49-F238E27FC236}">
              <a16:creationId xmlns:a16="http://schemas.microsoft.com/office/drawing/2014/main" id="{00000000-0008-0000-1C00-00001E01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87" name="Text Box 10">
          <a:extLst>
            <a:ext uri="{FF2B5EF4-FFF2-40B4-BE49-F238E27FC236}">
              <a16:creationId xmlns:a16="http://schemas.microsoft.com/office/drawing/2014/main" id="{00000000-0008-0000-1C00-00001F01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88" name="Text Box 11">
          <a:extLst>
            <a:ext uri="{FF2B5EF4-FFF2-40B4-BE49-F238E27FC236}">
              <a16:creationId xmlns:a16="http://schemas.microsoft.com/office/drawing/2014/main" id="{00000000-0008-0000-1C00-00002001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89" name="Text Box 4">
          <a:extLst>
            <a:ext uri="{FF2B5EF4-FFF2-40B4-BE49-F238E27FC236}">
              <a16:creationId xmlns:a16="http://schemas.microsoft.com/office/drawing/2014/main" id="{00000000-0008-0000-1C00-00002101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90" name="Text Box 5">
          <a:extLst>
            <a:ext uri="{FF2B5EF4-FFF2-40B4-BE49-F238E27FC236}">
              <a16:creationId xmlns:a16="http://schemas.microsoft.com/office/drawing/2014/main" id="{00000000-0008-0000-1C00-00002201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91" name="Text Box 4">
          <a:extLst>
            <a:ext uri="{FF2B5EF4-FFF2-40B4-BE49-F238E27FC236}">
              <a16:creationId xmlns:a16="http://schemas.microsoft.com/office/drawing/2014/main" id="{00000000-0008-0000-1C00-000023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92" name="Text Box 5">
          <a:extLst>
            <a:ext uri="{FF2B5EF4-FFF2-40B4-BE49-F238E27FC236}">
              <a16:creationId xmlns:a16="http://schemas.microsoft.com/office/drawing/2014/main" id="{00000000-0008-0000-1C00-000024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93" name="Text Box 4">
          <a:extLst>
            <a:ext uri="{FF2B5EF4-FFF2-40B4-BE49-F238E27FC236}">
              <a16:creationId xmlns:a16="http://schemas.microsoft.com/office/drawing/2014/main" id="{00000000-0008-0000-1C00-000025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94" name="Text Box 5">
          <a:extLst>
            <a:ext uri="{FF2B5EF4-FFF2-40B4-BE49-F238E27FC236}">
              <a16:creationId xmlns:a16="http://schemas.microsoft.com/office/drawing/2014/main" id="{00000000-0008-0000-1C00-000026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95" name="Text Box 4">
          <a:extLst>
            <a:ext uri="{FF2B5EF4-FFF2-40B4-BE49-F238E27FC236}">
              <a16:creationId xmlns:a16="http://schemas.microsoft.com/office/drawing/2014/main" id="{00000000-0008-0000-1C00-00002701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96" name="Text Box 5">
          <a:extLst>
            <a:ext uri="{FF2B5EF4-FFF2-40B4-BE49-F238E27FC236}">
              <a16:creationId xmlns:a16="http://schemas.microsoft.com/office/drawing/2014/main" id="{00000000-0008-0000-1C00-00002801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97" name="Text Box 4">
          <a:extLst>
            <a:ext uri="{FF2B5EF4-FFF2-40B4-BE49-F238E27FC236}">
              <a16:creationId xmlns:a16="http://schemas.microsoft.com/office/drawing/2014/main" id="{00000000-0008-0000-1C00-000029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98" name="Text Box 5">
          <a:extLst>
            <a:ext uri="{FF2B5EF4-FFF2-40B4-BE49-F238E27FC236}">
              <a16:creationId xmlns:a16="http://schemas.microsoft.com/office/drawing/2014/main" id="{00000000-0008-0000-1C00-00002A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99" name="Text Box 4">
          <a:extLst>
            <a:ext uri="{FF2B5EF4-FFF2-40B4-BE49-F238E27FC236}">
              <a16:creationId xmlns:a16="http://schemas.microsoft.com/office/drawing/2014/main" id="{00000000-0008-0000-1C00-00002B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300" name="Text Box 5">
          <a:extLst>
            <a:ext uri="{FF2B5EF4-FFF2-40B4-BE49-F238E27FC236}">
              <a16:creationId xmlns:a16="http://schemas.microsoft.com/office/drawing/2014/main" id="{00000000-0008-0000-1C00-00002C01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301" name="Text Box 4">
          <a:extLst>
            <a:ext uri="{FF2B5EF4-FFF2-40B4-BE49-F238E27FC236}">
              <a16:creationId xmlns:a16="http://schemas.microsoft.com/office/drawing/2014/main" id="{00000000-0008-0000-1C00-00002D01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302" name="Text Box 5">
          <a:extLst>
            <a:ext uri="{FF2B5EF4-FFF2-40B4-BE49-F238E27FC236}">
              <a16:creationId xmlns:a16="http://schemas.microsoft.com/office/drawing/2014/main" id="{00000000-0008-0000-1C00-00002E01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303" name="Text Box 10">
          <a:extLst>
            <a:ext uri="{FF2B5EF4-FFF2-40B4-BE49-F238E27FC236}">
              <a16:creationId xmlns:a16="http://schemas.microsoft.com/office/drawing/2014/main" id="{00000000-0008-0000-1C00-00002F01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304" name="Text Box 11">
          <a:extLst>
            <a:ext uri="{FF2B5EF4-FFF2-40B4-BE49-F238E27FC236}">
              <a16:creationId xmlns:a16="http://schemas.microsoft.com/office/drawing/2014/main" id="{00000000-0008-0000-1C00-00003001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361" name="TextBox 5">
          <a:extLst>
            <a:ext uri="{FF2B5EF4-FFF2-40B4-BE49-F238E27FC236}">
              <a16:creationId xmlns:a16="http://schemas.microsoft.com/office/drawing/2014/main" id="{00000000-0008-0000-1C00-000069010000}"/>
            </a:ext>
          </a:extLst>
        </xdr:cNvPr>
        <xdr:cNvSpPr txBox="1"/>
      </xdr:nvSpPr>
      <xdr:spPr>
        <a:xfrm>
          <a:off x="0" y="18478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362" name="TextBox 5">
          <a:extLst>
            <a:ext uri="{FF2B5EF4-FFF2-40B4-BE49-F238E27FC236}">
              <a16:creationId xmlns:a16="http://schemas.microsoft.com/office/drawing/2014/main" id="{00000000-0008-0000-1C00-00006A010000}"/>
            </a:ext>
          </a:extLst>
        </xdr:cNvPr>
        <xdr:cNvSpPr txBox="1"/>
      </xdr:nvSpPr>
      <xdr:spPr>
        <a:xfrm>
          <a:off x="0" y="18478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363" name="TextBox 5">
          <a:extLst>
            <a:ext uri="{FF2B5EF4-FFF2-40B4-BE49-F238E27FC236}">
              <a16:creationId xmlns:a16="http://schemas.microsoft.com/office/drawing/2014/main" id="{00000000-0008-0000-1C00-00006B010000}"/>
            </a:ext>
          </a:extLst>
        </xdr:cNvPr>
        <xdr:cNvSpPr txBox="1"/>
      </xdr:nvSpPr>
      <xdr:spPr>
        <a:xfrm>
          <a:off x="0" y="18478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364" name="TextBox 5">
          <a:extLst>
            <a:ext uri="{FF2B5EF4-FFF2-40B4-BE49-F238E27FC236}">
              <a16:creationId xmlns:a16="http://schemas.microsoft.com/office/drawing/2014/main" id="{00000000-0008-0000-1C00-00006C010000}"/>
            </a:ext>
          </a:extLst>
        </xdr:cNvPr>
        <xdr:cNvSpPr txBox="1"/>
      </xdr:nvSpPr>
      <xdr:spPr>
        <a:xfrm>
          <a:off x="0" y="18478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365" name="TextBox 5">
          <a:extLst>
            <a:ext uri="{FF2B5EF4-FFF2-40B4-BE49-F238E27FC236}">
              <a16:creationId xmlns:a16="http://schemas.microsoft.com/office/drawing/2014/main" id="{00000000-0008-0000-1C00-00006D010000}"/>
            </a:ext>
          </a:extLst>
        </xdr:cNvPr>
        <xdr:cNvSpPr txBox="1"/>
      </xdr:nvSpPr>
      <xdr:spPr>
        <a:xfrm>
          <a:off x="0" y="19907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66" name="TextBox 5">
          <a:extLst>
            <a:ext uri="{FF2B5EF4-FFF2-40B4-BE49-F238E27FC236}">
              <a16:creationId xmlns:a16="http://schemas.microsoft.com/office/drawing/2014/main" id="{00000000-0008-0000-1C00-00006E010000}"/>
            </a:ext>
          </a:extLst>
        </xdr:cNvPr>
        <xdr:cNvSpPr txBox="1"/>
      </xdr:nvSpPr>
      <xdr:spPr>
        <a:xfrm>
          <a:off x="0" y="17049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67" name="TextBox 5">
          <a:extLst>
            <a:ext uri="{FF2B5EF4-FFF2-40B4-BE49-F238E27FC236}">
              <a16:creationId xmlns:a16="http://schemas.microsoft.com/office/drawing/2014/main" id="{00000000-0008-0000-1C00-00006F010000}"/>
            </a:ext>
          </a:extLst>
        </xdr:cNvPr>
        <xdr:cNvSpPr txBox="1"/>
      </xdr:nvSpPr>
      <xdr:spPr>
        <a:xfrm>
          <a:off x="0" y="17049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68" name="TextBox 5">
          <a:extLst>
            <a:ext uri="{FF2B5EF4-FFF2-40B4-BE49-F238E27FC236}">
              <a16:creationId xmlns:a16="http://schemas.microsoft.com/office/drawing/2014/main" id="{00000000-0008-0000-1C00-000070010000}"/>
            </a:ext>
          </a:extLst>
        </xdr:cNvPr>
        <xdr:cNvSpPr txBox="1"/>
      </xdr:nvSpPr>
      <xdr:spPr>
        <a:xfrm>
          <a:off x="0" y="17049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69" name="TextBox 5">
          <a:extLst>
            <a:ext uri="{FF2B5EF4-FFF2-40B4-BE49-F238E27FC236}">
              <a16:creationId xmlns:a16="http://schemas.microsoft.com/office/drawing/2014/main" id="{00000000-0008-0000-1C00-000071010000}"/>
            </a:ext>
          </a:extLst>
        </xdr:cNvPr>
        <xdr:cNvSpPr txBox="1"/>
      </xdr:nvSpPr>
      <xdr:spPr>
        <a:xfrm>
          <a:off x="0" y="17049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370" name="TextBox 5">
          <a:extLst>
            <a:ext uri="{FF2B5EF4-FFF2-40B4-BE49-F238E27FC236}">
              <a16:creationId xmlns:a16="http://schemas.microsoft.com/office/drawing/2014/main" id="{00000000-0008-0000-1C00-000072010000}"/>
            </a:ext>
          </a:extLst>
        </xdr:cNvPr>
        <xdr:cNvSpPr txBox="1"/>
      </xdr:nvSpPr>
      <xdr:spPr>
        <a:xfrm>
          <a:off x="0" y="18478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371" name="TextBox 5">
          <a:extLst>
            <a:ext uri="{FF2B5EF4-FFF2-40B4-BE49-F238E27FC236}">
              <a16:creationId xmlns:a16="http://schemas.microsoft.com/office/drawing/2014/main" id="{00000000-0008-0000-1C00-000073010000}"/>
            </a:ext>
          </a:extLst>
        </xdr:cNvPr>
        <xdr:cNvSpPr txBox="1"/>
      </xdr:nvSpPr>
      <xdr:spPr>
        <a:xfrm>
          <a:off x="0" y="19907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28</xdr:row>
      <xdr:rowOff>0</xdr:rowOff>
    </xdr:from>
    <xdr:ext cx="76971" cy="157224"/>
    <xdr:sp macro="" textlink="">
      <xdr:nvSpPr>
        <xdr:cNvPr id="372" name="TextBox 5">
          <a:extLst>
            <a:ext uri="{FF2B5EF4-FFF2-40B4-BE49-F238E27FC236}">
              <a16:creationId xmlns:a16="http://schemas.microsoft.com/office/drawing/2014/main" id="{00000000-0008-0000-1C00-000074010000}"/>
            </a:ext>
          </a:extLst>
        </xdr:cNvPr>
        <xdr:cNvSpPr txBox="1"/>
      </xdr:nvSpPr>
      <xdr:spPr>
        <a:xfrm>
          <a:off x="0" y="2419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307" name="TextBox 5">
          <a:extLst>
            <a:ext uri="{FF2B5EF4-FFF2-40B4-BE49-F238E27FC236}">
              <a16:creationId xmlns:a16="http://schemas.microsoft.com/office/drawing/2014/main" id="{00000000-0008-0000-1C00-000033010000}"/>
            </a:ext>
          </a:extLst>
        </xdr:cNvPr>
        <xdr:cNvSpPr txBox="1"/>
      </xdr:nvSpPr>
      <xdr:spPr>
        <a:xfrm>
          <a:off x="52101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308" name="TextBox 5">
          <a:extLst>
            <a:ext uri="{FF2B5EF4-FFF2-40B4-BE49-F238E27FC236}">
              <a16:creationId xmlns:a16="http://schemas.microsoft.com/office/drawing/2014/main" id="{00000000-0008-0000-1C00-000034010000}"/>
            </a:ext>
          </a:extLst>
        </xdr:cNvPr>
        <xdr:cNvSpPr txBox="1"/>
      </xdr:nvSpPr>
      <xdr:spPr>
        <a:xfrm>
          <a:off x="52101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09" name="TextBox 5">
          <a:extLst>
            <a:ext uri="{FF2B5EF4-FFF2-40B4-BE49-F238E27FC236}">
              <a16:creationId xmlns:a16="http://schemas.microsoft.com/office/drawing/2014/main" id="{00000000-0008-0000-1C00-000035010000}"/>
            </a:ext>
          </a:extLst>
        </xdr:cNvPr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310" name="TextBox 5">
          <a:extLst>
            <a:ext uri="{FF2B5EF4-FFF2-40B4-BE49-F238E27FC236}">
              <a16:creationId xmlns:a16="http://schemas.microsoft.com/office/drawing/2014/main" id="{00000000-0008-0000-1C00-000036010000}"/>
            </a:ext>
          </a:extLst>
        </xdr:cNvPr>
        <xdr:cNvSpPr txBox="1"/>
      </xdr:nvSpPr>
      <xdr:spPr>
        <a:xfrm>
          <a:off x="52101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311" name="TextBox 5">
          <a:extLst>
            <a:ext uri="{FF2B5EF4-FFF2-40B4-BE49-F238E27FC236}">
              <a16:creationId xmlns:a16="http://schemas.microsoft.com/office/drawing/2014/main" id="{00000000-0008-0000-1C00-000037010000}"/>
            </a:ext>
          </a:extLst>
        </xdr:cNvPr>
        <xdr:cNvSpPr txBox="1"/>
      </xdr:nvSpPr>
      <xdr:spPr>
        <a:xfrm>
          <a:off x="52101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312" name="TextBox 5">
          <a:extLst>
            <a:ext uri="{FF2B5EF4-FFF2-40B4-BE49-F238E27FC236}">
              <a16:creationId xmlns:a16="http://schemas.microsoft.com/office/drawing/2014/main" id="{00000000-0008-0000-1C00-000038010000}"/>
            </a:ext>
          </a:extLst>
        </xdr:cNvPr>
        <xdr:cNvSpPr txBox="1"/>
      </xdr:nvSpPr>
      <xdr:spPr>
        <a:xfrm>
          <a:off x="52101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313" name="TextBox 5">
          <a:extLst>
            <a:ext uri="{FF2B5EF4-FFF2-40B4-BE49-F238E27FC236}">
              <a16:creationId xmlns:a16="http://schemas.microsoft.com/office/drawing/2014/main" id="{00000000-0008-0000-1C00-000039010000}"/>
            </a:ext>
          </a:extLst>
        </xdr:cNvPr>
        <xdr:cNvSpPr txBox="1"/>
      </xdr:nvSpPr>
      <xdr:spPr>
        <a:xfrm>
          <a:off x="52101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14" name="TextBox 5">
          <a:extLst>
            <a:ext uri="{FF2B5EF4-FFF2-40B4-BE49-F238E27FC236}">
              <a16:creationId xmlns:a16="http://schemas.microsoft.com/office/drawing/2014/main" id="{00000000-0008-0000-1C00-00003A010000}"/>
            </a:ext>
          </a:extLst>
        </xdr:cNvPr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315" name="TextBox 5">
          <a:extLst>
            <a:ext uri="{FF2B5EF4-FFF2-40B4-BE49-F238E27FC236}">
              <a16:creationId xmlns:a16="http://schemas.microsoft.com/office/drawing/2014/main" id="{00000000-0008-0000-1C00-00003B010000}"/>
            </a:ext>
          </a:extLst>
        </xdr:cNvPr>
        <xdr:cNvSpPr txBox="1"/>
      </xdr:nvSpPr>
      <xdr:spPr>
        <a:xfrm>
          <a:off x="52101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316" name="TextBox 5">
          <a:extLst>
            <a:ext uri="{FF2B5EF4-FFF2-40B4-BE49-F238E27FC236}">
              <a16:creationId xmlns:a16="http://schemas.microsoft.com/office/drawing/2014/main" id="{00000000-0008-0000-1C00-00003C010000}"/>
            </a:ext>
          </a:extLst>
        </xdr:cNvPr>
        <xdr:cNvSpPr txBox="1"/>
      </xdr:nvSpPr>
      <xdr:spPr>
        <a:xfrm>
          <a:off x="52101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317" name="TextBox 5">
          <a:extLst>
            <a:ext uri="{FF2B5EF4-FFF2-40B4-BE49-F238E27FC236}">
              <a16:creationId xmlns:a16="http://schemas.microsoft.com/office/drawing/2014/main" id="{00000000-0008-0000-1C00-00003D010000}"/>
            </a:ext>
          </a:extLst>
        </xdr:cNvPr>
        <xdr:cNvSpPr txBox="1"/>
      </xdr:nvSpPr>
      <xdr:spPr>
        <a:xfrm>
          <a:off x="52101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318" name="TextBox 5">
          <a:extLst>
            <a:ext uri="{FF2B5EF4-FFF2-40B4-BE49-F238E27FC236}">
              <a16:creationId xmlns:a16="http://schemas.microsoft.com/office/drawing/2014/main" id="{00000000-0008-0000-1C00-00003E010000}"/>
            </a:ext>
          </a:extLst>
        </xdr:cNvPr>
        <xdr:cNvSpPr txBox="1"/>
      </xdr:nvSpPr>
      <xdr:spPr>
        <a:xfrm>
          <a:off x="52101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19" name="TextBox 5">
          <a:extLst>
            <a:ext uri="{FF2B5EF4-FFF2-40B4-BE49-F238E27FC236}">
              <a16:creationId xmlns:a16="http://schemas.microsoft.com/office/drawing/2014/main" id="{00000000-0008-0000-1C00-00003F010000}"/>
            </a:ext>
          </a:extLst>
        </xdr:cNvPr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320" name="TextBox 5">
          <a:extLst>
            <a:ext uri="{FF2B5EF4-FFF2-40B4-BE49-F238E27FC236}">
              <a16:creationId xmlns:a16="http://schemas.microsoft.com/office/drawing/2014/main" id="{00000000-0008-0000-1C00-000040010000}"/>
            </a:ext>
          </a:extLst>
        </xdr:cNvPr>
        <xdr:cNvSpPr txBox="1"/>
      </xdr:nvSpPr>
      <xdr:spPr>
        <a:xfrm>
          <a:off x="52101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321" name="TextBox 5">
          <a:extLst>
            <a:ext uri="{FF2B5EF4-FFF2-40B4-BE49-F238E27FC236}">
              <a16:creationId xmlns:a16="http://schemas.microsoft.com/office/drawing/2014/main" id="{00000000-0008-0000-1C00-000041010000}"/>
            </a:ext>
          </a:extLst>
        </xdr:cNvPr>
        <xdr:cNvSpPr txBox="1"/>
      </xdr:nvSpPr>
      <xdr:spPr>
        <a:xfrm>
          <a:off x="52101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322" name="TextBox 5">
          <a:extLst>
            <a:ext uri="{FF2B5EF4-FFF2-40B4-BE49-F238E27FC236}">
              <a16:creationId xmlns:a16="http://schemas.microsoft.com/office/drawing/2014/main" id="{00000000-0008-0000-1C00-000042010000}"/>
            </a:ext>
          </a:extLst>
        </xdr:cNvPr>
        <xdr:cNvSpPr txBox="1"/>
      </xdr:nvSpPr>
      <xdr:spPr>
        <a:xfrm>
          <a:off x="52101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323" name="TextBox 5">
          <a:extLst>
            <a:ext uri="{FF2B5EF4-FFF2-40B4-BE49-F238E27FC236}">
              <a16:creationId xmlns:a16="http://schemas.microsoft.com/office/drawing/2014/main" id="{00000000-0008-0000-1C00-000043010000}"/>
            </a:ext>
          </a:extLst>
        </xdr:cNvPr>
        <xdr:cNvSpPr txBox="1"/>
      </xdr:nvSpPr>
      <xdr:spPr>
        <a:xfrm>
          <a:off x="52101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324" name="TextBox 5">
          <a:extLst>
            <a:ext uri="{FF2B5EF4-FFF2-40B4-BE49-F238E27FC236}">
              <a16:creationId xmlns:a16="http://schemas.microsoft.com/office/drawing/2014/main" id="{00000000-0008-0000-1C00-000044010000}"/>
            </a:ext>
          </a:extLst>
        </xdr:cNvPr>
        <xdr:cNvSpPr txBox="1"/>
      </xdr:nvSpPr>
      <xdr:spPr>
        <a:xfrm>
          <a:off x="52101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25" name="TextBox 5">
          <a:extLst>
            <a:ext uri="{FF2B5EF4-FFF2-40B4-BE49-F238E27FC236}">
              <a16:creationId xmlns:a16="http://schemas.microsoft.com/office/drawing/2014/main" id="{00000000-0008-0000-1C00-000045010000}"/>
            </a:ext>
          </a:extLst>
        </xdr:cNvPr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326" name="TextBox 5">
          <a:extLst>
            <a:ext uri="{FF2B5EF4-FFF2-40B4-BE49-F238E27FC236}">
              <a16:creationId xmlns:a16="http://schemas.microsoft.com/office/drawing/2014/main" id="{00000000-0008-0000-1C00-000046010000}"/>
            </a:ext>
          </a:extLst>
        </xdr:cNvPr>
        <xdr:cNvSpPr txBox="1"/>
      </xdr:nvSpPr>
      <xdr:spPr>
        <a:xfrm>
          <a:off x="52101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327" name="TextBox 5">
          <a:extLst>
            <a:ext uri="{FF2B5EF4-FFF2-40B4-BE49-F238E27FC236}">
              <a16:creationId xmlns:a16="http://schemas.microsoft.com/office/drawing/2014/main" id="{00000000-0008-0000-1C00-000047010000}"/>
            </a:ext>
          </a:extLst>
        </xdr:cNvPr>
        <xdr:cNvSpPr txBox="1"/>
      </xdr:nvSpPr>
      <xdr:spPr>
        <a:xfrm>
          <a:off x="52101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328" name="TextBox 5">
          <a:extLst>
            <a:ext uri="{FF2B5EF4-FFF2-40B4-BE49-F238E27FC236}">
              <a16:creationId xmlns:a16="http://schemas.microsoft.com/office/drawing/2014/main" id="{00000000-0008-0000-1C00-000048010000}"/>
            </a:ext>
          </a:extLst>
        </xdr:cNvPr>
        <xdr:cNvSpPr txBox="1"/>
      </xdr:nvSpPr>
      <xdr:spPr>
        <a:xfrm>
          <a:off x="52101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329" name="TextBox 5">
          <a:extLst>
            <a:ext uri="{FF2B5EF4-FFF2-40B4-BE49-F238E27FC236}">
              <a16:creationId xmlns:a16="http://schemas.microsoft.com/office/drawing/2014/main" id="{00000000-0008-0000-1C00-000049010000}"/>
            </a:ext>
          </a:extLst>
        </xdr:cNvPr>
        <xdr:cNvSpPr txBox="1"/>
      </xdr:nvSpPr>
      <xdr:spPr>
        <a:xfrm>
          <a:off x="52101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30" name="TextBox 5">
          <a:extLst>
            <a:ext uri="{FF2B5EF4-FFF2-40B4-BE49-F238E27FC236}">
              <a16:creationId xmlns:a16="http://schemas.microsoft.com/office/drawing/2014/main" id="{00000000-0008-0000-1C00-00004A010000}"/>
            </a:ext>
          </a:extLst>
        </xdr:cNvPr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31" name="TextBox 5">
          <a:extLst>
            <a:ext uri="{FF2B5EF4-FFF2-40B4-BE49-F238E27FC236}">
              <a16:creationId xmlns:a16="http://schemas.microsoft.com/office/drawing/2014/main" id="{00000000-0008-0000-1C00-00004B010000}"/>
            </a:ext>
          </a:extLst>
        </xdr:cNvPr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32" name="TextBox 5">
          <a:extLst>
            <a:ext uri="{FF2B5EF4-FFF2-40B4-BE49-F238E27FC236}">
              <a16:creationId xmlns:a16="http://schemas.microsoft.com/office/drawing/2014/main" id="{00000000-0008-0000-1C00-00004C010000}"/>
            </a:ext>
          </a:extLst>
        </xdr:cNvPr>
        <xdr:cNvSpPr txBox="1"/>
      </xdr:nvSpPr>
      <xdr:spPr>
        <a:xfrm>
          <a:off x="3724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33" name="TextBox 5">
          <a:extLst>
            <a:ext uri="{FF2B5EF4-FFF2-40B4-BE49-F238E27FC236}">
              <a16:creationId xmlns:a16="http://schemas.microsoft.com/office/drawing/2014/main" id="{00000000-0008-0000-1C00-00004D010000}"/>
            </a:ext>
          </a:extLst>
        </xdr:cNvPr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34" name="TextBox 5">
          <a:extLst>
            <a:ext uri="{FF2B5EF4-FFF2-40B4-BE49-F238E27FC236}">
              <a16:creationId xmlns:a16="http://schemas.microsoft.com/office/drawing/2014/main" id="{00000000-0008-0000-1C00-00004E010000}"/>
            </a:ext>
          </a:extLst>
        </xdr:cNvPr>
        <xdr:cNvSpPr txBox="1"/>
      </xdr:nvSpPr>
      <xdr:spPr>
        <a:xfrm>
          <a:off x="4467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35" name="TextBox 5">
          <a:extLst>
            <a:ext uri="{FF2B5EF4-FFF2-40B4-BE49-F238E27FC236}">
              <a16:creationId xmlns:a16="http://schemas.microsoft.com/office/drawing/2014/main" id="{00000000-0008-0000-1C00-00004F010000}"/>
            </a:ext>
          </a:extLst>
        </xdr:cNvPr>
        <xdr:cNvSpPr txBox="1"/>
      </xdr:nvSpPr>
      <xdr:spPr>
        <a:xfrm>
          <a:off x="44672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36" name="TextBox 5">
          <a:extLst>
            <a:ext uri="{FF2B5EF4-FFF2-40B4-BE49-F238E27FC236}">
              <a16:creationId xmlns:a16="http://schemas.microsoft.com/office/drawing/2014/main" id="{00000000-0008-0000-1C00-000050010000}"/>
            </a:ext>
          </a:extLst>
        </xdr:cNvPr>
        <xdr:cNvSpPr txBox="1"/>
      </xdr:nvSpPr>
      <xdr:spPr>
        <a:xfrm>
          <a:off x="44672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37" name="TextBox 5">
          <a:extLst>
            <a:ext uri="{FF2B5EF4-FFF2-40B4-BE49-F238E27FC236}">
              <a16:creationId xmlns:a16="http://schemas.microsoft.com/office/drawing/2014/main" id="{00000000-0008-0000-1C00-000051010000}"/>
            </a:ext>
          </a:extLst>
        </xdr:cNvPr>
        <xdr:cNvSpPr txBox="1"/>
      </xdr:nvSpPr>
      <xdr:spPr>
        <a:xfrm>
          <a:off x="3724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38" name="TextBox 5">
          <a:extLst>
            <a:ext uri="{FF2B5EF4-FFF2-40B4-BE49-F238E27FC236}">
              <a16:creationId xmlns:a16="http://schemas.microsoft.com/office/drawing/2014/main" id="{00000000-0008-0000-1C00-000052010000}"/>
            </a:ext>
          </a:extLst>
        </xdr:cNvPr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39" name="TextBox 5">
          <a:extLst>
            <a:ext uri="{FF2B5EF4-FFF2-40B4-BE49-F238E27FC236}">
              <a16:creationId xmlns:a16="http://schemas.microsoft.com/office/drawing/2014/main" id="{00000000-0008-0000-1C00-000053010000}"/>
            </a:ext>
          </a:extLst>
        </xdr:cNvPr>
        <xdr:cNvSpPr txBox="1"/>
      </xdr:nvSpPr>
      <xdr:spPr>
        <a:xfrm>
          <a:off x="4467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40" name="TextBox 5">
          <a:extLst>
            <a:ext uri="{FF2B5EF4-FFF2-40B4-BE49-F238E27FC236}">
              <a16:creationId xmlns:a16="http://schemas.microsoft.com/office/drawing/2014/main" id="{00000000-0008-0000-1C00-000054010000}"/>
            </a:ext>
          </a:extLst>
        </xdr:cNvPr>
        <xdr:cNvSpPr txBox="1"/>
      </xdr:nvSpPr>
      <xdr:spPr>
        <a:xfrm>
          <a:off x="44672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41" name="TextBox 5">
          <a:extLst>
            <a:ext uri="{FF2B5EF4-FFF2-40B4-BE49-F238E27FC236}">
              <a16:creationId xmlns:a16="http://schemas.microsoft.com/office/drawing/2014/main" id="{00000000-0008-0000-1C00-000055010000}"/>
            </a:ext>
          </a:extLst>
        </xdr:cNvPr>
        <xdr:cNvSpPr txBox="1"/>
      </xdr:nvSpPr>
      <xdr:spPr>
        <a:xfrm>
          <a:off x="44672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42" name="TextBox 5">
          <a:extLst>
            <a:ext uri="{FF2B5EF4-FFF2-40B4-BE49-F238E27FC236}">
              <a16:creationId xmlns:a16="http://schemas.microsoft.com/office/drawing/2014/main" id="{00000000-0008-0000-1C00-000056010000}"/>
            </a:ext>
          </a:extLst>
        </xdr:cNvPr>
        <xdr:cNvSpPr txBox="1"/>
      </xdr:nvSpPr>
      <xdr:spPr>
        <a:xfrm>
          <a:off x="3724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43" name="TextBox 5">
          <a:extLst>
            <a:ext uri="{FF2B5EF4-FFF2-40B4-BE49-F238E27FC236}">
              <a16:creationId xmlns:a16="http://schemas.microsoft.com/office/drawing/2014/main" id="{00000000-0008-0000-1C00-000057010000}"/>
            </a:ext>
          </a:extLst>
        </xdr:cNvPr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44" name="TextBox 5">
          <a:extLst>
            <a:ext uri="{FF2B5EF4-FFF2-40B4-BE49-F238E27FC236}">
              <a16:creationId xmlns:a16="http://schemas.microsoft.com/office/drawing/2014/main" id="{00000000-0008-0000-1C00-000058010000}"/>
            </a:ext>
          </a:extLst>
        </xdr:cNvPr>
        <xdr:cNvSpPr txBox="1"/>
      </xdr:nvSpPr>
      <xdr:spPr>
        <a:xfrm>
          <a:off x="4467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45" name="TextBox 5">
          <a:extLst>
            <a:ext uri="{FF2B5EF4-FFF2-40B4-BE49-F238E27FC236}">
              <a16:creationId xmlns:a16="http://schemas.microsoft.com/office/drawing/2014/main" id="{00000000-0008-0000-1C00-000059010000}"/>
            </a:ext>
          </a:extLst>
        </xdr:cNvPr>
        <xdr:cNvSpPr txBox="1"/>
      </xdr:nvSpPr>
      <xdr:spPr>
        <a:xfrm>
          <a:off x="44672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46" name="TextBox 5">
          <a:extLst>
            <a:ext uri="{FF2B5EF4-FFF2-40B4-BE49-F238E27FC236}">
              <a16:creationId xmlns:a16="http://schemas.microsoft.com/office/drawing/2014/main" id="{00000000-0008-0000-1C00-00005A010000}"/>
            </a:ext>
          </a:extLst>
        </xdr:cNvPr>
        <xdr:cNvSpPr txBox="1"/>
      </xdr:nvSpPr>
      <xdr:spPr>
        <a:xfrm>
          <a:off x="44672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47" name="TextBox 5">
          <a:extLst>
            <a:ext uri="{FF2B5EF4-FFF2-40B4-BE49-F238E27FC236}">
              <a16:creationId xmlns:a16="http://schemas.microsoft.com/office/drawing/2014/main" id="{00000000-0008-0000-1C00-00005B010000}"/>
            </a:ext>
          </a:extLst>
        </xdr:cNvPr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48" name="TextBox 5">
          <a:extLst>
            <a:ext uri="{FF2B5EF4-FFF2-40B4-BE49-F238E27FC236}">
              <a16:creationId xmlns:a16="http://schemas.microsoft.com/office/drawing/2014/main" id="{00000000-0008-0000-1C00-00005C010000}"/>
            </a:ext>
          </a:extLst>
        </xdr:cNvPr>
        <xdr:cNvSpPr txBox="1"/>
      </xdr:nvSpPr>
      <xdr:spPr>
        <a:xfrm>
          <a:off x="3724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49" name="TextBox 5">
          <a:extLst>
            <a:ext uri="{FF2B5EF4-FFF2-40B4-BE49-F238E27FC236}">
              <a16:creationId xmlns:a16="http://schemas.microsoft.com/office/drawing/2014/main" id="{00000000-0008-0000-1C00-00005D010000}"/>
            </a:ext>
          </a:extLst>
        </xdr:cNvPr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50" name="TextBox 5">
          <a:extLst>
            <a:ext uri="{FF2B5EF4-FFF2-40B4-BE49-F238E27FC236}">
              <a16:creationId xmlns:a16="http://schemas.microsoft.com/office/drawing/2014/main" id="{00000000-0008-0000-1C00-00005E010000}"/>
            </a:ext>
          </a:extLst>
        </xdr:cNvPr>
        <xdr:cNvSpPr txBox="1"/>
      </xdr:nvSpPr>
      <xdr:spPr>
        <a:xfrm>
          <a:off x="4467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51" name="TextBox 5">
          <a:extLst>
            <a:ext uri="{FF2B5EF4-FFF2-40B4-BE49-F238E27FC236}">
              <a16:creationId xmlns:a16="http://schemas.microsoft.com/office/drawing/2014/main" id="{00000000-0008-0000-1C00-00005F010000}"/>
            </a:ext>
          </a:extLst>
        </xdr:cNvPr>
        <xdr:cNvSpPr txBox="1"/>
      </xdr:nvSpPr>
      <xdr:spPr>
        <a:xfrm>
          <a:off x="44672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52" name="TextBox 5">
          <a:extLst>
            <a:ext uri="{FF2B5EF4-FFF2-40B4-BE49-F238E27FC236}">
              <a16:creationId xmlns:a16="http://schemas.microsoft.com/office/drawing/2014/main" id="{00000000-0008-0000-1C00-000060010000}"/>
            </a:ext>
          </a:extLst>
        </xdr:cNvPr>
        <xdr:cNvSpPr txBox="1"/>
      </xdr:nvSpPr>
      <xdr:spPr>
        <a:xfrm>
          <a:off x="44672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53" name="TextBox 5">
          <a:extLst>
            <a:ext uri="{FF2B5EF4-FFF2-40B4-BE49-F238E27FC236}">
              <a16:creationId xmlns:a16="http://schemas.microsoft.com/office/drawing/2014/main" id="{00000000-0008-0000-1C00-000061010000}"/>
            </a:ext>
          </a:extLst>
        </xdr:cNvPr>
        <xdr:cNvSpPr txBox="1"/>
      </xdr:nvSpPr>
      <xdr:spPr>
        <a:xfrm>
          <a:off x="3724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54" name="TextBox 5">
          <a:extLst>
            <a:ext uri="{FF2B5EF4-FFF2-40B4-BE49-F238E27FC236}">
              <a16:creationId xmlns:a16="http://schemas.microsoft.com/office/drawing/2014/main" id="{00000000-0008-0000-1C00-000062010000}"/>
            </a:ext>
          </a:extLst>
        </xdr:cNvPr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55" name="TextBox 5">
          <a:extLst>
            <a:ext uri="{FF2B5EF4-FFF2-40B4-BE49-F238E27FC236}">
              <a16:creationId xmlns:a16="http://schemas.microsoft.com/office/drawing/2014/main" id="{00000000-0008-0000-1C00-000063010000}"/>
            </a:ext>
          </a:extLst>
        </xdr:cNvPr>
        <xdr:cNvSpPr txBox="1"/>
      </xdr:nvSpPr>
      <xdr:spPr>
        <a:xfrm>
          <a:off x="4467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56" name="TextBox 5">
          <a:extLst>
            <a:ext uri="{FF2B5EF4-FFF2-40B4-BE49-F238E27FC236}">
              <a16:creationId xmlns:a16="http://schemas.microsoft.com/office/drawing/2014/main" id="{00000000-0008-0000-1C00-000064010000}"/>
            </a:ext>
          </a:extLst>
        </xdr:cNvPr>
        <xdr:cNvSpPr txBox="1"/>
      </xdr:nvSpPr>
      <xdr:spPr>
        <a:xfrm>
          <a:off x="44672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57" name="TextBox 5">
          <a:extLst>
            <a:ext uri="{FF2B5EF4-FFF2-40B4-BE49-F238E27FC236}">
              <a16:creationId xmlns:a16="http://schemas.microsoft.com/office/drawing/2014/main" id="{00000000-0008-0000-1C00-000065010000}"/>
            </a:ext>
          </a:extLst>
        </xdr:cNvPr>
        <xdr:cNvSpPr txBox="1"/>
      </xdr:nvSpPr>
      <xdr:spPr>
        <a:xfrm>
          <a:off x="44672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58" name="TextBox 5">
          <a:extLst>
            <a:ext uri="{FF2B5EF4-FFF2-40B4-BE49-F238E27FC236}">
              <a16:creationId xmlns:a16="http://schemas.microsoft.com/office/drawing/2014/main" id="{00000000-0008-0000-1C00-000066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59" name="TextBox 5">
          <a:extLst>
            <a:ext uri="{FF2B5EF4-FFF2-40B4-BE49-F238E27FC236}">
              <a16:creationId xmlns:a16="http://schemas.microsoft.com/office/drawing/2014/main" id="{00000000-0008-0000-1C00-000067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60" name="TextBox 5">
          <a:extLst>
            <a:ext uri="{FF2B5EF4-FFF2-40B4-BE49-F238E27FC236}">
              <a16:creationId xmlns:a16="http://schemas.microsoft.com/office/drawing/2014/main" id="{00000000-0008-0000-1C00-000068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73" name="TextBox 5">
          <a:extLst>
            <a:ext uri="{FF2B5EF4-FFF2-40B4-BE49-F238E27FC236}">
              <a16:creationId xmlns:a16="http://schemas.microsoft.com/office/drawing/2014/main" id="{00000000-0008-0000-1C00-000075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74" name="TextBox 5">
          <a:extLst>
            <a:ext uri="{FF2B5EF4-FFF2-40B4-BE49-F238E27FC236}">
              <a16:creationId xmlns:a16="http://schemas.microsoft.com/office/drawing/2014/main" id="{00000000-0008-0000-1C00-000076010000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75" name="TextBox 5">
          <a:extLst>
            <a:ext uri="{FF2B5EF4-FFF2-40B4-BE49-F238E27FC236}">
              <a16:creationId xmlns:a16="http://schemas.microsoft.com/office/drawing/2014/main" id="{00000000-0008-0000-1C00-000077010000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76" name="TextBox 5">
          <a:extLst>
            <a:ext uri="{FF2B5EF4-FFF2-40B4-BE49-F238E27FC236}">
              <a16:creationId xmlns:a16="http://schemas.microsoft.com/office/drawing/2014/main" id="{00000000-0008-0000-1C00-000078010000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77" name="TextBox 5">
          <a:extLst>
            <a:ext uri="{FF2B5EF4-FFF2-40B4-BE49-F238E27FC236}">
              <a16:creationId xmlns:a16="http://schemas.microsoft.com/office/drawing/2014/main" id="{00000000-0008-0000-1C00-000079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78" name="TextBox 5">
          <a:extLst>
            <a:ext uri="{FF2B5EF4-FFF2-40B4-BE49-F238E27FC236}">
              <a16:creationId xmlns:a16="http://schemas.microsoft.com/office/drawing/2014/main" id="{00000000-0008-0000-1C00-00007A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79" name="TextBox 5">
          <a:extLst>
            <a:ext uri="{FF2B5EF4-FFF2-40B4-BE49-F238E27FC236}">
              <a16:creationId xmlns:a16="http://schemas.microsoft.com/office/drawing/2014/main" id="{00000000-0008-0000-1C00-00007B010000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80" name="TextBox 5">
          <a:extLst>
            <a:ext uri="{FF2B5EF4-FFF2-40B4-BE49-F238E27FC236}">
              <a16:creationId xmlns:a16="http://schemas.microsoft.com/office/drawing/2014/main" id="{00000000-0008-0000-1C00-00007C010000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81" name="TextBox 5">
          <a:extLst>
            <a:ext uri="{FF2B5EF4-FFF2-40B4-BE49-F238E27FC236}">
              <a16:creationId xmlns:a16="http://schemas.microsoft.com/office/drawing/2014/main" id="{00000000-0008-0000-1C00-00007D010000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82" name="TextBox 5">
          <a:extLst>
            <a:ext uri="{FF2B5EF4-FFF2-40B4-BE49-F238E27FC236}">
              <a16:creationId xmlns:a16="http://schemas.microsoft.com/office/drawing/2014/main" id="{00000000-0008-0000-1C00-00007E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83" name="TextBox 5">
          <a:extLst>
            <a:ext uri="{FF2B5EF4-FFF2-40B4-BE49-F238E27FC236}">
              <a16:creationId xmlns:a16="http://schemas.microsoft.com/office/drawing/2014/main" id="{00000000-0008-0000-1C00-00007F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84" name="TextBox 5">
          <a:extLst>
            <a:ext uri="{FF2B5EF4-FFF2-40B4-BE49-F238E27FC236}">
              <a16:creationId xmlns:a16="http://schemas.microsoft.com/office/drawing/2014/main" id="{00000000-0008-0000-1C00-000080010000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85" name="TextBox 5">
          <a:extLst>
            <a:ext uri="{FF2B5EF4-FFF2-40B4-BE49-F238E27FC236}">
              <a16:creationId xmlns:a16="http://schemas.microsoft.com/office/drawing/2014/main" id="{00000000-0008-0000-1C00-000081010000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86" name="TextBox 5">
          <a:extLst>
            <a:ext uri="{FF2B5EF4-FFF2-40B4-BE49-F238E27FC236}">
              <a16:creationId xmlns:a16="http://schemas.microsoft.com/office/drawing/2014/main" id="{00000000-0008-0000-1C00-000082010000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87" name="TextBox 5">
          <a:extLst>
            <a:ext uri="{FF2B5EF4-FFF2-40B4-BE49-F238E27FC236}">
              <a16:creationId xmlns:a16="http://schemas.microsoft.com/office/drawing/2014/main" id="{00000000-0008-0000-1C00-000083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88" name="TextBox 5">
          <a:extLst>
            <a:ext uri="{FF2B5EF4-FFF2-40B4-BE49-F238E27FC236}">
              <a16:creationId xmlns:a16="http://schemas.microsoft.com/office/drawing/2014/main" id="{00000000-0008-0000-1C00-000084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89" name="TextBox 5">
          <a:extLst>
            <a:ext uri="{FF2B5EF4-FFF2-40B4-BE49-F238E27FC236}">
              <a16:creationId xmlns:a16="http://schemas.microsoft.com/office/drawing/2014/main" id="{00000000-0008-0000-1C00-000085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90" name="TextBox 5">
          <a:extLst>
            <a:ext uri="{FF2B5EF4-FFF2-40B4-BE49-F238E27FC236}">
              <a16:creationId xmlns:a16="http://schemas.microsoft.com/office/drawing/2014/main" id="{00000000-0008-0000-1C00-000086010000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91" name="TextBox 5">
          <a:extLst>
            <a:ext uri="{FF2B5EF4-FFF2-40B4-BE49-F238E27FC236}">
              <a16:creationId xmlns:a16="http://schemas.microsoft.com/office/drawing/2014/main" id="{00000000-0008-0000-1C00-000087010000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92" name="TextBox 5">
          <a:extLst>
            <a:ext uri="{FF2B5EF4-FFF2-40B4-BE49-F238E27FC236}">
              <a16:creationId xmlns:a16="http://schemas.microsoft.com/office/drawing/2014/main" id="{00000000-0008-0000-1C00-000088010000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93" name="TextBox 5">
          <a:extLst>
            <a:ext uri="{FF2B5EF4-FFF2-40B4-BE49-F238E27FC236}">
              <a16:creationId xmlns:a16="http://schemas.microsoft.com/office/drawing/2014/main" id="{00000000-0008-0000-1C00-000089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94" name="TextBox 5">
          <a:extLst>
            <a:ext uri="{FF2B5EF4-FFF2-40B4-BE49-F238E27FC236}">
              <a16:creationId xmlns:a16="http://schemas.microsoft.com/office/drawing/2014/main" id="{00000000-0008-0000-1C00-00008A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95" name="TextBox 5">
          <a:extLst>
            <a:ext uri="{FF2B5EF4-FFF2-40B4-BE49-F238E27FC236}">
              <a16:creationId xmlns:a16="http://schemas.microsoft.com/office/drawing/2014/main" id="{00000000-0008-0000-1C00-00008B01000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96" name="TextBox 5">
          <a:extLst>
            <a:ext uri="{FF2B5EF4-FFF2-40B4-BE49-F238E27FC236}">
              <a16:creationId xmlns:a16="http://schemas.microsoft.com/office/drawing/2014/main" id="{00000000-0008-0000-1C00-00008C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97" name="TextBox 5">
          <a:extLst>
            <a:ext uri="{FF2B5EF4-FFF2-40B4-BE49-F238E27FC236}">
              <a16:creationId xmlns:a16="http://schemas.microsoft.com/office/drawing/2014/main" id="{00000000-0008-0000-1C00-00008D01000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98" name="TextBox 5">
          <a:extLst>
            <a:ext uri="{FF2B5EF4-FFF2-40B4-BE49-F238E27FC236}">
              <a16:creationId xmlns:a16="http://schemas.microsoft.com/office/drawing/2014/main" id="{00000000-0008-0000-1C00-00008E01000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99" name="TextBox 5">
          <a:extLst>
            <a:ext uri="{FF2B5EF4-FFF2-40B4-BE49-F238E27FC236}">
              <a16:creationId xmlns:a16="http://schemas.microsoft.com/office/drawing/2014/main" id="{00000000-0008-0000-1C00-00008F01000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400" name="TextBox 5">
          <a:extLst>
            <a:ext uri="{FF2B5EF4-FFF2-40B4-BE49-F238E27FC236}">
              <a16:creationId xmlns:a16="http://schemas.microsoft.com/office/drawing/2014/main" id="{00000000-0008-0000-1C00-00009001000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01" name="TextBox 5">
          <a:extLst>
            <a:ext uri="{FF2B5EF4-FFF2-40B4-BE49-F238E27FC236}">
              <a16:creationId xmlns:a16="http://schemas.microsoft.com/office/drawing/2014/main" id="{00000000-0008-0000-1C00-000091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402" name="TextBox 5">
          <a:extLst>
            <a:ext uri="{FF2B5EF4-FFF2-40B4-BE49-F238E27FC236}">
              <a16:creationId xmlns:a16="http://schemas.microsoft.com/office/drawing/2014/main" id="{00000000-0008-0000-1C00-00009201000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403" name="TextBox 5">
          <a:extLst>
            <a:ext uri="{FF2B5EF4-FFF2-40B4-BE49-F238E27FC236}">
              <a16:creationId xmlns:a16="http://schemas.microsoft.com/office/drawing/2014/main" id="{00000000-0008-0000-1C00-00009301000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404" name="TextBox 5">
          <a:extLst>
            <a:ext uri="{FF2B5EF4-FFF2-40B4-BE49-F238E27FC236}">
              <a16:creationId xmlns:a16="http://schemas.microsoft.com/office/drawing/2014/main" id="{00000000-0008-0000-1C00-00009401000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405" name="TextBox 5">
          <a:extLst>
            <a:ext uri="{FF2B5EF4-FFF2-40B4-BE49-F238E27FC236}">
              <a16:creationId xmlns:a16="http://schemas.microsoft.com/office/drawing/2014/main" id="{00000000-0008-0000-1C00-00009501000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06" name="TextBox 5">
          <a:extLst>
            <a:ext uri="{FF2B5EF4-FFF2-40B4-BE49-F238E27FC236}">
              <a16:creationId xmlns:a16="http://schemas.microsoft.com/office/drawing/2014/main" id="{00000000-0008-0000-1C00-000096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407" name="TextBox 5">
          <a:extLst>
            <a:ext uri="{FF2B5EF4-FFF2-40B4-BE49-F238E27FC236}">
              <a16:creationId xmlns:a16="http://schemas.microsoft.com/office/drawing/2014/main" id="{00000000-0008-0000-1C00-00009701000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408" name="TextBox 5">
          <a:extLst>
            <a:ext uri="{FF2B5EF4-FFF2-40B4-BE49-F238E27FC236}">
              <a16:creationId xmlns:a16="http://schemas.microsoft.com/office/drawing/2014/main" id="{00000000-0008-0000-1C00-00009801000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409" name="TextBox 5">
          <a:extLst>
            <a:ext uri="{FF2B5EF4-FFF2-40B4-BE49-F238E27FC236}">
              <a16:creationId xmlns:a16="http://schemas.microsoft.com/office/drawing/2014/main" id="{00000000-0008-0000-1C00-00009901000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10" name="TextBox 5">
          <a:extLst>
            <a:ext uri="{FF2B5EF4-FFF2-40B4-BE49-F238E27FC236}">
              <a16:creationId xmlns:a16="http://schemas.microsoft.com/office/drawing/2014/main" id="{00000000-0008-0000-1C00-00009A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411" name="TextBox 5">
          <a:extLst>
            <a:ext uri="{FF2B5EF4-FFF2-40B4-BE49-F238E27FC236}">
              <a16:creationId xmlns:a16="http://schemas.microsoft.com/office/drawing/2014/main" id="{00000000-0008-0000-1C00-00009B01000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12" name="TextBox 5">
          <a:extLst>
            <a:ext uri="{FF2B5EF4-FFF2-40B4-BE49-F238E27FC236}">
              <a16:creationId xmlns:a16="http://schemas.microsoft.com/office/drawing/2014/main" id="{00000000-0008-0000-1C00-00009C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413" name="TextBox 5">
          <a:extLst>
            <a:ext uri="{FF2B5EF4-FFF2-40B4-BE49-F238E27FC236}">
              <a16:creationId xmlns:a16="http://schemas.microsoft.com/office/drawing/2014/main" id="{00000000-0008-0000-1C00-00009D01000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414" name="TextBox 5">
          <a:extLst>
            <a:ext uri="{FF2B5EF4-FFF2-40B4-BE49-F238E27FC236}">
              <a16:creationId xmlns:a16="http://schemas.microsoft.com/office/drawing/2014/main" id="{00000000-0008-0000-1C00-00009E01000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415" name="TextBox 5">
          <a:extLst>
            <a:ext uri="{FF2B5EF4-FFF2-40B4-BE49-F238E27FC236}">
              <a16:creationId xmlns:a16="http://schemas.microsoft.com/office/drawing/2014/main" id="{00000000-0008-0000-1C00-00009F01000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416" name="TextBox 5">
          <a:extLst>
            <a:ext uri="{FF2B5EF4-FFF2-40B4-BE49-F238E27FC236}">
              <a16:creationId xmlns:a16="http://schemas.microsoft.com/office/drawing/2014/main" id="{00000000-0008-0000-1C00-0000A001000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17" name="TextBox 5">
          <a:extLst>
            <a:ext uri="{FF2B5EF4-FFF2-40B4-BE49-F238E27FC236}">
              <a16:creationId xmlns:a16="http://schemas.microsoft.com/office/drawing/2014/main" id="{00000000-0008-0000-1C00-0000A1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418" name="TextBox 5">
          <a:extLst>
            <a:ext uri="{FF2B5EF4-FFF2-40B4-BE49-F238E27FC236}">
              <a16:creationId xmlns:a16="http://schemas.microsoft.com/office/drawing/2014/main" id="{00000000-0008-0000-1C00-0000A201000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419" name="TextBox 5">
          <a:extLst>
            <a:ext uri="{FF2B5EF4-FFF2-40B4-BE49-F238E27FC236}">
              <a16:creationId xmlns:a16="http://schemas.microsoft.com/office/drawing/2014/main" id="{00000000-0008-0000-1C00-0000A301000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420" name="TextBox 5">
          <a:extLst>
            <a:ext uri="{FF2B5EF4-FFF2-40B4-BE49-F238E27FC236}">
              <a16:creationId xmlns:a16="http://schemas.microsoft.com/office/drawing/2014/main" id="{00000000-0008-0000-1C00-0000A401000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21" name="TextBox 5">
          <a:extLst>
            <a:ext uri="{FF2B5EF4-FFF2-40B4-BE49-F238E27FC236}">
              <a16:creationId xmlns:a16="http://schemas.microsoft.com/office/drawing/2014/main" id="{00000000-0008-0000-1C00-0000A5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22" name="TextBox 5">
          <a:extLst>
            <a:ext uri="{FF2B5EF4-FFF2-40B4-BE49-F238E27FC236}">
              <a16:creationId xmlns:a16="http://schemas.microsoft.com/office/drawing/2014/main" id="{00000000-0008-0000-1C00-0000A6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23" name="TextBox 5">
          <a:extLst>
            <a:ext uri="{FF2B5EF4-FFF2-40B4-BE49-F238E27FC236}">
              <a16:creationId xmlns:a16="http://schemas.microsoft.com/office/drawing/2014/main" id="{00000000-0008-0000-1C00-0000A7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24" name="TextBox 5">
          <a:extLst>
            <a:ext uri="{FF2B5EF4-FFF2-40B4-BE49-F238E27FC236}">
              <a16:creationId xmlns:a16="http://schemas.microsoft.com/office/drawing/2014/main" id="{00000000-0008-0000-1C00-0000A8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425" name="TextBox 5">
          <a:extLst>
            <a:ext uri="{FF2B5EF4-FFF2-40B4-BE49-F238E27FC236}">
              <a16:creationId xmlns:a16="http://schemas.microsoft.com/office/drawing/2014/main" id="{00000000-0008-0000-1C00-0000A9010000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426" name="TextBox 5">
          <a:extLst>
            <a:ext uri="{FF2B5EF4-FFF2-40B4-BE49-F238E27FC236}">
              <a16:creationId xmlns:a16="http://schemas.microsoft.com/office/drawing/2014/main" id="{00000000-0008-0000-1C00-0000AA010000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427" name="TextBox 5">
          <a:extLst>
            <a:ext uri="{FF2B5EF4-FFF2-40B4-BE49-F238E27FC236}">
              <a16:creationId xmlns:a16="http://schemas.microsoft.com/office/drawing/2014/main" id="{00000000-0008-0000-1C00-0000AB010000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28" name="TextBox 5">
          <a:extLst>
            <a:ext uri="{FF2B5EF4-FFF2-40B4-BE49-F238E27FC236}">
              <a16:creationId xmlns:a16="http://schemas.microsoft.com/office/drawing/2014/main" id="{00000000-0008-0000-1C00-0000AC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29" name="TextBox 5">
          <a:extLst>
            <a:ext uri="{FF2B5EF4-FFF2-40B4-BE49-F238E27FC236}">
              <a16:creationId xmlns:a16="http://schemas.microsoft.com/office/drawing/2014/main" id="{00000000-0008-0000-1C00-0000AD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430" name="TextBox 5">
          <a:extLst>
            <a:ext uri="{FF2B5EF4-FFF2-40B4-BE49-F238E27FC236}">
              <a16:creationId xmlns:a16="http://schemas.microsoft.com/office/drawing/2014/main" id="{00000000-0008-0000-1C00-0000AE010000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431" name="TextBox 5">
          <a:extLst>
            <a:ext uri="{FF2B5EF4-FFF2-40B4-BE49-F238E27FC236}">
              <a16:creationId xmlns:a16="http://schemas.microsoft.com/office/drawing/2014/main" id="{00000000-0008-0000-1C00-0000AF010000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432" name="TextBox 5">
          <a:extLst>
            <a:ext uri="{FF2B5EF4-FFF2-40B4-BE49-F238E27FC236}">
              <a16:creationId xmlns:a16="http://schemas.microsoft.com/office/drawing/2014/main" id="{00000000-0008-0000-1C00-0000B0010000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33" name="TextBox 5">
          <a:extLst>
            <a:ext uri="{FF2B5EF4-FFF2-40B4-BE49-F238E27FC236}">
              <a16:creationId xmlns:a16="http://schemas.microsoft.com/office/drawing/2014/main" id="{00000000-0008-0000-1C00-0000B1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34" name="TextBox 5">
          <a:extLst>
            <a:ext uri="{FF2B5EF4-FFF2-40B4-BE49-F238E27FC236}">
              <a16:creationId xmlns:a16="http://schemas.microsoft.com/office/drawing/2014/main" id="{00000000-0008-0000-1C00-0000B2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435" name="TextBox 5">
          <a:extLst>
            <a:ext uri="{FF2B5EF4-FFF2-40B4-BE49-F238E27FC236}">
              <a16:creationId xmlns:a16="http://schemas.microsoft.com/office/drawing/2014/main" id="{00000000-0008-0000-1C00-0000B3010000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436" name="TextBox 5">
          <a:extLst>
            <a:ext uri="{FF2B5EF4-FFF2-40B4-BE49-F238E27FC236}">
              <a16:creationId xmlns:a16="http://schemas.microsoft.com/office/drawing/2014/main" id="{00000000-0008-0000-1C00-0000B4010000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437" name="TextBox 5">
          <a:extLst>
            <a:ext uri="{FF2B5EF4-FFF2-40B4-BE49-F238E27FC236}">
              <a16:creationId xmlns:a16="http://schemas.microsoft.com/office/drawing/2014/main" id="{00000000-0008-0000-1C00-0000B5010000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38" name="TextBox 5">
          <a:extLst>
            <a:ext uri="{FF2B5EF4-FFF2-40B4-BE49-F238E27FC236}">
              <a16:creationId xmlns:a16="http://schemas.microsoft.com/office/drawing/2014/main" id="{00000000-0008-0000-1C00-0000B6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39" name="TextBox 5">
          <a:extLst>
            <a:ext uri="{FF2B5EF4-FFF2-40B4-BE49-F238E27FC236}">
              <a16:creationId xmlns:a16="http://schemas.microsoft.com/office/drawing/2014/main" id="{00000000-0008-0000-1C00-0000B7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40" name="TextBox 5">
          <a:extLst>
            <a:ext uri="{FF2B5EF4-FFF2-40B4-BE49-F238E27FC236}">
              <a16:creationId xmlns:a16="http://schemas.microsoft.com/office/drawing/2014/main" id="{00000000-0008-0000-1C00-0000B8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441" name="TextBox 5">
          <a:extLst>
            <a:ext uri="{FF2B5EF4-FFF2-40B4-BE49-F238E27FC236}">
              <a16:creationId xmlns:a16="http://schemas.microsoft.com/office/drawing/2014/main" id="{00000000-0008-0000-1C00-0000B9010000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442" name="TextBox 5">
          <a:extLst>
            <a:ext uri="{FF2B5EF4-FFF2-40B4-BE49-F238E27FC236}">
              <a16:creationId xmlns:a16="http://schemas.microsoft.com/office/drawing/2014/main" id="{00000000-0008-0000-1C00-0000BA010000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443" name="TextBox 5">
          <a:extLst>
            <a:ext uri="{FF2B5EF4-FFF2-40B4-BE49-F238E27FC236}">
              <a16:creationId xmlns:a16="http://schemas.microsoft.com/office/drawing/2014/main" id="{00000000-0008-0000-1C00-0000BB010000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44" name="TextBox 5">
          <a:extLst>
            <a:ext uri="{FF2B5EF4-FFF2-40B4-BE49-F238E27FC236}">
              <a16:creationId xmlns:a16="http://schemas.microsoft.com/office/drawing/2014/main" id="{00000000-0008-0000-1C00-0000BC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45" name="TextBox 5">
          <a:extLst>
            <a:ext uri="{FF2B5EF4-FFF2-40B4-BE49-F238E27FC236}">
              <a16:creationId xmlns:a16="http://schemas.microsoft.com/office/drawing/2014/main" id="{00000000-0008-0000-1C00-0000BD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446" name="TextBox 5">
          <a:extLst>
            <a:ext uri="{FF2B5EF4-FFF2-40B4-BE49-F238E27FC236}">
              <a16:creationId xmlns:a16="http://schemas.microsoft.com/office/drawing/2014/main" id="{00000000-0008-0000-1C00-0000BE01000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47" name="TextBox 5">
          <a:extLst>
            <a:ext uri="{FF2B5EF4-FFF2-40B4-BE49-F238E27FC236}">
              <a16:creationId xmlns:a16="http://schemas.microsoft.com/office/drawing/2014/main" id="{00000000-0008-0000-1C00-0000BF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448" name="TextBox 5">
          <a:extLst>
            <a:ext uri="{FF2B5EF4-FFF2-40B4-BE49-F238E27FC236}">
              <a16:creationId xmlns:a16="http://schemas.microsoft.com/office/drawing/2014/main" id="{00000000-0008-0000-1C00-0000C001000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449" name="TextBox 5">
          <a:extLst>
            <a:ext uri="{FF2B5EF4-FFF2-40B4-BE49-F238E27FC236}">
              <a16:creationId xmlns:a16="http://schemas.microsoft.com/office/drawing/2014/main" id="{00000000-0008-0000-1C00-0000C101000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450" name="TextBox 5">
          <a:extLst>
            <a:ext uri="{FF2B5EF4-FFF2-40B4-BE49-F238E27FC236}">
              <a16:creationId xmlns:a16="http://schemas.microsoft.com/office/drawing/2014/main" id="{00000000-0008-0000-1C00-0000C201000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451" name="TextBox 5">
          <a:extLst>
            <a:ext uri="{FF2B5EF4-FFF2-40B4-BE49-F238E27FC236}">
              <a16:creationId xmlns:a16="http://schemas.microsoft.com/office/drawing/2014/main" id="{00000000-0008-0000-1C00-0000C301000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52" name="TextBox 5">
          <a:extLst>
            <a:ext uri="{FF2B5EF4-FFF2-40B4-BE49-F238E27FC236}">
              <a16:creationId xmlns:a16="http://schemas.microsoft.com/office/drawing/2014/main" id="{00000000-0008-0000-1C00-0000C4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453" name="TextBox 5">
          <a:extLst>
            <a:ext uri="{FF2B5EF4-FFF2-40B4-BE49-F238E27FC236}">
              <a16:creationId xmlns:a16="http://schemas.microsoft.com/office/drawing/2014/main" id="{00000000-0008-0000-1C00-0000C501000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454" name="TextBox 5">
          <a:extLst>
            <a:ext uri="{FF2B5EF4-FFF2-40B4-BE49-F238E27FC236}">
              <a16:creationId xmlns:a16="http://schemas.microsoft.com/office/drawing/2014/main" id="{00000000-0008-0000-1C00-0000C601000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455" name="TextBox 5">
          <a:extLst>
            <a:ext uri="{FF2B5EF4-FFF2-40B4-BE49-F238E27FC236}">
              <a16:creationId xmlns:a16="http://schemas.microsoft.com/office/drawing/2014/main" id="{00000000-0008-0000-1C00-0000C701000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456" name="TextBox 5">
          <a:extLst>
            <a:ext uri="{FF2B5EF4-FFF2-40B4-BE49-F238E27FC236}">
              <a16:creationId xmlns:a16="http://schemas.microsoft.com/office/drawing/2014/main" id="{00000000-0008-0000-1C00-0000C801000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57" name="TextBox 5">
          <a:extLst>
            <a:ext uri="{FF2B5EF4-FFF2-40B4-BE49-F238E27FC236}">
              <a16:creationId xmlns:a16="http://schemas.microsoft.com/office/drawing/2014/main" id="{00000000-0008-0000-1C00-0000C9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458" name="TextBox 5">
          <a:extLst>
            <a:ext uri="{FF2B5EF4-FFF2-40B4-BE49-F238E27FC236}">
              <a16:creationId xmlns:a16="http://schemas.microsoft.com/office/drawing/2014/main" id="{00000000-0008-0000-1C00-0000CA01000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459" name="TextBox 5">
          <a:extLst>
            <a:ext uri="{FF2B5EF4-FFF2-40B4-BE49-F238E27FC236}">
              <a16:creationId xmlns:a16="http://schemas.microsoft.com/office/drawing/2014/main" id="{00000000-0008-0000-1C00-0000CB01000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460" name="TextBox 5">
          <a:extLst>
            <a:ext uri="{FF2B5EF4-FFF2-40B4-BE49-F238E27FC236}">
              <a16:creationId xmlns:a16="http://schemas.microsoft.com/office/drawing/2014/main" id="{00000000-0008-0000-1C00-0000CC01000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61" name="TextBox 5">
          <a:extLst>
            <a:ext uri="{FF2B5EF4-FFF2-40B4-BE49-F238E27FC236}">
              <a16:creationId xmlns:a16="http://schemas.microsoft.com/office/drawing/2014/main" id="{00000000-0008-0000-1C00-0000CD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462" name="TextBox 5">
          <a:extLst>
            <a:ext uri="{FF2B5EF4-FFF2-40B4-BE49-F238E27FC236}">
              <a16:creationId xmlns:a16="http://schemas.microsoft.com/office/drawing/2014/main" id="{00000000-0008-0000-1C00-0000CE01000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63" name="TextBox 5">
          <a:extLst>
            <a:ext uri="{FF2B5EF4-FFF2-40B4-BE49-F238E27FC236}">
              <a16:creationId xmlns:a16="http://schemas.microsoft.com/office/drawing/2014/main" id="{00000000-0008-0000-1C00-0000CF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464" name="TextBox 5">
          <a:extLst>
            <a:ext uri="{FF2B5EF4-FFF2-40B4-BE49-F238E27FC236}">
              <a16:creationId xmlns:a16="http://schemas.microsoft.com/office/drawing/2014/main" id="{00000000-0008-0000-1C00-0000D001000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465" name="TextBox 5">
          <a:extLst>
            <a:ext uri="{FF2B5EF4-FFF2-40B4-BE49-F238E27FC236}">
              <a16:creationId xmlns:a16="http://schemas.microsoft.com/office/drawing/2014/main" id="{00000000-0008-0000-1C00-0000D101000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466" name="TextBox 5">
          <a:extLst>
            <a:ext uri="{FF2B5EF4-FFF2-40B4-BE49-F238E27FC236}">
              <a16:creationId xmlns:a16="http://schemas.microsoft.com/office/drawing/2014/main" id="{00000000-0008-0000-1C00-0000D201000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467" name="TextBox 5">
          <a:extLst>
            <a:ext uri="{FF2B5EF4-FFF2-40B4-BE49-F238E27FC236}">
              <a16:creationId xmlns:a16="http://schemas.microsoft.com/office/drawing/2014/main" id="{00000000-0008-0000-1C00-0000D301000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68" name="TextBox 5">
          <a:extLst>
            <a:ext uri="{FF2B5EF4-FFF2-40B4-BE49-F238E27FC236}">
              <a16:creationId xmlns:a16="http://schemas.microsoft.com/office/drawing/2014/main" id="{00000000-0008-0000-1C00-0000D4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469" name="TextBox 5">
          <a:extLst>
            <a:ext uri="{FF2B5EF4-FFF2-40B4-BE49-F238E27FC236}">
              <a16:creationId xmlns:a16="http://schemas.microsoft.com/office/drawing/2014/main" id="{00000000-0008-0000-1C00-0000D501000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470" name="TextBox 5">
          <a:extLst>
            <a:ext uri="{FF2B5EF4-FFF2-40B4-BE49-F238E27FC236}">
              <a16:creationId xmlns:a16="http://schemas.microsoft.com/office/drawing/2014/main" id="{00000000-0008-0000-1C00-0000D601000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471" name="TextBox 5">
          <a:extLst>
            <a:ext uri="{FF2B5EF4-FFF2-40B4-BE49-F238E27FC236}">
              <a16:creationId xmlns:a16="http://schemas.microsoft.com/office/drawing/2014/main" id="{00000000-0008-0000-1C00-0000D701000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72" name="TextBox 5">
          <a:extLst>
            <a:ext uri="{FF2B5EF4-FFF2-40B4-BE49-F238E27FC236}">
              <a16:creationId xmlns:a16="http://schemas.microsoft.com/office/drawing/2014/main" id="{F1793718-827D-4244-BEE9-62056DF2376F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73" name="TextBox 5">
          <a:extLst>
            <a:ext uri="{FF2B5EF4-FFF2-40B4-BE49-F238E27FC236}">
              <a16:creationId xmlns:a16="http://schemas.microsoft.com/office/drawing/2014/main" id="{7B977513-7B96-4006-84C4-A5249A04D2C4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74" name="TextBox 5">
          <a:extLst>
            <a:ext uri="{FF2B5EF4-FFF2-40B4-BE49-F238E27FC236}">
              <a16:creationId xmlns:a16="http://schemas.microsoft.com/office/drawing/2014/main" id="{F3802D50-30A4-40D8-8D8F-8519A2516EF7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75" name="TextBox 5">
          <a:extLst>
            <a:ext uri="{FF2B5EF4-FFF2-40B4-BE49-F238E27FC236}">
              <a16:creationId xmlns:a16="http://schemas.microsoft.com/office/drawing/2014/main" id="{E0BB9C7C-4EB0-4B16-99F5-21C16507EA71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476" name="TextBox 5">
          <a:extLst>
            <a:ext uri="{FF2B5EF4-FFF2-40B4-BE49-F238E27FC236}">
              <a16:creationId xmlns:a16="http://schemas.microsoft.com/office/drawing/2014/main" id="{F392AE4A-E16A-4737-9E73-9C180F411974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477" name="TextBox 5">
          <a:extLst>
            <a:ext uri="{FF2B5EF4-FFF2-40B4-BE49-F238E27FC236}">
              <a16:creationId xmlns:a16="http://schemas.microsoft.com/office/drawing/2014/main" id="{F5AEA868-4458-49D3-910E-5FB57ABBD1D7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478" name="TextBox 5">
          <a:extLst>
            <a:ext uri="{FF2B5EF4-FFF2-40B4-BE49-F238E27FC236}">
              <a16:creationId xmlns:a16="http://schemas.microsoft.com/office/drawing/2014/main" id="{45635F32-FA5D-4C53-89F1-9C61ED6AE826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79" name="TextBox 5">
          <a:extLst>
            <a:ext uri="{FF2B5EF4-FFF2-40B4-BE49-F238E27FC236}">
              <a16:creationId xmlns:a16="http://schemas.microsoft.com/office/drawing/2014/main" id="{DFF01C06-F1E8-4502-A3AE-55381DAA7EE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80" name="TextBox 5">
          <a:extLst>
            <a:ext uri="{FF2B5EF4-FFF2-40B4-BE49-F238E27FC236}">
              <a16:creationId xmlns:a16="http://schemas.microsoft.com/office/drawing/2014/main" id="{D5C25959-B5CA-4199-9B2A-B012193FDCDC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481" name="TextBox 5">
          <a:extLst>
            <a:ext uri="{FF2B5EF4-FFF2-40B4-BE49-F238E27FC236}">
              <a16:creationId xmlns:a16="http://schemas.microsoft.com/office/drawing/2014/main" id="{C64E4553-9069-45C4-95C7-DBD18697EFEB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482" name="TextBox 5">
          <a:extLst>
            <a:ext uri="{FF2B5EF4-FFF2-40B4-BE49-F238E27FC236}">
              <a16:creationId xmlns:a16="http://schemas.microsoft.com/office/drawing/2014/main" id="{A9F67BCB-38C5-4960-A4E3-C4F9D01589E6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483" name="TextBox 5">
          <a:extLst>
            <a:ext uri="{FF2B5EF4-FFF2-40B4-BE49-F238E27FC236}">
              <a16:creationId xmlns:a16="http://schemas.microsoft.com/office/drawing/2014/main" id="{1DD0EFD6-568B-44F3-994E-DD2A6677144C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84" name="TextBox 5">
          <a:extLst>
            <a:ext uri="{FF2B5EF4-FFF2-40B4-BE49-F238E27FC236}">
              <a16:creationId xmlns:a16="http://schemas.microsoft.com/office/drawing/2014/main" id="{61367B44-0CE8-4471-A7D8-EABC8E1DF0DE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85" name="TextBox 5">
          <a:extLst>
            <a:ext uri="{FF2B5EF4-FFF2-40B4-BE49-F238E27FC236}">
              <a16:creationId xmlns:a16="http://schemas.microsoft.com/office/drawing/2014/main" id="{9C8DEDF8-8DAF-4E50-9852-E4EB0F7E5F5D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486" name="TextBox 5">
          <a:extLst>
            <a:ext uri="{FF2B5EF4-FFF2-40B4-BE49-F238E27FC236}">
              <a16:creationId xmlns:a16="http://schemas.microsoft.com/office/drawing/2014/main" id="{C01EA55B-54F7-4013-B9DC-EE5C5AE1F037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487" name="TextBox 5">
          <a:extLst>
            <a:ext uri="{FF2B5EF4-FFF2-40B4-BE49-F238E27FC236}">
              <a16:creationId xmlns:a16="http://schemas.microsoft.com/office/drawing/2014/main" id="{9831CFE8-C836-48E9-8E15-CE5385066D15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488" name="TextBox 5">
          <a:extLst>
            <a:ext uri="{FF2B5EF4-FFF2-40B4-BE49-F238E27FC236}">
              <a16:creationId xmlns:a16="http://schemas.microsoft.com/office/drawing/2014/main" id="{F2F4CE6A-473A-467A-9843-760277C35E53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89" name="TextBox 5">
          <a:extLst>
            <a:ext uri="{FF2B5EF4-FFF2-40B4-BE49-F238E27FC236}">
              <a16:creationId xmlns:a16="http://schemas.microsoft.com/office/drawing/2014/main" id="{C42E0224-9575-46DE-8FBB-FA0D35A0871E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90" name="TextBox 5">
          <a:extLst>
            <a:ext uri="{FF2B5EF4-FFF2-40B4-BE49-F238E27FC236}">
              <a16:creationId xmlns:a16="http://schemas.microsoft.com/office/drawing/2014/main" id="{7BC256E3-A3F2-482D-A76F-30BD499BB12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91" name="TextBox 5">
          <a:extLst>
            <a:ext uri="{FF2B5EF4-FFF2-40B4-BE49-F238E27FC236}">
              <a16:creationId xmlns:a16="http://schemas.microsoft.com/office/drawing/2014/main" id="{AEEE4E37-A258-4D3B-B048-77C175501672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492" name="TextBox 5">
          <a:extLst>
            <a:ext uri="{FF2B5EF4-FFF2-40B4-BE49-F238E27FC236}">
              <a16:creationId xmlns:a16="http://schemas.microsoft.com/office/drawing/2014/main" id="{39FA8AD3-30D0-4DD9-8279-2BF09294B4F9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493" name="TextBox 5">
          <a:extLst>
            <a:ext uri="{FF2B5EF4-FFF2-40B4-BE49-F238E27FC236}">
              <a16:creationId xmlns:a16="http://schemas.microsoft.com/office/drawing/2014/main" id="{8EF3C113-C495-45AC-B59E-E3946FD5EBB3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494" name="TextBox 5">
          <a:extLst>
            <a:ext uri="{FF2B5EF4-FFF2-40B4-BE49-F238E27FC236}">
              <a16:creationId xmlns:a16="http://schemas.microsoft.com/office/drawing/2014/main" id="{5C917FF7-641C-411E-B88E-38F89F0E7132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95" name="TextBox 5">
          <a:extLst>
            <a:ext uri="{FF2B5EF4-FFF2-40B4-BE49-F238E27FC236}">
              <a16:creationId xmlns:a16="http://schemas.microsoft.com/office/drawing/2014/main" id="{F845C157-9DBE-4831-B3AE-CACD35E85994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96" name="TextBox 5">
          <a:extLst>
            <a:ext uri="{FF2B5EF4-FFF2-40B4-BE49-F238E27FC236}">
              <a16:creationId xmlns:a16="http://schemas.microsoft.com/office/drawing/2014/main" id="{F2798E4F-4057-432B-BE8D-14A7CB5E61D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97" name="TextBox 5">
          <a:extLst>
            <a:ext uri="{FF2B5EF4-FFF2-40B4-BE49-F238E27FC236}">
              <a16:creationId xmlns:a16="http://schemas.microsoft.com/office/drawing/2014/main" id="{C182225C-2F15-4E5B-A61D-D686647C3C6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98" name="TextBox 5">
          <a:extLst>
            <a:ext uri="{FF2B5EF4-FFF2-40B4-BE49-F238E27FC236}">
              <a16:creationId xmlns:a16="http://schemas.microsoft.com/office/drawing/2014/main" id="{6D08DA12-4D4D-4F7F-ACC2-E7009EC44F41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499" name="TextBox 5">
          <a:extLst>
            <a:ext uri="{FF2B5EF4-FFF2-40B4-BE49-F238E27FC236}">
              <a16:creationId xmlns:a16="http://schemas.microsoft.com/office/drawing/2014/main" id="{F34710C5-9114-4266-8837-40F54F29BF3B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00" name="TextBox 5">
          <a:extLst>
            <a:ext uri="{FF2B5EF4-FFF2-40B4-BE49-F238E27FC236}">
              <a16:creationId xmlns:a16="http://schemas.microsoft.com/office/drawing/2014/main" id="{963FBB19-ED1A-44A6-A691-F080AD5A5CC6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01" name="TextBox 5">
          <a:extLst>
            <a:ext uri="{FF2B5EF4-FFF2-40B4-BE49-F238E27FC236}">
              <a16:creationId xmlns:a16="http://schemas.microsoft.com/office/drawing/2014/main" id="{EDB79512-6300-4F4B-851D-074BF0CEAFF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02" name="TextBox 5">
          <a:extLst>
            <a:ext uri="{FF2B5EF4-FFF2-40B4-BE49-F238E27FC236}">
              <a16:creationId xmlns:a16="http://schemas.microsoft.com/office/drawing/2014/main" id="{9C18C5E7-04AD-4683-ACD4-9BE0737FD58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03" name="TextBox 5">
          <a:extLst>
            <a:ext uri="{FF2B5EF4-FFF2-40B4-BE49-F238E27FC236}">
              <a16:creationId xmlns:a16="http://schemas.microsoft.com/office/drawing/2014/main" id="{BADE9DFC-6211-4572-BD3D-DFF32EDA172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04" name="TextBox 5">
          <a:extLst>
            <a:ext uri="{FF2B5EF4-FFF2-40B4-BE49-F238E27FC236}">
              <a16:creationId xmlns:a16="http://schemas.microsoft.com/office/drawing/2014/main" id="{9D5974E4-6CFE-47C0-B521-4FE378659A67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05" name="TextBox 5">
          <a:extLst>
            <a:ext uri="{FF2B5EF4-FFF2-40B4-BE49-F238E27FC236}">
              <a16:creationId xmlns:a16="http://schemas.microsoft.com/office/drawing/2014/main" id="{6C1AFDFA-4276-4F63-B5A8-57F97E370EAC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06" name="TextBox 5">
          <a:extLst>
            <a:ext uri="{FF2B5EF4-FFF2-40B4-BE49-F238E27FC236}">
              <a16:creationId xmlns:a16="http://schemas.microsoft.com/office/drawing/2014/main" id="{7D095D45-2FCC-40AC-8622-B206802AF4A3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07" name="TextBox 5">
          <a:extLst>
            <a:ext uri="{FF2B5EF4-FFF2-40B4-BE49-F238E27FC236}">
              <a16:creationId xmlns:a16="http://schemas.microsoft.com/office/drawing/2014/main" id="{8B8B2E88-72E0-426B-9BE3-8C4911109A46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08" name="TextBox 5">
          <a:extLst>
            <a:ext uri="{FF2B5EF4-FFF2-40B4-BE49-F238E27FC236}">
              <a16:creationId xmlns:a16="http://schemas.microsoft.com/office/drawing/2014/main" id="{D3873994-9645-4583-BB1D-F4BFDEE3738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09" name="TextBox 5">
          <a:extLst>
            <a:ext uri="{FF2B5EF4-FFF2-40B4-BE49-F238E27FC236}">
              <a16:creationId xmlns:a16="http://schemas.microsoft.com/office/drawing/2014/main" id="{C9DFEC80-05CE-4C7B-92A6-54917A9846F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10" name="TextBox 5">
          <a:extLst>
            <a:ext uri="{FF2B5EF4-FFF2-40B4-BE49-F238E27FC236}">
              <a16:creationId xmlns:a16="http://schemas.microsoft.com/office/drawing/2014/main" id="{B4A175AF-599D-4609-AB4B-9CD60888C1B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11" name="TextBox 5">
          <a:extLst>
            <a:ext uri="{FF2B5EF4-FFF2-40B4-BE49-F238E27FC236}">
              <a16:creationId xmlns:a16="http://schemas.microsoft.com/office/drawing/2014/main" id="{3D07920B-A760-4850-9179-186A1434800D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12" name="TextBox 5">
          <a:extLst>
            <a:ext uri="{FF2B5EF4-FFF2-40B4-BE49-F238E27FC236}">
              <a16:creationId xmlns:a16="http://schemas.microsoft.com/office/drawing/2014/main" id="{1A3EFAAB-57C7-4378-B39E-9695F99E397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13" name="TextBox 5">
          <a:extLst>
            <a:ext uri="{FF2B5EF4-FFF2-40B4-BE49-F238E27FC236}">
              <a16:creationId xmlns:a16="http://schemas.microsoft.com/office/drawing/2014/main" id="{D8DD7C5F-735F-482C-9D28-075DE139350D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14" name="TextBox 5">
          <a:extLst>
            <a:ext uri="{FF2B5EF4-FFF2-40B4-BE49-F238E27FC236}">
              <a16:creationId xmlns:a16="http://schemas.microsoft.com/office/drawing/2014/main" id="{E9062886-9E94-4709-B545-A0A36EB3E55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15" name="TextBox 5">
          <a:extLst>
            <a:ext uri="{FF2B5EF4-FFF2-40B4-BE49-F238E27FC236}">
              <a16:creationId xmlns:a16="http://schemas.microsoft.com/office/drawing/2014/main" id="{6A273D98-B5C4-4654-85E7-EEBA77CF1B5D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16" name="TextBox 5">
          <a:extLst>
            <a:ext uri="{FF2B5EF4-FFF2-40B4-BE49-F238E27FC236}">
              <a16:creationId xmlns:a16="http://schemas.microsoft.com/office/drawing/2014/main" id="{B201EA96-07D9-46B0-A9B8-545F39E931FB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17" name="TextBox 5">
          <a:extLst>
            <a:ext uri="{FF2B5EF4-FFF2-40B4-BE49-F238E27FC236}">
              <a16:creationId xmlns:a16="http://schemas.microsoft.com/office/drawing/2014/main" id="{F8E3C016-BA06-40E4-B1BC-D9359CB84878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18" name="TextBox 5">
          <a:extLst>
            <a:ext uri="{FF2B5EF4-FFF2-40B4-BE49-F238E27FC236}">
              <a16:creationId xmlns:a16="http://schemas.microsoft.com/office/drawing/2014/main" id="{08F8895D-2A57-4233-B8BF-4C2FC813CF3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19" name="TextBox 5">
          <a:extLst>
            <a:ext uri="{FF2B5EF4-FFF2-40B4-BE49-F238E27FC236}">
              <a16:creationId xmlns:a16="http://schemas.microsoft.com/office/drawing/2014/main" id="{A3C9FD50-7116-42C6-8C06-7A43E995A626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20" name="TextBox 5">
          <a:extLst>
            <a:ext uri="{FF2B5EF4-FFF2-40B4-BE49-F238E27FC236}">
              <a16:creationId xmlns:a16="http://schemas.microsoft.com/office/drawing/2014/main" id="{787EC3CA-DBEF-48F3-B73F-175ABA93161E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21" name="TextBox 5">
          <a:extLst>
            <a:ext uri="{FF2B5EF4-FFF2-40B4-BE49-F238E27FC236}">
              <a16:creationId xmlns:a16="http://schemas.microsoft.com/office/drawing/2014/main" id="{D58FA2EC-216F-499A-BBEB-632014CADF15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22" name="TextBox 5">
          <a:extLst>
            <a:ext uri="{FF2B5EF4-FFF2-40B4-BE49-F238E27FC236}">
              <a16:creationId xmlns:a16="http://schemas.microsoft.com/office/drawing/2014/main" id="{808B3905-4EA6-486B-8558-40CED878DF0B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23" name="TextBox 5">
          <a:extLst>
            <a:ext uri="{FF2B5EF4-FFF2-40B4-BE49-F238E27FC236}">
              <a16:creationId xmlns:a16="http://schemas.microsoft.com/office/drawing/2014/main" id="{14F5823E-B6C5-4EB6-BD4D-3083BF1D98E9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24" name="TextBox 5">
          <a:extLst>
            <a:ext uri="{FF2B5EF4-FFF2-40B4-BE49-F238E27FC236}">
              <a16:creationId xmlns:a16="http://schemas.microsoft.com/office/drawing/2014/main" id="{046F81BF-BEB7-4221-8896-3F83E6A92EBE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25" name="TextBox 5">
          <a:extLst>
            <a:ext uri="{FF2B5EF4-FFF2-40B4-BE49-F238E27FC236}">
              <a16:creationId xmlns:a16="http://schemas.microsoft.com/office/drawing/2014/main" id="{A358E31C-4D27-4469-A91E-7C7426B69387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26" name="TextBox 5">
          <a:extLst>
            <a:ext uri="{FF2B5EF4-FFF2-40B4-BE49-F238E27FC236}">
              <a16:creationId xmlns:a16="http://schemas.microsoft.com/office/drawing/2014/main" id="{BF6B6D16-F675-4A24-9D4A-1509FB2D419A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27" name="TextBox 5">
          <a:extLst>
            <a:ext uri="{FF2B5EF4-FFF2-40B4-BE49-F238E27FC236}">
              <a16:creationId xmlns:a16="http://schemas.microsoft.com/office/drawing/2014/main" id="{F4255158-9714-419A-BC82-22146088960A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28" name="TextBox 5">
          <a:extLst>
            <a:ext uri="{FF2B5EF4-FFF2-40B4-BE49-F238E27FC236}">
              <a16:creationId xmlns:a16="http://schemas.microsoft.com/office/drawing/2014/main" id="{A4D90776-7140-4B1A-8CD0-4C245E229B60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29" name="TextBox 5">
          <a:extLst>
            <a:ext uri="{FF2B5EF4-FFF2-40B4-BE49-F238E27FC236}">
              <a16:creationId xmlns:a16="http://schemas.microsoft.com/office/drawing/2014/main" id="{3ED96E8A-20E6-43D8-A338-1BA9E653A8A1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30" name="TextBox 5">
          <a:extLst>
            <a:ext uri="{FF2B5EF4-FFF2-40B4-BE49-F238E27FC236}">
              <a16:creationId xmlns:a16="http://schemas.microsoft.com/office/drawing/2014/main" id="{A463FCB4-820F-4766-8C70-67118E6B284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31" name="TextBox 5">
          <a:extLst>
            <a:ext uri="{FF2B5EF4-FFF2-40B4-BE49-F238E27FC236}">
              <a16:creationId xmlns:a16="http://schemas.microsoft.com/office/drawing/2014/main" id="{65C6193E-2575-457F-AC63-172284C9ED06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32" name="TextBox 5">
          <a:extLst>
            <a:ext uri="{FF2B5EF4-FFF2-40B4-BE49-F238E27FC236}">
              <a16:creationId xmlns:a16="http://schemas.microsoft.com/office/drawing/2014/main" id="{6EB31C48-4CEF-47B7-8CB3-DC1FE671FBBF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33" name="TextBox 5">
          <a:extLst>
            <a:ext uri="{FF2B5EF4-FFF2-40B4-BE49-F238E27FC236}">
              <a16:creationId xmlns:a16="http://schemas.microsoft.com/office/drawing/2014/main" id="{6DB7DA5F-30C7-4714-B672-6B7D3A59C7BE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34" name="TextBox 5">
          <a:extLst>
            <a:ext uri="{FF2B5EF4-FFF2-40B4-BE49-F238E27FC236}">
              <a16:creationId xmlns:a16="http://schemas.microsoft.com/office/drawing/2014/main" id="{0F95ABEA-D5CA-40D3-A67E-CF42D9D10BBA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35" name="TextBox 5">
          <a:extLst>
            <a:ext uri="{FF2B5EF4-FFF2-40B4-BE49-F238E27FC236}">
              <a16:creationId xmlns:a16="http://schemas.microsoft.com/office/drawing/2014/main" id="{4193AA3C-CD34-453E-BF4D-22A544E7048C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36" name="TextBox 5">
          <a:extLst>
            <a:ext uri="{FF2B5EF4-FFF2-40B4-BE49-F238E27FC236}">
              <a16:creationId xmlns:a16="http://schemas.microsoft.com/office/drawing/2014/main" id="{6800DEC5-85C8-4307-A927-70B629204E95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37" name="TextBox 5">
          <a:extLst>
            <a:ext uri="{FF2B5EF4-FFF2-40B4-BE49-F238E27FC236}">
              <a16:creationId xmlns:a16="http://schemas.microsoft.com/office/drawing/2014/main" id="{C844C6F9-1B7B-4C26-8C86-680DDBCC23AA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38" name="TextBox 5">
          <a:extLst>
            <a:ext uri="{FF2B5EF4-FFF2-40B4-BE49-F238E27FC236}">
              <a16:creationId xmlns:a16="http://schemas.microsoft.com/office/drawing/2014/main" id="{F638CED9-40D6-4CDE-B4E4-5E9B7048411D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39" name="TextBox 5">
          <a:extLst>
            <a:ext uri="{FF2B5EF4-FFF2-40B4-BE49-F238E27FC236}">
              <a16:creationId xmlns:a16="http://schemas.microsoft.com/office/drawing/2014/main" id="{D4ED2560-9E86-4E73-8BD8-3FE24AB11C88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40" name="TextBox 5">
          <a:extLst>
            <a:ext uri="{FF2B5EF4-FFF2-40B4-BE49-F238E27FC236}">
              <a16:creationId xmlns:a16="http://schemas.microsoft.com/office/drawing/2014/main" id="{161200CA-5E74-4A4D-93A1-D65A6816B75E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41" name="TextBox 5">
          <a:extLst>
            <a:ext uri="{FF2B5EF4-FFF2-40B4-BE49-F238E27FC236}">
              <a16:creationId xmlns:a16="http://schemas.microsoft.com/office/drawing/2014/main" id="{2EACD0C1-B8D9-409C-947E-6248D8322B4C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42" name="TextBox 5">
          <a:extLst>
            <a:ext uri="{FF2B5EF4-FFF2-40B4-BE49-F238E27FC236}">
              <a16:creationId xmlns:a16="http://schemas.microsoft.com/office/drawing/2014/main" id="{EC157280-1A3A-4BAD-B2FC-DF7E5122154D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43" name="TextBox 5">
          <a:extLst>
            <a:ext uri="{FF2B5EF4-FFF2-40B4-BE49-F238E27FC236}">
              <a16:creationId xmlns:a16="http://schemas.microsoft.com/office/drawing/2014/main" id="{E680967F-30B0-40D9-A3B7-5B44BBD1ADF0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44" name="TextBox 5">
          <a:extLst>
            <a:ext uri="{FF2B5EF4-FFF2-40B4-BE49-F238E27FC236}">
              <a16:creationId xmlns:a16="http://schemas.microsoft.com/office/drawing/2014/main" id="{032D2C74-8642-4534-95D8-F99A19C1B477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45" name="TextBox 5">
          <a:extLst>
            <a:ext uri="{FF2B5EF4-FFF2-40B4-BE49-F238E27FC236}">
              <a16:creationId xmlns:a16="http://schemas.microsoft.com/office/drawing/2014/main" id="{4F88D261-FE8A-410A-9955-1FF53DEE4AA7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46" name="TextBox 5">
          <a:extLst>
            <a:ext uri="{FF2B5EF4-FFF2-40B4-BE49-F238E27FC236}">
              <a16:creationId xmlns:a16="http://schemas.microsoft.com/office/drawing/2014/main" id="{92868396-ECEB-4B47-8C60-F1033DF876DB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47" name="TextBox 5">
          <a:extLst>
            <a:ext uri="{FF2B5EF4-FFF2-40B4-BE49-F238E27FC236}">
              <a16:creationId xmlns:a16="http://schemas.microsoft.com/office/drawing/2014/main" id="{A0BF0944-BFB8-485E-85A7-39D1CFFE7725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48" name="TextBox 5">
          <a:extLst>
            <a:ext uri="{FF2B5EF4-FFF2-40B4-BE49-F238E27FC236}">
              <a16:creationId xmlns:a16="http://schemas.microsoft.com/office/drawing/2014/main" id="{BF55C45B-ED2D-4F0B-8E37-992EFB5F7C3E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49" name="TextBox 5">
          <a:extLst>
            <a:ext uri="{FF2B5EF4-FFF2-40B4-BE49-F238E27FC236}">
              <a16:creationId xmlns:a16="http://schemas.microsoft.com/office/drawing/2014/main" id="{F8F1CC6C-A9E7-46C0-8C70-87AE10907754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50" name="TextBox 5">
          <a:extLst>
            <a:ext uri="{FF2B5EF4-FFF2-40B4-BE49-F238E27FC236}">
              <a16:creationId xmlns:a16="http://schemas.microsoft.com/office/drawing/2014/main" id="{3E24A983-B46C-47C3-8561-70DF8984DB77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51" name="TextBox 5">
          <a:extLst>
            <a:ext uri="{FF2B5EF4-FFF2-40B4-BE49-F238E27FC236}">
              <a16:creationId xmlns:a16="http://schemas.microsoft.com/office/drawing/2014/main" id="{F3F6BB5E-F90D-4DBD-A1F8-16DD9440999E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52" name="TextBox 5">
          <a:extLst>
            <a:ext uri="{FF2B5EF4-FFF2-40B4-BE49-F238E27FC236}">
              <a16:creationId xmlns:a16="http://schemas.microsoft.com/office/drawing/2014/main" id="{5A75A4B2-0D86-423E-9D9D-662C3A62F03C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53" name="TextBox 5">
          <a:extLst>
            <a:ext uri="{FF2B5EF4-FFF2-40B4-BE49-F238E27FC236}">
              <a16:creationId xmlns:a16="http://schemas.microsoft.com/office/drawing/2014/main" id="{3C0ADD64-931F-47DF-AE2B-2B1E9ADFF745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54" name="TextBox 5">
          <a:extLst>
            <a:ext uri="{FF2B5EF4-FFF2-40B4-BE49-F238E27FC236}">
              <a16:creationId xmlns:a16="http://schemas.microsoft.com/office/drawing/2014/main" id="{EB11E2DC-EA1C-4C36-97E1-8294A6E39EB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55" name="TextBox 5">
          <a:extLst>
            <a:ext uri="{FF2B5EF4-FFF2-40B4-BE49-F238E27FC236}">
              <a16:creationId xmlns:a16="http://schemas.microsoft.com/office/drawing/2014/main" id="{03AF645F-01D4-41AD-B526-59B3A6F81947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56" name="TextBox 5">
          <a:extLst>
            <a:ext uri="{FF2B5EF4-FFF2-40B4-BE49-F238E27FC236}">
              <a16:creationId xmlns:a16="http://schemas.microsoft.com/office/drawing/2014/main" id="{12777420-9B6D-4746-B681-918FF8057D3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57" name="TextBox 5">
          <a:extLst>
            <a:ext uri="{FF2B5EF4-FFF2-40B4-BE49-F238E27FC236}">
              <a16:creationId xmlns:a16="http://schemas.microsoft.com/office/drawing/2014/main" id="{5813192C-DA2D-4873-AC36-E1C2B141CB69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58" name="TextBox 5">
          <a:extLst>
            <a:ext uri="{FF2B5EF4-FFF2-40B4-BE49-F238E27FC236}">
              <a16:creationId xmlns:a16="http://schemas.microsoft.com/office/drawing/2014/main" id="{3AC65DDE-D275-4E93-A4CE-76902892B7D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59" name="TextBox 5">
          <a:extLst>
            <a:ext uri="{FF2B5EF4-FFF2-40B4-BE49-F238E27FC236}">
              <a16:creationId xmlns:a16="http://schemas.microsoft.com/office/drawing/2014/main" id="{230A1F0D-65BD-46E1-987F-D64528D0908C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60" name="TextBox 5">
          <a:extLst>
            <a:ext uri="{FF2B5EF4-FFF2-40B4-BE49-F238E27FC236}">
              <a16:creationId xmlns:a16="http://schemas.microsoft.com/office/drawing/2014/main" id="{67D7D900-597A-4E75-8DDA-3842D8A62B3C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61" name="TextBox 5">
          <a:extLst>
            <a:ext uri="{FF2B5EF4-FFF2-40B4-BE49-F238E27FC236}">
              <a16:creationId xmlns:a16="http://schemas.microsoft.com/office/drawing/2014/main" id="{B46EAE4B-77F0-4B18-BE59-2425BFD7BC3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62" name="TextBox 5">
          <a:extLst>
            <a:ext uri="{FF2B5EF4-FFF2-40B4-BE49-F238E27FC236}">
              <a16:creationId xmlns:a16="http://schemas.microsoft.com/office/drawing/2014/main" id="{CDD22137-400D-41C8-80C7-40734CD46817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63" name="TextBox 5">
          <a:extLst>
            <a:ext uri="{FF2B5EF4-FFF2-40B4-BE49-F238E27FC236}">
              <a16:creationId xmlns:a16="http://schemas.microsoft.com/office/drawing/2014/main" id="{740661D9-E8AF-42E9-BDCE-5531D68CA627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64" name="TextBox 5">
          <a:extLst>
            <a:ext uri="{FF2B5EF4-FFF2-40B4-BE49-F238E27FC236}">
              <a16:creationId xmlns:a16="http://schemas.microsoft.com/office/drawing/2014/main" id="{7FD320D2-129D-4AD5-8964-E287AAA834BB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65" name="TextBox 5">
          <a:extLst>
            <a:ext uri="{FF2B5EF4-FFF2-40B4-BE49-F238E27FC236}">
              <a16:creationId xmlns:a16="http://schemas.microsoft.com/office/drawing/2014/main" id="{E0C5B47E-2C2C-4851-9B7D-6FB1552DB49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66" name="TextBox 5">
          <a:extLst>
            <a:ext uri="{FF2B5EF4-FFF2-40B4-BE49-F238E27FC236}">
              <a16:creationId xmlns:a16="http://schemas.microsoft.com/office/drawing/2014/main" id="{3F1BC8B7-9C07-4FF3-8E93-616F6B8A234C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67" name="TextBox 5">
          <a:extLst>
            <a:ext uri="{FF2B5EF4-FFF2-40B4-BE49-F238E27FC236}">
              <a16:creationId xmlns:a16="http://schemas.microsoft.com/office/drawing/2014/main" id="{C9CEED77-11F5-4A6E-8A8F-F8B388BC7043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68" name="TextBox 5">
          <a:extLst>
            <a:ext uri="{FF2B5EF4-FFF2-40B4-BE49-F238E27FC236}">
              <a16:creationId xmlns:a16="http://schemas.microsoft.com/office/drawing/2014/main" id="{3FD77817-9CB1-47E8-A193-E2CA0F1B8DCD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69" name="TextBox 5">
          <a:extLst>
            <a:ext uri="{FF2B5EF4-FFF2-40B4-BE49-F238E27FC236}">
              <a16:creationId xmlns:a16="http://schemas.microsoft.com/office/drawing/2014/main" id="{2A8F73E0-FF42-4939-B2EF-B7CA1EA6D5A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70" name="TextBox 5">
          <a:extLst>
            <a:ext uri="{FF2B5EF4-FFF2-40B4-BE49-F238E27FC236}">
              <a16:creationId xmlns:a16="http://schemas.microsoft.com/office/drawing/2014/main" id="{466867AB-11FC-42BF-81FC-353FDF373CD4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71" name="TextBox 5">
          <a:extLst>
            <a:ext uri="{FF2B5EF4-FFF2-40B4-BE49-F238E27FC236}">
              <a16:creationId xmlns:a16="http://schemas.microsoft.com/office/drawing/2014/main" id="{EE3050D9-57C8-4C09-BB72-09B2478E4609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72" name="TextBox 5">
          <a:extLst>
            <a:ext uri="{FF2B5EF4-FFF2-40B4-BE49-F238E27FC236}">
              <a16:creationId xmlns:a16="http://schemas.microsoft.com/office/drawing/2014/main" id="{2E49DDC0-E099-4DFB-AFA9-21C975FD8E0F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73" name="TextBox 5">
          <a:extLst>
            <a:ext uri="{FF2B5EF4-FFF2-40B4-BE49-F238E27FC236}">
              <a16:creationId xmlns:a16="http://schemas.microsoft.com/office/drawing/2014/main" id="{20E69129-B31E-439D-A089-F12838B943FD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74" name="TextBox 5">
          <a:extLst>
            <a:ext uri="{FF2B5EF4-FFF2-40B4-BE49-F238E27FC236}">
              <a16:creationId xmlns:a16="http://schemas.microsoft.com/office/drawing/2014/main" id="{587509A1-52EB-46D4-83A0-C1005B14F87B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75" name="TextBox 5">
          <a:extLst>
            <a:ext uri="{FF2B5EF4-FFF2-40B4-BE49-F238E27FC236}">
              <a16:creationId xmlns:a16="http://schemas.microsoft.com/office/drawing/2014/main" id="{DF2A3547-F5E2-4207-B5BB-375DBB770B6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76" name="TextBox 5">
          <a:extLst>
            <a:ext uri="{FF2B5EF4-FFF2-40B4-BE49-F238E27FC236}">
              <a16:creationId xmlns:a16="http://schemas.microsoft.com/office/drawing/2014/main" id="{51CFCE8D-89D8-4A8D-8174-EB14ECE66F7D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77" name="TextBox 5">
          <a:extLst>
            <a:ext uri="{FF2B5EF4-FFF2-40B4-BE49-F238E27FC236}">
              <a16:creationId xmlns:a16="http://schemas.microsoft.com/office/drawing/2014/main" id="{27FF35BC-26E5-4438-8257-CF743ECDEA3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78" name="TextBox 5">
          <a:extLst>
            <a:ext uri="{FF2B5EF4-FFF2-40B4-BE49-F238E27FC236}">
              <a16:creationId xmlns:a16="http://schemas.microsoft.com/office/drawing/2014/main" id="{AF0B5E53-8634-4C96-A2CD-31BA4BB71BA8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79" name="TextBox 5">
          <a:extLst>
            <a:ext uri="{FF2B5EF4-FFF2-40B4-BE49-F238E27FC236}">
              <a16:creationId xmlns:a16="http://schemas.microsoft.com/office/drawing/2014/main" id="{8EEE8A09-4387-4454-A71C-DA830DCC7BDE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80" name="TextBox 5">
          <a:extLst>
            <a:ext uri="{FF2B5EF4-FFF2-40B4-BE49-F238E27FC236}">
              <a16:creationId xmlns:a16="http://schemas.microsoft.com/office/drawing/2014/main" id="{CE6A89B2-827E-4024-9D29-83AE0D016ACE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81" name="TextBox 5">
          <a:extLst>
            <a:ext uri="{FF2B5EF4-FFF2-40B4-BE49-F238E27FC236}">
              <a16:creationId xmlns:a16="http://schemas.microsoft.com/office/drawing/2014/main" id="{EC0D6689-224B-4A0C-B0AF-5DA889536EC5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82" name="TextBox 5">
          <a:extLst>
            <a:ext uri="{FF2B5EF4-FFF2-40B4-BE49-F238E27FC236}">
              <a16:creationId xmlns:a16="http://schemas.microsoft.com/office/drawing/2014/main" id="{03F1B858-A93E-45AD-9010-869315B86A7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83" name="TextBox 5">
          <a:extLst>
            <a:ext uri="{FF2B5EF4-FFF2-40B4-BE49-F238E27FC236}">
              <a16:creationId xmlns:a16="http://schemas.microsoft.com/office/drawing/2014/main" id="{F4EA173D-5A66-4143-95AC-60CB316731E9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84" name="TextBox 5">
          <a:extLst>
            <a:ext uri="{FF2B5EF4-FFF2-40B4-BE49-F238E27FC236}">
              <a16:creationId xmlns:a16="http://schemas.microsoft.com/office/drawing/2014/main" id="{2E2AC4B7-D816-4A6F-9031-FC3DE712FE03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85" name="TextBox 5">
          <a:extLst>
            <a:ext uri="{FF2B5EF4-FFF2-40B4-BE49-F238E27FC236}">
              <a16:creationId xmlns:a16="http://schemas.microsoft.com/office/drawing/2014/main" id="{1457099C-96B2-4D1A-AAEE-C8E16C9832A6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86" name="TextBox 5">
          <a:extLst>
            <a:ext uri="{FF2B5EF4-FFF2-40B4-BE49-F238E27FC236}">
              <a16:creationId xmlns:a16="http://schemas.microsoft.com/office/drawing/2014/main" id="{9496ABE4-4BC5-492B-8E9E-9D311C5277C3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87" name="TextBox 5">
          <a:extLst>
            <a:ext uri="{FF2B5EF4-FFF2-40B4-BE49-F238E27FC236}">
              <a16:creationId xmlns:a16="http://schemas.microsoft.com/office/drawing/2014/main" id="{80A9378C-EE64-41EC-A8C0-B249997A9DCE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88" name="TextBox 5">
          <a:extLst>
            <a:ext uri="{FF2B5EF4-FFF2-40B4-BE49-F238E27FC236}">
              <a16:creationId xmlns:a16="http://schemas.microsoft.com/office/drawing/2014/main" id="{ADAB9E21-76B6-4605-9A15-0B458A3C1DFF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89" name="TextBox 5">
          <a:extLst>
            <a:ext uri="{FF2B5EF4-FFF2-40B4-BE49-F238E27FC236}">
              <a16:creationId xmlns:a16="http://schemas.microsoft.com/office/drawing/2014/main" id="{CFBCC93A-991F-4B10-B18F-491612E722CE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90" name="TextBox 5">
          <a:extLst>
            <a:ext uri="{FF2B5EF4-FFF2-40B4-BE49-F238E27FC236}">
              <a16:creationId xmlns:a16="http://schemas.microsoft.com/office/drawing/2014/main" id="{63391923-0995-4B6C-A93F-935051A99CD3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91" name="TextBox 5">
          <a:extLst>
            <a:ext uri="{FF2B5EF4-FFF2-40B4-BE49-F238E27FC236}">
              <a16:creationId xmlns:a16="http://schemas.microsoft.com/office/drawing/2014/main" id="{983579AE-6F7D-48D4-9E0A-8F801AFDF8E2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92" name="TextBox 5">
          <a:extLst>
            <a:ext uri="{FF2B5EF4-FFF2-40B4-BE49-F238E27FC236}">
              <a16:creationId xmlns:a16="http://schemas.microsoft.com/office/drawing/2014/main" id="{4868BBA8-A386-4027-B928-91C92C83C65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93" name="TextBox 5">
          <a:extLst>
            <a:ext uri="{FF2B5EF4-FFF2-40B4-BE49-F238E27FC236}">
              <a16:creationId xmlns:a16="http://schemas.microsoft.com/office/drawing/2014/main" id="{0AFAA198-745B-45E4-B787-42AF4D52F0C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94" name="TextBox 5">
          <a:extLst>
            <a:ext uri="{FF2B5EF4-FFF2-40B4-BE49-F238E27FC236}">
              <a16:creationId xmlns:a16="http://schemas.microsoft.com/office/drawing/2014/main" id="{56A7AFE8-19F1-4F1E-916D-241184E39D23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95" name="TextBox 5">
          <a:extLst>
            <a:ext uri="{FF2B5EF4-FFF2-40B4-BE49-F238E27FC236}">
              <a16:creationId xmlns:a16="http://schemas.microsoft.com/office/drawing/2014/main" id="{1D587385-F19B-409A-BBAC-0F7B6CF1A782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96" name="TextBox 5">
          <a:extLst>
            <a:ext uri="{FF2B5EF4-FFF2-40B4-BE49-F238E27FC236}">
              <a16:creationId xmlns:a16="http://schemas.microsoft.com/office/drawing/2014/main" id="{426594B6-80B3-402E-8829-DCED7F3E31A8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97" name="TextBox 5">
          <a:extLst>
            <a:ext uri="{FF2B5EF4-FFF2-40B4-BE49-F238E27FC236}">
              <a16:creationId xmlns:a16="http://schemas.microsoft.com/office/drawing/2014/main" id="{14DECAB1-FC7F-4829-9AA1-AD9E3FBF24F1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98" name="TextBox 5">
          <a:extLst>
            <a:ext uri="{FF2B5EF4-FFF2-40B4-BE49-F238E27FC236}">
              <a16:creationId xmlns:a16="http://schemas.microsoft.com/office/drawing/2014/main" id="{756E506E-195C-4E67-958E-9C4A88F2F7E2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599" name="TextBox 5">
          <a:extLst>
            <a:ext uri="{FF2B5EF4-FFF2-40B4-BE49-F238E27FC236}">
              <a16:creationId xmlns:a16="http://schemas.microsoft.com/office/drawing/2014/main" id="{C15FFAB1-3F65-4F15-8C6A-47C4B6CEF664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00" name="TextBox 5">
          <a:extLst>
            <a:ext uri="{FF2B5EF4-FFF2-40B4-BE49-F238E27FC236}">
              <a16:creationId xmlns:a16="http://schemas.microsoft.com/office/drawing/2014/main" id="{6DAC1723-3106-42F8-9A1F-E7C860AD4B28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601" name="TextBox 5">
          <a:extLst>
            <a:ext uri="{FF2B5EF4-FFF2-40B4-BE49-F238E27FC236}">
              <a16:creationId xmlns:a16="http://schemas.microsoft.com/office/drawing/2014/main" id="{4AA8E401-8692-428A-934E-EAC0DC71F6E7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602" name="TextBox 5">
          <a:extLst>
            <a:ext uri="{FF2B5EF4-FFF2-40B4-BE49-F238E27FC236}">
              <a16:creationId xmlns:a16="http://schemas.microsoft.com/office/drawing/2014/main" id="{B2183080-6604-48F3-A6AB-A8A259AE5B55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603" name="TextBox 5">
          <a:extLst>
            <a:ext uri="{FF2B5EF4-FFF2-40B4-BE49-F238E27FC236}">
              <a16:creationId xmlns:a16="http://schemas.microsoft.com/office/drawing/2014/main" id="{CB8851D6-27CB-4336-8EF4-7CE0DD457996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604" name="TextBox 5">
          <a:extLst>
            <a:ext uri="{FF2B5EF4-FFF2-40B4-BE49-F238E27FC236}">
              <a16:creationId xmlns:a16="http://schemas.microsoft.com/office/drawing/2014/main" id="{A8799C5D-CAEA-4906-86E2-F7980F66902E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05" name="TextBox 5">
          <a:extLst>
            <a:ext uri="{FF2B5EF4-FFF2-40B4-BE49-F238E27FC236}">
              <a16:creationId xmlns:a16="http://schemas.microsoft.com/office/drawing/2014/main" id="{B255E2AF-56EF-4E9B-9734-BC405FB3920A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606" name="TextBox 5">
          <a:extLst>
            <a:ext uri="{FF2B5EF4-FFF2-40B4-BE49-F238E27FC236}">
              <a16:creationId xmlns:a16="http://schemas.microsoft.com/office/drawing/2014/main" id="{506E0C09-30C9-4FE8-9CD8-766A7C6B1550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607" name="TextBox 5">
          <a:extLst>
            <a:ext uri="{FF2B5EF4-FFF2-40B4-BE49-F238E27FC236}">
              <a16:creationId xmlns:a16="http://schemas.microsoft.com/office/drawing/2014/main" id="{398051D3-B60D-4E2E-BD1B-03D149E09F33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608" name="TextBox 5">
          <a:extLst>
            <a:ext uri="{FF2B5EF4-FFF2-40B4-BE49-F238E27FC236}">
              <a16:creationId xmlns:a16="http://schemas.microsoft.com/office/drawing/2014/main" id="{0EE8A4C8-81BB-4DA8-BB20-5A766CCE9582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609" name="TextBox 5">
          <a:extLst>
            <a:ext uri="{FF2B5EF4-FFF2-40B4-BE49-F238E27FC236}">
              <a16:creationId xmlns:a16="http://schemas.microsoft.com/office/drawing/2014/main" id="{E2693E17-95EE-4EBC-9CDD-78D11F1A9DB5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10" name="TextBox 5">
          <a:extLst>
            <a:ext uri="{FF2B5EF4-FFF2-40B4-BE49-F238E27FC236}">
              <a16:creationId xmlns:a16="http://schemas.microsoft.com/office/drawing/2014/main" id="{DC254349-E1CF-453B-90D7-30139A65F9DB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611" name="TextBox 5">
          <a:extLst>
            <a:ext uri="{FF2B5EF4-FFF2-40B4-BE49-F238E27FC236}">
              <a16:creationId xmlns:a16="http://schemas.microsoft.com/office/drawing/2014/main" id="{BDB608AC-04B1-4BD5-A2B0-EBB969FAFD34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612" name="TextBox 5">
          <a:extLst>
            <a:ext uri="{FF2B5EF4-FFF2-40B4-BE49-F238E27FC236}">
              <a16:creationId xmlns:a16="http://schemas.microsoft.com/office/drawing/2014/main" id="{43451DF8-5141-4602-9B11-05F78CB30AFB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613" name="TextBox 5">
          <a:extLst>
            <a:ext uri="{FF2B5EF4-FFF2-40B4-BE49-F238E27FC236}">
              <a16:creationId xmlns:a16="http://schemas.microsoft.com/office/drawing/2014/main" id="{28755DE9-6E07-4681-8ABC-FCF065BD34FB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14" name="TextBox 5">
          <a:extLst>
            <a:ext uri="{FF2B5EF4-FFF2-40B4-BE49-F238E27FC236}">
              <a16:creationId xmlns:a16="http://schemas.microsoft.com/office/drawing/2014/main" id="{8FDBD087-AD55-416E-B441-9D2AE278911A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615" name="TextBox 5">
          <a:extLst>
            <a:ext uri="{FF2B5EF4-FFF2-40B4-BE49-F238E27FC236}">
              <a16:creationId xmlns:a16="http://schemas.microsoft.com/office/drawing/2014/main" id="{634D9D94-9836-422E-AA28-E2AE806D7258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16" name="TextBox 5">
          <a:extLst>
            <a:ext uri="{FF2B5EF4-FFF2-40B4-BE49-F238E27FC236}">
              <a16:creationId xmlns:a16="http://schemas.microsoft.com/office/drawing/2014/main" id="{D131C9D5-0BDF-48F9-9856-828C27DBFCD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617" name="TextBox 5">
          <a:extLst>
            <a:ext uri="{FF2B5EF4-FFF2-40B4-BE49-F238E27FC236}">
              <a16:creationId xmlns:a16="http://schemas.microsoft.com/office/drawing/2014/main" id="{0AE1558D-7204-4DC1-96F0-C5EC37B06DC6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618" name="TextBox 5">
          <a:extLst>
            <a:ext uri="{FF2B5EF4-FFF2-40B4-BE49-F238E27FC236}">
              <a16:creationId xmlns:a16="http://schemas.microsoft.com/office/drawing/2014/main" id="{6C1A4A6F-1103-4136-AD17-023F1B784D6E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619" name="TextBox 5">
          <a:extLst>
            <a:ext uri="{FF2B5EF4-FFF2-40B4-BE49-F238E27FC236}">
              <a16:creationId xmlns:a16="http://schemas.microsoft.com/office/drawing/2014/main" id="{53E2FF5D-3F89-4468-92AA-F667EFD4536E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620" name="TextBox 5">
          <a:extLst>
            <a:ext uri="{FF2B5EF4-FFF2-40B4-BE49-F238E27FC236}">
              <a16:creationId xmlns:a16="http://schemas.microsoft.com/office/drawing/2014/main" id="{34437964-22D5-4F47-B55C-DA1279CCE7AF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21" name="TextBox 5">
          <a:extLst>
            <a:ext uri="{FF2B5EF4-FFF2-40B4-BE49-F238E27FC236}">
              <a16:creationId xmlns:a16="http://schemas.microsoft.com/office/drawing/2014/main" id="{DB18B6E7-4487-461F-8D98-444054DA117B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622" name="TextBox 5">
          <a:extLst>
            <a:ext uri="{FF2B5EF4-FFF2-40B4-BE49-F238E27FC236}">
              <a16:creationId xmlns:a16="http://schemas.microsoft.com/office/drawing/2014/main" id="{CB929127-5328-402F-9046-743273C953DB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623" name="TextBox 5">
          <a:extLst>
            <a:ext uri="{FF2B5EF4-FFF2-40B4-BE49-F238E27FC236}">
              <a16:creationId xmlns:a16="http://schemas.microsoft.com/office/drawing/2014/main" id="{6D0809C0-F387-4FC3-87BF-F0219D998EBA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624" name="TextBox 5">
          <a:extLst>
            <a:ext uri="{FF2B5EF4-FFF2-40B4-BE49-F238E27FC236}">
              <a16:creationId xmlns:a16="http://schemas.microsoft.com/office/drawing/2014/main" id="{6376CD97-1692-499B-A6E3-1E616D81F65D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25" name="TextBox 5">
          <a:extLst>
            <a:ext uri="{FF2B5EF4-FFF2-40B4-BE49-F238E27FC236}">
              <a16:creationId xmlns:a16="http://schemas.microsoft.com/office/drawing/2014/main" id="{B9F0FD77-4C2E-48F6-BB49-F02C71067E14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26" name="TextBox 5">
          <a:extLst>
            <a:ext uri="{FF2B5EF4-FFF2-40B4-BE49-F238E27FC236}">
              <a16:creationId xmlns:a16="http://schemas.microsoft.com/office/drawing/2014/main" id="{FBA879D6-16F2-4977-83B6-395C6FC279F1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27" name="TextBox 5">
          <a:extLst>
            <a:ext uri="{FF2B5EF4-FFF2-40B4-BE49-F238E27FC236}">
              <a16:creationId xmlns:a16="http://schemas.microsoft.com/office/drawing/2014/main" id="{5420C81A-55DD-4B85-B890-32E010C5BBC4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28" name="TextBox 5">
          <a:extLst>
            <a:ext uri="{FF2B5EF4-FFF2-40B4-BE49-F238E27FC236}">
              <a16:creationId xmlns:a16="http://schemas.microsoft.com/office/drawing/2014/main" id="{CFCD94EB-FAD9-4744-B742-662F26CAFD8C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29" name="TextBox 5">
          <a:extLst>
            <a:ext uri="{FF2B5EF4-FFF2-40B4-BE49-F238E27FC236}">
              <a16:creationId xmlns:a16="http://schemas.microsoft.com/office/drawing/2014/main" id="{C21679EE-1760-452E-8CCA-260FE27FD1C4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30" name="TextBox 5">
          <a:extLst>
            <a:ext uri="{FF2B5EF4-FFF2-40B4-BE49-F238E27FC236}">
              <a16:creationId xmlns:a16="http://schemas.microsoft.com/office/drawing/2014/main" id="{2F491B1F-F4C4-4097-BFEC-A0B1EDC7A8AD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31" name="TextBox 5">
          <a:extLst>
            <a:ext uri="{FF2B5EF4-FFF2-40B4-BE49-F238E27FC236}">
              <a16:creationId xmlns:a16="http://schemas.microsoft.com/office/drawing/2014/main" id="{6F0F2E6D-C49E-4507-9637-CCF51443C2F7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32" name="TextBox 5">
          <a:extLst>
            <a:ext uri="{FF2B5EF4-FFF2-40B4-BE49-F238E27FC236}">
              <a16:creationId xmlns:a16="http://schemas.microsoft.com/office/drawing/2014/main" id="{F094400B-52A6-4041-ABD6-4B9A7DE14BD2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33" name="TextBox 5">
          <a:extLst>
            <a:ext uri="{FF2B5EF4-FFF2-40B4-BE49-F238E27FC236}">
              <a16:creationId xmlns:a16="http://schemas.microsoft.com/office/drawing/2014/main" id="{39AF6BF3-F15E-4DCD-A8ED-F5FCF2453F59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34" name="TextBox 5">
          <a:extLst>
            <a:ext uri="{FF2B5EF4-FFF2-40B4-BE49-F238E27FC236}">
              <a16:creationId xmlns:a16="http://schemas.microsoft.com/office/drawing/2014/main" id="{5E5A9D72-4C4B-40DD-84D3-6ACA32BEAA4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35" name="TextBox 5">
          <a:extLst>
            <a:ext uri="{FF2B5EF4-FFF2-40B4-BE49-F238E27FC236}">
              <a16:creationId xmlns:a16="http://schemas.microsoft.com/office/drawing/2014/main" id="{2865362D-D0E5-4F0D-ADAB-4FB31431AB56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36" name="TextBox 5">
          <a:extLst>
            <a:ext uri="{FF2B5EF4-FFF2-40B4-BE49-F238E27FC236}">
              <a16:creationId xmlns:a16="http://schemas.microsoft.com/office/drawing/2014/main" id="{6048FE29-0695-4CE5-B724-924672690E31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37" name="TextBox 5">
          <a:extLst>
            <a:ext uri="{FF2B5EF4-FFF2-40B4-BE49-F238E27FC236}">
              <a16:creationId xmlns:a16="http://schemas.microsoft.com/office/drawing/2014/main" id="{34B00116-0D09-4951-804C-D0F97BB93AA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38" name="TextBox 5">
          <a:extLst>
            <a:ext uri="{FF2B5EF4-FFF2-40B4-BE49-F238E27FC236}">
              <a16:creationId xmlns:a16="http://schemas.microsoft.com/office/drawing/2014/main" id="{C7A0F888-C5B4-4C94-A464-F6C34C16A519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39" name="TextBox 5">
          <a:extLst>
            <a:ext uri="{FF2B5EF4-FFF2-40B4-BE49-F238E27FC236}">
              <a16:creationId xmlns:a16="http://schemas.microsoft.com/office/drawing/2014/main" id="{FDD9B200-D508-48A9-9B76-F796974320AE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40" name="TextBox 5">
          <a:extLst>
            <a:ext uri="{FF2B5EF4-FFF2-40B4-BE49-F238E27FC236}">
              <a16:creationId xmlns:a16="http://schemas.microsoft.com/office/drawing/2014/main" id="{DFEC4FF2-22C6-4FC8-AB33-F880A850B2F6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41" name="TextBox 5">
          <a:extLst>
            <a:ext uri="{FF2B5EF4-FFF2-40B4-BE49-F238E27FC236}">
              <a16:creationId xmlns:a16="http://schemas.microsoft.com/office/drawing/2014/main" id="{8F855FDC-7168-427B-8270-5792920667A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42" name="TextBox 5">
          <a:extLst>
            <a:ext uri="{FF2B5EF4-FFF2-40B4-BE49-F238E27FC236}">
              <a16:creationId xmlns:a16="http://schemas.microsoft.com/office/drawing/2014/main" id="{636F44A7-50FB-4253-90B2-57BDEBE80C9B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43" name="TextBox 5">
          <a:extLst>
            <a:ext uri="{FF2B5EF4-FFF2-40B4-BE49-F238E27FC236}">
              <a16:creationId xmlns:a16="http://schemas.microsoft.com/office/drawing/2014/main" id="{DF564E25-832B-4414-B315-98D582A02AE3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44" name="TextBox 5">
          <a:extLst>
            <a:ext uri="{FF2B5EF4-FFF2-40B4-BE49-F238E27FC236}">
              <a16:creationId xmlns:a16="http://schemas.microsoft.com/office/drawing/2014/main" id="{4B3D9F35-9C85-4479-B2B0-8866F22C24E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45" name="TextBox 5">
          <a:extLst>
            <a:ext uri="{FF2B5EF4-FFF2-40B4-BE49-F238E27FC236}">
              <a16:creationId xmlns:a16="http://schemas.microsoft.com/office/drawing/2014/main" id="{F024D044-A5FB-4674-A397-773723B846FB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46" name="TextBox 5">
          <a:extLst>
            <a:ext uri="{FF2B5EF4-FFF2-40B4-BE49-F238E27FC236}">
              <a16:creationId xmlns:a16="http://schemas.microsoft.com/office/drawing/2014/main" id="{2C0BC67B-2B51-48F6-B56B-2256B035600C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47" name="TextBox 5">
          <a:extLst>
            <a:ext uri="{FF2B5EF4-FFF2-40B4-BE49-F238E27FC236}">
              <a16:creationId xmlns:a16="http://schemas.microsoft.com/office/drawing/2014/main" id="{F5725D20-9349-45F4-BC21-D235A1A8E961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48" name="TextBox 5">
          <a:extLst>
            <a:ext uri="{FF2B5EF4-FFF2-40B4-BE49-F238E27FC236}">
              <a16:creationId xmlns:a16="http://schemas.microsoft.com/office/drawing/2014/main" id="{30202F18-DFA5-42DF-B213-EE1E46C27F21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49" name="TextBox 5">
          <a:extLst>
            <a:ext uri="{FF2B5EF4-FFF2-40B4-BE49-F238E27FC236}">
              <a16:creationId xmlns:a16="http://schemas.microsoft.com/office/drawing/2014/main" id="{5A03ADFF-AFAF-494D-BAF4-638BE63E4C08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650" name="TextBox 5">
          <a:extLst>
            <a:ext uri="{FF2B5EF4-FFF2-40B4-BE49-F238E27FC236}">
              <a16:creationId xmlns:a16="http://schemas.microsoft.com/office/drawing/2014/main" id="{2BF7DBFE-2552-458C-8013-F65F67652358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51" name="TextBox 5">
          <a:extLst>
            <a:ext uri="{FF2B5EF4-FFF2-40B4-BE49-F238E27FC236}">
              <a16:creationId xmlns:a16="http://schemas.microsoft.com/office/drawing/2014/main" id="{CB69B45C-2F97-43DC-A0CD-28DF5FB8C33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652" name="TextBox 5">
          <a:extLst>
            <a:ext uri="{FF2B5EF4-FFF2-40B4-BE49-F238E27FC236}">
              <a16:creationId xmlns:a16="http://schemas.microsoft.com/office/drawing/2014/main" id="{46193944-DD83-4596-B0FC-F78207739378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653" name="TextBox 5">
          <a:extLst>
            <a:ext uri="{FF2B5EF4-FFF2-40B4-BE49-F238E27FC236}">
              <a16:creationId xmlns:a16="http://schemas.microsoft.com/office/drawing/2014/main" id="{4DE4154E-67BA-4A76-ABE0-97FDFC6354E4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654" name="TextBox 5">
          <a:extLst>
            <a:ext uri="{FF2B5EF4-FFF2-40B4-BE49-F238E27FC236}">
              <a16:creationId xmlns:a16="http://schemas.microsoft.com/office/drawing/2014/main" id="{A07CE371-F51C-4AC2-B2C3-F736ECBCBF58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655" name="TextBox 5">
          <a:extLst>
            <a:ext uri="{FF2B5EF4-FFF2-40B4-BE49-F238E27FC236}">
              <a16:creationId xmlns:a16="http://schemas.microsoft.com/office/drawing/2014/main" id="{5C2EF744-C5BD-46C3-B107-A3A179C9D166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56" name="TextBox 5">
          <a:extLst>
            <a:ext uri="{FF2B5EF4-FFF2-40B4-BE49-F238E27FC236}">
              <a16:creationId xmlns:a16="http://schemas.microsoft.com/office/drawing/2014/main" id="{89E6BA12-655C-44DC-A2D8-32DA0578332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657" name="TextBox 5">
          <a:extLst>
            <a:ext uri="{FF2B5EF4-FFF2-40B4-BE49-F238E27FC236}">
              <a16:creationId xmlns:a16="http://schemas.microsoft.com/office/drawing/2014/main" id="{A62DC8E4-3DF6-43D5-9F8F-BBB57EC20553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658" name="TextBox 5">
          <a:extLst>
            <a:ext uri="{FF2B5EF4-FFF2-40B4-BE49-F238E27FC236}">
              <a16:creationId xmlns:a16="http://schemas.microsoft.com/office/drawing/2014/main" id="{DF9DB090-C5FF-4208-93DF-43252807DC4F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659" name="TextBox 5">
          <a:extLst>
            <a:ext uri="{FF2B5EF4-FFF2-40B4-BE49-F238E27FC236}">
              <a16:creationId xmlns:a16="http://schemas.microsoft.com/office/drawing/2014/main" id="{A6ED9B8D-1516-4A7B-9B76-3B091B662E4E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660" name="TextBox 5">
          <a:extLst>
            <a:ext uri="{FF2B5EF4-FFF2-40B4-BE49-F238E27FC236}">
              <a16:creationId xmlns:a16="http://schemas.microsoft.com/office/drawing/2014/main" id="{DE9FF0B1-703B-4064-96DA-48BB3C5C7EA9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61" name="TextBox 5">
          <a:extLst>
            <a:ext uri="{FF2B5EF4-FFF2-40B4-BE49-F238E27FC236}">
              <a16:creationId xmlns:a16="http://schemas.microsoft.com/office/drawing/2014/main" id="{2C3D01DA-8288-40B4-B662-89EE2EEAD19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662" name="TextBox 5">
          <a:extLst>
            <a:ext uri="{FF2B5EF4-FFF2-40B4-BE49-F238E27FC236}">
              <a16:creationId xmlns:a16="http://schemas.microsoft.com/office/drawing/2014/main" id="{C7EEB001-4C1F-4AFC-973F-41DF6EF996DE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663" name="TextBox 5">
          <a:extLst>
            <a:ext uri="{FF2B5EF4-FFF2-40B4-BE49-F238E27FC236}">
              <a16:creationId xmlns:a16="http://schemas.microsoft.com/office/drawing/2014/main" id="{FB4F64D1-7C6C-4BD4-BB19-6F99F331F523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664" name="TextBox 5">
          <a:extLst>
            <a:ext uri="{FF2B5EF4-FFF2-40B4-BE49-F238E27FC236}">
              <a16:creationId xmlns:a16="http://schemas.microsoft.com/office/drawing/2014/main" id="{9366A7FF-93D0-4B7D-948A-2AD7941FC092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65" name="TextBox 5">
          <a:extLst>
            <a:ext uri="{FF2B5EF4-FFF2-40B4-BE49-F238E27FC236}">
              <a16:creationId xmlns:a16="http://schemas.microsoft.com/office/drawing/2014/main" id="{003DCEE3-8F81-49BD-BB99-952E3AAB0F2D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666" name="TextBox 5">
          <a:extLst>
            <a:ext uri="{FF2B5EF4-FFF2-40B4-BE49-F238E27FC236}">
              <a16:creationId xmlns:a16="http://schemas.microsoft.com/office/drawing/2014/main" id="{85289CE5-A848-44D8-8740-C95C3628C429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67" name="TextBox 5">
          <a:extLst>
            <a:ext uri="{FF2B5EF4-FFF2-40B4-BE49-F238E27FC236}">
              <a16:creationId xmlns:a16="http://schemas.microsoft.com/office/drawing/2014/main" id="{753CD6E0-C791-4460-8829-E0217DE5D08D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668" name="TextBox 5">
          <a:extLst>
            <a:ext uri="{FF2B5EF4-FFF2-40B4-BE49-F238E27FC236}">
              <a16:creationId xmlns:a16="http://schemas.microsoft.com/office/drawing/2014/main" id="{FE0D5B98-AEF7-4AB7-A864-6871690000DA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669" name="TextBox 5">
          <a:extLst>
            <a:ext uri="{FF2B5EF4-FFF2-40B4-BE49-F238E27FC236}">
              <a16:creationId xmlns:a16="http://schemas.microsoft.com/office/drawing/2014/main" id="{FA2AAF92-D29A-4751-B1BD-C93C1DE8AD03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670" name="TextBox 5">
          <a:extLst>
            <a:ext uri="{FF2B5EF4-FFF2-40B4-BE49-F238E27FC236}">
              <a16:creationId xmlns:a16="http://schemas.microsoft.com/office/drawing/2014/main" id="{536C2A75-6A95-4132-BDB3-E9126F7A1EAD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671" name="TextBox 5">
          <a:extLst>
            <a:ext uri="{FF2B5EF4-FFF2-40B4-BE49-F238E27FC236}">
              <a16:creationId xmlns:a16="http://schemas.microsoft.com/office/drawing/2014/main" id="{BC471C99-A024-4811-A245-A70B30290B07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72" name="TextBox 5">
          <a:extLst>
            <a:ext uri="{FF2B5EF4-FFF2-40B4-BE49-F238E27FC236}">
              <a16:creationId xmlns:a16="http://schemas.microsoft.com/office/drawing/2014/main" id="{F36F063F-9EE8-4DB2-8569-7553B96D6F4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673" name="TextBox 5">
          <a:extLst>
            <a:ext uri="{FF2B5EF4-FFF2-40B4-BE49-F238E27FC236}">
              <a16:creationId xmlns:a16="http://schemas.microsoft.com/office/drawing/2014/main" id="{9A2145B4-3782-4B2E-8DB7-725F44B47858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674" name="TextBox 5">
          <a:extLst>
            <a:ext uri="{FF2B5EF4-FFF2-40B4-BE49-F238E27FC236}">
              <a16:creationId xmlns:a16="http://schemas.microsoft.com/office/drawing/2014/main" id="{7D1E6C28-D402-4BF7-819C-5DF967C7B071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675" name="TextBox 5">
          <a:extLst>
            <a:ext uri="{FF2B5EF4-FFF2-40B4-BE49-F238E27FC236}">
              <a16:creationId xmlns:a16="http://schemas.microsoft.com/office/drawing/2014/main" id="{6F9B9CC8-B51B-4548-B79E-3C675801E7C7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676" name="TextBox 5">
          <a:extLst>
            <a:ext uri="{FF2B5EF4-FFF2-40B4-BE49-F238E27FC236}">
              <a16:creationId xmlns:a16="http://schemas.microsoft.com/office/drawing/2014/main" id="{D544F4F5-A2CD-4D6C-B7C1-402ADCB48A72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677" name="TextBox 5">
          <a:extLst>
            <a:ext uri="{FF2B5EF4-FFF2-40B4-BE49-F238E27FC236}">
              <a16:creationId xmlns:a16="http://schemas.microsoft.com/office/drawing/2014/main" id="{459DE3EF-230F-41BE-9389-D30A4BF2B1F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78" name="TextBox 5">
          <a:extLst>
            <a:ext uri="{FF2B5EF4-FFF2-40B4-BE49-F238E27FC236}">
              <a16:creationId xmlns:a16="http://schemas.microsoft.com/office/drawing/2014/main" id="{B3602EEC-83D1-4FC2-9588-8802B1951445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679" name="TextBox 5">
          <a:extLst>
            <a:ext uri="{FF2B5EF4-FFF2-40B4-BE49-F238E27FC236}">
              <a16:creationId xmlns:a16="http://schemas.microsoft.com/office/drawing/2014/main" id="{313B8225-7ADC-4003-81C5-6226CF03FC8C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680" name="TextBox 5">
          <a:extLst>
            <a:ext uri="{FF2B5EF4-FFF2-40B4-BE49-F238E27FC236}">
              <a16:creationId xmlns:a16="http://schemas.microsoft.com/office/drawing/2014/main" id="{89A768F0-F879-4446-BD10-E947D7D248E8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681" name="TextBox 5">
          <a:extLst>
            <a:ext uri="{FF2B5EF4-FFF2-40B4-BE49-F238E27FC236}">
              <a16:creationId xmlns:a16="http://schemas.microsoft.com/office/drawing/2014/main" id="{7B1CE6EF-075E-4E89-9C7F-24D2D91504E8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682" name="TextBox 5">
          <a:extLst>
            <a:ext uri="{FF2B5EF4-FFF2-40B4-BE49-F238E27FC236}">
              <a16:creationId xmlns:a16="http://schemas.microsoft.com/office/drawing/2014/main" id="{D2C76B39-452F-47B4-87BA-DE4C208C8408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83" name="TextBox 5">
          <a:extLst>
            <a:ext uri="{FF2B5EF4-FFF2-40B4-BE49-F238E27FC236}">
              <a16:creationId xmlns:a16="http://schemas.microsoft.com/office/drawing/2014/main" id="{BEB43C0B-8346-474B-9959-2E2548585E89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684" name="TextBox 5">
          <a:extLst>
            <a:ext uri="{FF2B5EF4-FFF2-40B4-BE49-F238E27FC236}">
              <a16:creationId xmlns:a16="http://schemas.microsoft.com/office/drawing/2014/main" id="{B72AF40A-ACA6-4649-A0CB-58EF9999234F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685" name="TextBox 5">
          <a:extLst>
            <a:ext uri="{FF2B5EF4-FFF2-40B4-BE49-F238E27FC236}">
              <a16:creationId xmlns:a16="http://schemas.microsoft.com/office/drawing/2014/main" id="{234F282B-9670-4F0B-AE0F-FF2CC9FE5F79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686" name="TextBox 5">
          <a:extLst>
            <a:ext uri="{FF2B5EF4-FFF2-40B4-BE49-F238E27FC236}">
              <a16:creationId xmlns:a16="http://schemas.microsoft.com/office/drawing/2014/main" id="{DFF041B9-494C-41E1-A28B-AF0E81C14099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687" name="TextBox 5">
          <a:extLst>
            <a:ext uri="{FF2B5EF4-FFF2-40B4-BE49-F238E27FC236}">
              <a16:creationId xmlns:a16="http://schemas.microsoft.com/office/drawing/2014/main" id="{13D3812A-48FC-4967-8944-3D9B57D2273B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88" name="TextBox 5">
          <a:extLst>
            <a:ext uri="{FF2B5EF4-FFF2-40B4-BE49-F238E27FC236}">
              <a16:creationId xmlns:a16="http://schemas.microsoft.com/office/drawing/2014/main" id="{CA96526F-40F7-4AFA-A85B-698E491942C5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689" name="TextBox 5">
          <a:extLst>
            <a:ext uri="{FF2B5EF4-FFF2-40B4-BE49-F238E27FC236}">
              <a16:creationId xmlns:a16="http://schemas.microsoft.com/office/drawing/2014/main" id="{B93D9154-9E8A-46CD-90E3-AC4C26D4C259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690" name="TextBox 5">
          <a:extLst>
            <a:ext uri="{FF2B5EF4-FFF2-40B4-BE49-F238E27FC236}">
              <a16:creationId xmlns:a16="http://schemas.microsoft.com/office/drawing/2014/main" id="{A30241AD-DAB2-44F2-BD40-06B3EEB3DE21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691" name="TextBox 5">
          <a:extLst>
            <a:ext uri="{FF2B5EF4-FFF2-40B4-BE49-F238E27FC236}">
              <a16:creationId xmlns:a16="http://schemas.microsoft.com/office/drawing/2014/main" id="{A5DC9BB4-61CF-4159-AB72-DBAF54A3F8C6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692" name="TextBox 5">
          <a:extLst>
            <a:ext uri="{FF2B5EF4-FFF2-40B4-BE49-F238E27FC236}">
              <a16:creationId xmlns:a16="http://schemas.microsoft.com/office/drawing/2014/main" id="{0F6230F5-1347-45F6-BB5E-934346FD1801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693" name="TextBox 5">
          <a:extLst>
            <a:ext uri="{FF2B5EF4-FFF2-40B4-BE49-F238E27FC236}">
              <a16:creationId xmlns:a16="http://schemas.microsoft.com/office/drawing/2014/main" id="{90CA10D3-03A0-4721-A80C-5454BE5C3C21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94" name="TextBox 5">
          <a:extLst>
            <a:ext uri="{FF2B5EF4-FFF2-40B4-BE49-F238E27FC236}">
              <a16:creationId xmlns:a16="http://schemas.microsoft.com/office/drawing/2014/main" id="{ECC99827-A7A6-4F50-8BDE-DA5C5118517C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695" name="TextBox 5">
          <a:extLst>
            <a:ext uri="{FF2B5EF4-FFF2-40B4-BE49-F238E27FC236}">
              <a16:creationId xmlns:a16="http://schemas.microsoft.com/office/drawing/2014/main" id="{4EDFF3CE-5750-4ED9-8FAB-510CC0211EF6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696" name="TextBox 5">
          <a:extLst>
            <a:ext uri="{FF2B5EF4-FFF2-40B4-BE49-F238E27FC236}">
              <a16:creationId xmlns:a16="http://schemas.microsoft.com/office/drawing/2014/main" id="{C8C7C241-2418-4AC5-A68F-5F07530DDB0C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697" name="TextBox 5">
          <a:extLst>
            <a:ext uri="{FF2B5EF4-FFF2-40B4-BE49-F238E27FC236}">
              <a16:creationId xmlns:a16="http://schemas.microsoft.com/office/drawing/2014/main" id="{EED0BE81-778D-4DB3-9370-27344382D318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698" name="TextBox 5">
          <a:extLst>
            <a:ext uri="{FF2B5EF4-FFF2-40B4-BE49-F238E27FC236}">
              <a16:creationId xmlns:a16="http://schemas.microsoft.com/office/drawing/2014/main" id="{43BF560D-7BCD-4359-9D40-EABD1FC640A6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99" name="TextBox 5">
          <a:extLst>
            <a:ext uri="{FF2B5EF4-FFF2-40B4-BE49-F238E27FC236}">
              <a16:creationId xmlns:a16="http://schemas.microsoft.com/office/drawing/2014/main" id="{BFA5E729-7BDE-47EA-A94B-3FAC45877B2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00" name="TextBox 5">
          <a:extLst>
            <a:ext uri="{FF2B5EF4-FFF2-40B4-BE49-F238E27FC236}">
              <a16:creationId xmlns:a16="http://schemas.microsoft.com/office/drawing/2014/main" id="{017825F0-62CD-4BCB-9A4D-5C4CDAE97B9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01" name="TextBox 5">
          <a:extLst>
            <a:ext uri="{FF2B5EF4-FFF2-40B4-BE49-F238E27FC236}">
              <a16:creationId xmlns:a16="http://schemas.microsoft.com/office/drawing/2014/main" id="{9FFE1BD5-730C-4BCB-A9C4-EC8DE5157BE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02" name="TextBox 5">
          <a:extLst>
            <a:ext uri="{FF2B5EF4-FFF2-40B4-BE49-F238E27FC236}">
              <a16:creationId xmlns:a16="http://schemas.microsoft.com/office/drawing/2014/main" id="{701674AA-DECF-4547-992C-0175816013B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703" name="TextBox 5">
          <a:extLst>
            <a:ext uri="{FF2B5EF4-FFF2-40B4-BE49-F238E27FC236}">
              <a16:creationId xmlns:a16="http://schemas.microsoft.com/office/drawing/2014/main" id="{9DBB2A1D-D772-46D3-9E84-CDC57727AA98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704" name="TextBox 5">
          <a:extLst>
            <a:ext uri="{FF2B5EF4-FFF2-40B4-BE49-F238E27FC236}">
              <a16:creationId xmlns:a16="http://schemas.microsoft.com/office/drawing/2014/main" id="{2CE6509F-891C-4FCD-816F-09F4C580D377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05" name="TextBox 5">
          <a:extLst>
            <a:ext uri="{FF2B5EF4-FFF2-40B4-BE49-F238E27FC236}">
              <a16:creationId xmlns:a16="http://schemas.microsoft.com/office/drawing/2014/main" id="{EDE63DA4-0AC6-4B4C-B7FA-AC5553249D9D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06" name="TextBox 5">
          <a:extLst>
            <a:ext uri="{FF2B5EF4-FFF2-40B4-BE49-F238E27FC236}">
              <a16:creationId xmlns:a16="http://schemas.microsoft.com/office/drawing/2014/main" id="{2B8368C1-0F31-4262-B951-FEC2205249F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07" name="TextBox 5">
          <a:extLst>
            <a:ext uri="{FF2B5EF4-FFF2-40B4-BE49-F238E27FC236}">
              <a16:creationId xmlns:a16="http://schemas.microsoft.com/office/drawing/2014/main" id="{80E89438-2C12-4F1E-A210-048EB9C1F3D5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708" name="TextBox 5">
          <a:extLst>
            <a:ext uri="{FF2B5EF4-FFF2-40B4-BE49-F238E27FC236}">
              <a16:creationId xmlns:a16="http://schemas.microsoft.com/office/drawing/2014/main" id="{66C95AAF-95AF-4943-9CFE-635DC40BCFC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709" name="TextBox 5">
          <a:extLst>
            <a:ext uri="{FF2B5EF4-FFF2-40B4-BE49-F238E27FC236}">
              <a16:creationId xmlns:a16="http://schemas.microsoft.com/office/drawing/2014/main" id="{BE568F23-FA69-4735-9ACC-FDAA333F01EE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10" name="TextBox 5">
          <a:extLst>
            <a:ext uri="{FF2B5EF4-FFF2-40B4-BE49-F238E27FC236}">
              <a16:creationId xmlns:a16="http://schemas.microsoft.com/office/drawing/2014/main" id="{35278E15-BA7C-4030-85E9-3EE6D51080DC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11" name="TextBox 5">
          <a:extLst>
            <a:ext uri="{FF2B5EF4-FFF2-40B4-BE49-F238E27FC236}">
              <a16:creationId xmlns:a16="http://schemas.microsoft.com/office/drawing/2014/main" id="{3ABF4E27-AA98-49C7-BD56-979D36963786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12" name="TextBox 5">
          <a:extLst>
            <a:ext uri="{FF2B5EF4-FFF2-40B4-BE49-F238E27FC236}">
              <a16:creationId xmlns:a16="http://schemas.microsoft.com/office/drawing/2014/main" id="{899DD0A4-6353-4B5F-906A-CD24835571A5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713" name="TextBox 5">
          <a:extLst>
            <a:ext uri="{FF2B5EF4-FFF2-40B4-BE49-F238E27FC236}">
              <a16:creationId xmlns:a16="http://schemas.microsoft.com/office/drawing/2014/main" id="{0AA8CDCD-3A29-4877-8646-5509AC0D31C3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714" name="TextBox 5">
          <a:extLst>
            <a:ext uri="{FF2B5EF4-FFF2-40B4-BE49-F238E27FC236}">
              <a16:creationId xmlns:a16="http://schemas.microsoft.com/office/drawing/2014/main" id="{F17EE28E-634B-4D1E-AFAF-A1B74968063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15" name="TextBox 5">
          <a:extLst>
            <a:ext uri="{FF2B5EF4-FFF2-40B4-BE49-F238E27FC236}">
              <a16:creationId xmlns:a16="http://schemas.microsoft.com/office/drawing/2014/main" id="{67D8763E-12BB-4C4F-B582-8480159E3F7D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16" name="TextBox 5">
          <a:extLst>
            <a:ext uri="{FF2B5EF4-FFF2-40B4-BE49-F238E27FC236}">
              <a16:creationId xmlns:a16="http://schemas.microsoft.com/office/drawing/2014/main" id="{BB6BE7CE-26EF-42B7-83B4-A0EC6A3D7AD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17" name="TextBox 5">
          <a:extLst>
            <a:ext uri="{FF2B5EF4-FFF2-40B4-BE49-F238E27FC236}">
              <a16:creationId xmlns:a16="http://schemas.microsoft.com/office/drawing/2014/main" id="{222A9C44-BF41-44C4-A7C7-B2E8E5769BC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18" name="TextBox 5">
          <a:extLst>
            <a:ext uri="{FF2B5EF4-FFF2-40B4-BE49-F238E27FC236}">
              <a16:creationId xmlns:a16="http://schemas.microsoft.com/office/drawing/2014/main" id="{52ADBE26-6551-44AB-B5DF-C3E19123957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719" name="TextBox 5">
          <a:extLst>
            <a:ext uri="{FF2B5EF4-FFF2-40B4-BE49-F238E27FC236}">
              <a16:creationId xmlns:a16="http://schemas.microsoft.com/office/drawing/2014/main" id="{D5C3C297-7CEC-4B1F-A4FB-AEC3CAFD2619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720" name="TextBox 5">
          <a:extLst>
            <a:ext uri="{FF2B5EF4-FFF2-40B4-BE49-F238E27FC236}">
              <a16:creationId xmlns:a16="http://schemas.microsoft.com/office/drawing/2014/main" id="{A21B8EF2-8350-4748-8718-AA0BFCE23F4F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21" name="TextBox 5">
          <a:extLst>
            <a:ext uri="{FF2B5EF4-FFF2-40B4-BE49-F238E27FC236}">
              <a16:creationId xmlns:a16="http://schemas.microsoft.com/office/drawing/2014/main" id="{02A50C96-EF57-4402-812E-423F7A8C6D46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22" name="TextBox 5">
          <a:extLst>
            <a:ext uri="{FF2B5EF4-FFF2-40B4-BE49-F238E27FC236}">
              <a16:creationId xmlns:a16="http://schemas.microsoft.com/office/drawing/2014/main" id="{1B1870DD-6927-453F-A50B-747E5028E368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23" name="TextBox 5">
          <a:extLst>
            <a:ext uri="{FF2B5EF4-FFF2-40B4-BE49-F238E27FC236}">
              <a16:creationId xmlns:a16="http://schemas.microsoft.com/office/drawing/2014/main" id="{073D2C70-F9FC-4B75-B4B5-60950AE4FE27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724" name="TextBox 5">
          <a:extLst>
            <a:ext uri="{FF2B5EF4-FFF2-40B4-BE49-F238E27FC236}">
              <a16:creationId xmlns:a16="http://schemas.microsoft.com/office/drawing/2014/main" id="{41005CC8-FDC7-4B05-A596-C1C36846FD48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725" name="TextBox 5">
          <a:extLst>
            <a:ext uri="{FF2B5EF4-FFF2-40B4-BE49-F238E27FC236}">
              <a16:creationId xmlns:a16="http://schemas.microsoft.com/office/drawing/2014/main" id="{EDC8EA71-FC4D-411F-8F80-2BB23F3CD11A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26" name="TextBox 5">
          <a:extLst>
            <a:ext uri="{FF2B5EF4-FFF2-40B4-BE49-F238E27FC236}">
              <a16:creationId xmlns:a16="http://schemas.microsoft.com/office/drawing/2014/main" id="{6BED0FFA-F2C9-4DBC-9F07-5168E098768C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27" name="TextBox 5">
          <a:extLst>
            <a:ext uri="{FF2B5EF4-FFF2-40B4-BE49-F238E27FC236}">
              <a16:creationId xmlns:a16="http://schemas.microsoft.com/office/drawing/2014/main" id="{0B0B80F2-416D-4B12-9FC6-BCA936A2E51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28" name="TextBox 5">
          <a:extLst>
            <a:ext uri="{FF2B5EF4-FFF2-40B4-BE49-F238E27FC236}">
              <a16:creationId xmlns:a16="http://schemas.microsoft.com/office/drawing/2014/main" id="{5D2FC78C-082F-4673-AB03-7D5B75357969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29" name="TextBox 5">
          <a:extLst>
            <a:ext uri="{FF2B5EF4-FFF2-40B4-BE49-F238E27FC236}">
              <a16:creationId xmlns:a16="http://schemas.microsoft.com/office/drawing/2014/main" id="{6D18EE73-03CB-4E13-B88F-88097D457E03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30" name="TextBox 5">
          <a:extLst>
            <a:ext uri="{FF2B5EF4-FFF2-40B4-BE49-F238E27FC236}">
              <a16:creationId xmlns:a16="http://schemas.microsoft.com/office/drawing/2014/main" id="{8FFFDDB0-E909-4F41-A4EE-B21B4342C57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731" name="TextBox 5">
          <a:extLst>
            <a:ext uri="{FF2B5EF4-FFF2-40B4-BE49-F238E27FC236}">
              <a16:creationId xmlns:a16="http://schemas.microsoft.com/office/drawing/2014/main" id="{6AEAAE9B-B05D-4C75-9E5B-C5B09C80E596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732" name="TextBox 5">
          <a:extLst>
            <a:ext uri="{FF2B5EF4-FFF2-40B4-BE49-F238E27FC236}">
              <a16:creationId xmlns:a16="http://schemas.microsoft.com/office/drawing/2014/main" id="{360833F6-D95C-46F0-A71D-9F9533D3C498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33" name="TextBox 5">
          <a:extLst>
            <a:ext uri="{FF2B5EF4-FFF2-40B4-BE49-F238E27FC236}">
              <a16:creationId xmlns:a16="http://schemas.microsoft.com/office/drawing/2014/main" id="{6647BE24-80DD-4F1A-B77C-D830071D6953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34" name="TextBox 5">
          <a:extLst>
            <a:ext uri="{FF2B5EF4-FFF2-40B4-BE49-F238E27FC236}">
              <a16:creationId xmlns:a16="http://schemas.microsoft.com/office/drawing/2014/main" id="{F6789E6E-A127-429E-BE4F-DACC64F09B3C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35" name="TextBox 5">
          <a:extLst>
            <a:ext uri="{FF2B5EF4-FFF2-40B4-BE49-F238E27FC236}">
              <a16:creationId xmlns:a16="http://schemas.microsoft.com/office/drawing/2014/main" id="{79C0905D-9A44-46B8-AAAB-5006EB45E2C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736" name="TextBox 5">
          <a:extLst>
            <a:ext uri="{FF2B5EF4-FFF2-40B4-BE49-F238E27FC236}">
              <a16:creationId xmlns:a16="http://schemas.microsoft.com/office/drawing/2014/main" id="{95D4BA04-DFF6-4538-BBAE-C33083BBB218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737" name="TextBox 5">
          <a:extLst>
            <a:ext uri="{FF2B5EF4-FFF2-40B4-BE49-F238E27FC236}">
              <a16:creationId xmlns:a16="http://schemas.microsoft.com/office/drawing/2014/main" id="{DB1FC32C-A856-4414-8863-13ACCDFA5929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38" name="TextBox 5">
          <a:extLst>
            <a:ext uri="{FF2B5EF4-FFF2-40B4-BE49-F238E27FC236}">
              <a16:creationId xmlns:a16="http://schemas.microsoft.com/office/drawing/2014/main" id="{6BD18F8C-3AD6-4654-8479-D98009143E92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39" name="TextBox 5">
          <a:extLst>
            <a:ext uri="{FF2B5EF4-FFF2-40B4-BE49-F238E27FC236}">
              <a16:creationId xmlns:a16="http://schemas.microsoft.com/office/drawing/2014/main" id="{3043396B-7665-4437-9976-FDCD7D2C6EB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40" name="TextBox 5">
          <a:extLst>
            <a:ext uri="{FF2B5EF4-FFF2-40B4-BE49-F238E27FC236}">
              <a16:creationId xmlns:a16="http://schemas.microsoft.com/office/drawing/2014/main" id="{C84E220C-96B8-4EE0-9D0F-0C3FCCC2B334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741" name="TextBox 5">
          <a:extLst>
            <a:ext uri="{FF2B5EF4-FFF2-40B4-BE49-F238E27FC236}">
              <a16:creationId xmlns:a16="http://schemas.microsoft.com/office/drawing/2014/main" id="{8D612E97-21A5-4109-948D-099AB22AA946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742" name="TextBox 5">
          <a:extLst>
            <a:ext uri="{FF2B5EF4-FFF2-40B4-BE49-F238E27FC236}">
              <a16:creationId xmlns:a16="http://schemas.microsoft.com/office/drawing/2014/main" id="{1E2B14B5-8C90-4008-BDAE-BB9C88A3B72B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43" name="TextBox 5">
          <a:extLst>
            <a:ext uri="{FF2B5EF4-FFF2-40B4-BE49-F238E27FC236}">
              <a16:creationId xmlns:a16="http://schemas.microsoft.com/office/drawing/2014/main" id="{20E7132B-D4D6-4089-8F5A-F84AC963CEAD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44" name="TextBox 5">
          <a:extLst>
            <a:ext uri="{FF2B5EF4-FFF2-40B4-BE49-F238E27FC236}">
              <a16:creationId xmlns:a16="http://schemas.microsoft.com/office/drawing/2014/main" id="{0FAFDDE0-CFB0-4114-8931-C2F164700EB2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45" name="TextBox 5">
          <a:extLst>
            <a:ext uri="{FF2B5EF4-FFF2-40B4-BE49-F238E27FC236}">
              <a16:creationId xmlns:a16="http://schemas.microsoft.com/office/drawing/2014/main" id="{A28C4391-7F3D-4591-B2DE-BE486A1EF34D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46" name="TextBox 5">
          <a:extLst>
            <a:ext uri="{FF2B5EF4-FFF2-40B4-BE49-F238E27FC236}">
              <a16:creationId xmlns:a16="http://schemas.microsoft.com/office/drawing/2014/main" id="{FF9D9925-6132-43FE-A9CC-6530C0FD901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747" name="TextBox 5">
          <a:extLst>
            <a:ext uri="{FF2B5EF4-FFF2-40B4-BE49-F238E27FC236}">
              <a16:creationId xmlns:a16="http://schemas.microsoft.com/office/drawing/2014/main" id="{652B4871-C198-4B22-A8B8-EEA58DC4C2FB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748" name="TextBox 5">
          <a:extLst>
            <a:ext uri="{FF2B5EF4-FFF2-40B4-BE49-F238E27FC236}">
              <a16:creationId xmlns:a16="http://schemas.microsoft.com/office/drawing/2014/main" id="{BD8FE01E-01AA-4B1E-BC4A-1943FC98900F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49" name="TextBox 5">
          <a:extLst>
            <a:ext uri="{FF2B5EF4-FFF2-40B4-BE49-F238E27FC236}">
              <a16:creationId xmlns:a16="http://schemas.microsoft.com/office/drawing/2014/main" id="{8199D201-3BD0-4030-BC7E-36769C09BFC5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50" name="TextBox 5">
          <a:extLst>
            <a:ext uri="{FF2B5EF4-FFF2-40B4-BE49-F238E27FC236}">
              <a16:creationId xmlns:a16="http://schemas.microsoft.com/office/drawing/2014/main" id="{49D08A04-450D-4565-9FA4-A775C3147C06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51" name="TextBox 5">
          <a:extLst>
            <a:ext uri="{FF2B5EF4-FFF2-40B4-BE49-F238E27FC236}">
              <a16:creationId xmlns:a16="http://schemas.microsoft.com/office/drawing/2014/main" id="{169D233A-B4DA-4358-98BD-C382C8592E23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752" name="TextBox 5">
          <a:extLst>
            <a:ext uri="{FF2B5EF4-FFF2-40B4-BE49-F238E27FC236}">
              <a16:creationId xmlns:a16="http://schemas.microsoft.com/office/drawing/2014/main" id="{29880D7E-6531-41F4-8C85-CFAB82D1E5C9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53" name="TextBox 5">
          <a:extLst>
            <a:ext uri="{FF2B5EF4-FFF2-40B4-BE49-F238E27FC236}">
              <a16:creationId xmlns:a16="http://schemas.microsoft.com/office/drawing/2014/main" id="{673830A1-8289-4BE0-9A17-9692360DAFD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754" name="TextBox 5">
          <a:extLst>
            <a:ext uri="{FF2B5EF4-FFF2-40B4-BE49-F238E27FC236}">
              <a16:creationId xmlns:a16="http://schemas.microsoft.com/office/drawing/2014/main" id="{812E1D67-5B18-4406-AC11-FCD8E5AD1462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755" name="TextBox 5">
          <a:extLst>
            <a:ext uri="{FF2B5EF4-FFF2-40B4-BE49-F238E27FC236}">
              <a16:creationId xmlns:a16="http://schemas.microsoft.com/office/drawing/2014/main" id="{4D8574E5-9E11-4D39-9B29-414BC71894F0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756" name="TextBox 5">
          <a:extLst>
            <a:ext uri="{FF2B5EF4-FFF2-40B4-BE49-F238E27FC236}">
              <a16:creationId xmlns:a16="http://schemas.microsoft.com/office/drawing/2014/main" id="{EC4A85A7-E2C3-4464-B4C6-92463C2F6351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757" name="TextBox 5">
          <a:extLst>
            <a:ext uri="{FF2B5EF4-FFF2-40B4-BE49-F238E27FC236}">
              <a16:creationId xmlns:a16="http://schemas.microsoft.com/office/drawing/2014/main" id="{1C876A0E-59B2-419C-A690-EAD2612CDE4E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58" name="TextBox 5">
          <a:extLst>
            <a:ext uri="{FF2B5EF4-FFF2-40B4-BE49-F238E27FC236}">
              <a16:creationId xmlns:a16="http://schemas.microsoft.com/office/drawing/2014/main" id="{FDF00055-31F2-4811-BEE6-3DB8AE453498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759" name="TextBox 5">
          <a:extLst>
            <a:ext uri="{FF2B5EF4-FFF2-40B4-BE49-F238E27FC236}">
              <a16:creationId xmlns:a16="http://schemas.microsoft.com/office/drawing/2014/main" id="{6428E869-D8FF-48E4-A63C-5C77741DF2A7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760" name="TextBox 5">
          <a:extLst>
            <a:ext uri="{FF2B5EF4-FFF2-40B4-BE49-F238E27FC236}">
              <a16:creationId xmlns:a16="http://schemas.microsoft.com/office/drawing/2014/main" id="{55C5AA40-325E-4082-A3B5-E2FA4FE80D46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761" name="TextBox 5">
          <a:extLst>
            <a:ext uri="{FF2B5EF4-FFF2-40B4-BE49-F238E27FC236}">
              <a16:creationId xmlns:a16="http://schemas.microsoft.com/office/drawing/2014/main" id="{B358B2A7-63F9-4F0C-B503-CAE77E5530AC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762" name="TextBox 5">
          <a:extLst>
            <a:ext uri="{FF2B5EF4-FFF2-40B4-BE49-F238E27FC236}">
              <a16:creationId xmlns:a16="http://schemas.microsoft.com/office/drawing/2014/main" id="{67378064-D938-4C4E-B924-71C79D8609DD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63" name="TextBox 5">
          <a:extLst>
            <a:ext uri="{FF2B5EF4-FFF2-40B4-BE49-F238E27FC236}">
              <a16:creationId xmlns:a16="http://schemas.microsoft.com/office/drawing/2014/main" id="{69D5851A-A24F-457D-8878-5531DC839F3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764" name="TextBox 5">
          <a:extLst>
            <a:ext uri="{FF2B5EF4-FFF2-40B4-BE49-F238E27FC236}">
              <a16:creationId xmlns:a16="http://schemas.microsoft.com/office/drawing/2014/main" id="{030CBC51-CFA7-48EB-990A-3B602BAC946A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765" name="TextBox 5">
          <a:extLst>
            <a:ext uri="{FF2B5EF4-FFF2-40B4-BE49-F238E27FC236}">
              <a16:creationId xmlns:a16="http://schemas.microsoft.com/office/drawing/2014/main" id="{32A8A846-5004-4162-A63B-708FEC9E4A20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766" name="TextBox 5">
          <a:extLst>
            <a:ext uri="{FF2B5EF4-FFF2-40B4-BE49-F238E27FC236}">
              <a16:creationId xmlns:a16="http://schemas.microsoft.com/office/drawing/2014/main" id="{FDCCFAC2-23BF-467D-995D-0FBC9DF259B4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67" name="TextBox 5">
          <a:extLst>
            <a:ext uri="{FF2B5EF4-FFF2-40B4-BE49-F238E27FC236}">
              <a16:creationId xmlns:a16="http://schemas.microsoft.com/office/drawing/2014/main" id="{37B61C46-EE3B-4E55-9400-53A2DDC15FAA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768" name="TextBox 5">
          <a:extLst>
            <a:ext uri="{FF2B5EF4-FFF2-40B4-BE49-F238E27FC236}">
              <a16:creationId xmlns:a16="http://schemas.microsoft.com/office/drawing/2014/main" id="{864A0EC9-71C4-4F64-9BD0-3141B8567B61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69" name="TextBox 5">
          <a:extLst>
            <a:ext uri="{FF2B5EF4-FFF2-40B4-BE49-F238E27FC236}">
              <a16:creationId xmlns:a16="http://schemas.microsoft.com/office/drawing/2014/main" id="{320E3EC1-0651-4A77-98C6-FF34D95BB32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770" name="TextBox 5">
          <a:extLst>
            <a:ext uri="{FF2B5EF4-FFF2-40B4-BE49-F238E27FC236}">
              <a16:creationId xmlns:a16="http://schemas.microsoft.com/office/drawing/2014/main" id="{BB55E60E-509E-4258-BDB8-2B8F95FEB122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771" name="TextBox 5">
          <a:extLst>
            <a:ext uri="{FF2B5EF4-FFF2-40B4-BE49-F238E27FC236}">
              <a16:creationId xmlns:a16="http://schemas.microsoft.com/office/drawing/2014/main" id="{2EBA53E6-A044-450F-8737-BEBB92738454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772" name="TextBox 5">
          <a:extLst>
            <a:ext uri="{FF2B5EF4-FFF2-40B4-BE49-F238E27FC236}">
              <a16:creationId xmlns:a16="http://schemas.microsoft.com/office/drawing/2014/main" id="{6F72F268-09F7-4286-86C4-3A9F5D7D3A04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773" name="TextBox 5">
          <a:extLst>
            <a:ext uri="{FF2B5EF4-FFF2-40B4-BE49-F238E27FC236}">
              <a16:creationId xmlns:a16="http://schemas.microsoft.com/office/drawing/2014/main" id="{5B98E025-A93D-47FF-BE00-CBD58AD0A5E2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74" name="TextBox 5">
          <a:extLst>
            <a:ext uri="{FF2B5EF4-FFF2-40B4-BE49-F238E27FC236}">
              <a16:creationId xmlns:a16="http://schemas.microsoft.com/office/drawing/2014/main" id="{606C4D43-D0FC-4E33-B4E4-65763A76912A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775" name="TextBox 5">
          <a:extLst>
            <a:ext uri="{FF2B5EF4-FFF2-40B4-BE49-F238E27FC236}">
              <a16:creationId xmlns:a16="http://schemas.microsoft.com/office/drawing/2014/main" id="{548D767D-FC74-4600-9E74-E490E10FD647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776" name="TextBox 5">
          <a:extLst>
            <a:ext uri="{FF2B5EF4-FFF2-40B4-BE49-F238E27FC236}">
              <a16:creationId xmlns:a16="http://schemas.microsoft.com/office/drawing/2014/main" id="{75C9616D-57B2-41FC-9ED8-D09CE9ACFEB2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777" name="TextBox 5">
          <a:extLst>
            <a:ext uri="{FF2B5EF4-FFF2-40B4-BE49-F238E27FC236}">
              <a16:creationId xmlns:a16="http://schemas.microsoft.com/office/drawing/2014/main" id="{5BA1E53E-F7C2-4C78-A270-AC0BE8EAA2C6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778" name="TextBox 5">
          <a:extLst>
            <a:ext uri="{FF2B5EF4-FFF2-40B4-BE49-F238E27FC236}">
              <a16:creationId xmlns:a16="http://schemas.microsoft.com/office/drawing/2014/main" id="{A435EFA5-B1C2-4D96-8202-C82994DBF8C1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779" name="TextBox 5">
          <a:extLst>
            <a:ext uri="{FF2B5EF4-FFF2-40B4-BE49-F238E27FC236}">
              <a16:creationId xmlns:a16="http://schemas.microsoft.com/office/drawing/2014/main" id="{60B6547A-8CF3-4F1E-8B70-1E977D125321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80" name="TextBox 5">
          <a:extLst>
            <a:ext uri="{FF2B5EF4-FFF2-40B4-BE49-F238E27FC236}">
              <a16:creationId xmlns:a16="http://schemas.microsoft.com/office/drawing/2014/main" id="{8259B87D-B54C-42DD-A257-A9E0C7044DF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781" name="TextBox 5">
          <a:extLst>
            <a:ext uri="{FF2B5EF4-FFF2-40B4-BE49-F238E27FC236}">
              <a16:creationId xmlns:a16="http://schemas.microsoft.com/office/drawing/2014/main" id="{31D79753-16E9-437A-A0BE-3BB84621EA21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782" name="TextBox 5">
          <a:extLst>
            <a:ext uri="{FF2B5EF4-FFF2-40B4-BE49-F238E27FC236}">
              <a16:creationId xmlns:a16="http://schemas.microsoft.com/office/drawing/2014/main" id="{E4A4D766-AD1B-4E94-8B1C-CE0F681B7998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783" name="TextBox 5">
          <a:extLst>
            <a:ext uri="{FF2B5EF4-FFF2-40B4-BE49-F238E27FC236}">
              <a16:creationId xmlns:a16="http://schemas.microsoft.com/office/drawing/2014/main" id="{67BE2F47-AA15-40BB-BE63-9BE83DDD69FF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784" name="TextBox 5">
          <a:extLst>
            <a:ext uri="{FF2B5EF4-FFF2-40B4-BE49-F238E27FC236}">
              <a16:creationId xmlns:a16="http://schemas.microsoft.com/office/drawing/2014/main" id="{6BBD40D1-64BE-4C24-9052-D7C9D41CA2F5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85" name="TextBox 5">
          <a:extLst>
            <a:ext uri="{FF2B5EF4-FFF2-40B4-BE49-F238E27FC236}">
              <a16:creationId xmlns:a16="http://schemas.microsoft.com/office/drawing/2014/main" id="{423A05A4-72B1-48A8-A705-13B49D714B96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786" name="TextBox 5">
          <a:extLst>
            <a:ext uri="{FF2B5EF4-FFF2-40B4-BE49-F238E27FC236}">
              <a16:creationId xmlns:a16="http://schemas.microsoft.com/office/drawing/2014/main" id="{0F690163-4166-4695-AD90-8B5492BBC884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787" name="TextBox 5">
          <a:extLst>
            <a:ext uri="{FF2B5EF4-FFF2-40B4-BE49-F238E27FC236}">
              <a16:creationId xmlns:a16="http://schemas.microsoft.com/office/drawing/2014/main" id="{020D12D5-488D-4923-9184-DDD8256CCB2C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788" name="TextBox 5">
          <a:extLst>
            <a:ext uri="{FF2B5EF4-FFF2-40B4-BE49-F238E27FC236}">
              <a16:creationId xmlns:a16="http://schemas.microsoft.com/office/drawing/2014/main" id="{0EF4E2CE-AED5-457B-8C38-6F5369FBDD61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789" name="TextBox 5">
          <a:extLst>
            <a:ext uri="{FF2B5EF4-FFF2-40B4-BE49-F238E27FC236}">
              <a16:creationId xmlns:a16="http://schemas.microsoft.com/office/drawing/2014/main" id="{C64686F0-77C6-4C60-AE72-CCB37BB124AC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90" name="TextBox 5">
          <a:extLst>
            <a:ext uri="{FF2B5EF4-FFF2-40B4-BE49-F238E27FC236}">
              <a16:creationId xmlns:a16="http://schemas.microsoft.com/office/drawing/2014/main" id="{330C84CF-DF07-4DD7-9672-19AF2185BD9B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791" name="TextBox 5">
          <a:extLst>
            <a:ext uri="{FF2B5EF4-FFF2-40B4-BE49-F238E27FC236}">
              <a16:creationId xmlns:a16="http://schemas.microsoft.com/office/drawing/2014/main" id="{384F887C-F8BF-4ADD-847B-C702DF55BC7A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792" name="TextBox 5">
          <a:extLst>
            <a:ext uri="{FF2B5EF4-FFF2-40B4-BE49-F238E27FC236}">
              <a16:creationId xmlns:a16="http://schemas.microsoft.com/office/drawing/2014/main" id="{376DECB4-BB15-4D4D-9CAA-10E3963E110D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793" name="TextBox 5">
          <a:extLst>
            <a:ext uri="{FF2B5EF4-FFF2-40B4-BE49-F238E27FC236}">
              <a16:creationId xmlns:a16="http://schemas.microsoft.com/office/drawing/2014/main" id="{C9467D66-4F29-4D0E-AB91-3A1406C0A4EC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794" name="TextBox 5">
          <a:extLst>
            <a:ext uri="{FF2B5EF4-FFF2-40B4-BE49-F238E27FC236}">
              <a16:creationId xmlns:a16="http://schemas.microsoft.com/office/drawing/2014/main" id="{3A9F0160-7E42-44AE-BBA0-8B68B02B7EBC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795" name="TextBox 5">
          <a:extLst>
            <a:ext uri="{FF2B5EF4-FFF2-40B4-BE49-F238E27FC236}">
              <a16:creationId xmlns:a16="http://schemas.microsoft.com/office/drawing/2014/main" id="{1A92E724-A791-483E-8DAD-C731596EFA46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96" name="TextBox 5">
          <a:extLst>
            <a:ext uri="{FF2B5EF4-FFF2-40B4-BE49-F238E27FC236}">
              <a16:creationId xmlns:a16="http://schemas.microsoft.com/office/drawing/2014/main" id="{625D095B-8AB0-45C0-B000-6B0F18D3DC4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797" name="TextBox 5">
          <a:extLst>
            <a:ext uri="{FF2B5EF4-FFF2-40B4-BE49-F238E27FC236}">
              <a16:creationId xmlns:a16="http://schemas.microsoft.com/office/drawing/2014/main" id="{8AE96BC3-EC84-4D8D-B444-D48FA3653575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798" name="TextBox 5">
          <a:extLst>
            <a:ext uri="{FF2B5EF4-FFF2-40B4-BE49-F238E27FC236}">
              <a16:creationId xmlns:a16="http://schemas.microsoft.com/office/drawing/2014/main" id="{773A735C-2BA6-4679-875A-A00D708B4117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799" name="TextBox 5">
          <a:extLst>
            <a:ext uri="{FF2B5EF4-FFF2-40B4-BE49-F238E27FC236}">
              <a16:creationId xmlns:a16="http://schemas.microsoft.com/office/drawing/2014/main" id="{34511E01-FFF3-4022-984F-F9EA5E4DB2BF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800" name="TextBox 5">
          <a:extLst>
            <a:ext uri="{FF2B5EF4-FFF2-40B4-BE49-F238E27FC236}">
              <a16:creationId xmlns:a16="http://schemas.microsoft.com/office/drawing/2014/main" id="{C858D29E-3458-4059-9F64-3109EB13893B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01" name="TextBox 5">
          <a:extLst>
            <a:ext uri="{FF2B5EF4-FFF2-40B4-BE49-F238E27FC236}">
              <a16:creationId xmlns:a16="http://schemas.microsoft.com/office/drawing/2014/main" id="{86B9AFF3-AF1C-4E91-8347-33FFE2660F4E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02" name="TextBox 5">
          <a:extLst>
            <a:ext uri="{FF2B5EF4-FFF2-40B4-BE49-F238E27FC236}">
              <a16:creationId xmlns:a16="http://schemas.microsoft.com/office/drawing/2014/main" id="{B717947F-4FEC-4D4A-97CE-C81C73E119EE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03" name="TextBox 5">
          <a:extLst>
            <a:ext uri="{FF2B5EF4-FFF2-40B4-BE49-F238E27FC236}">
              <a16:creationId xmlns:a16="http://schemas.microsoft.com/office/drawing/2014/main" id="{F7C15221-35C6-4D5D-B19E-C39224085303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04" name="TextBox 5">
          <a:extLst>
            <a:ext uri="{FF2B5EF4-FFF2-40B4-BE49-F238E27FC236}">
              <a16:creationId xmlns:a16="http://schemas.microsoft.com/office/drawing/2014/main" id="{1FAE90B5-4B04-4F2C-837D-C6EFF7F0F9E4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05" name="TextBox 5">
          <a:extLst>
            <a:ext uri="{FF2B5EF4-FFF2-40B4-BE49-F238E27FC236}">
              <a16:creationId xmlns:a16="http://schemas.microsoft.com/office/drawing/2014/main" id="{A06532A9-A9DB-4B7B-A481-9A043F84EF0F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06" name="TextBox 5">
          <a:extLst>
            <a:ext uri="{FF2B5EF4-FFF2-40B4-BE49-F238E27FC236}">
              <a16:creationId xmlns:a16="http://schemas.microsoft.com/office/drawing/2014/main" id="{FCD4F7B1-C385-4E2F-8A50-D0D471F1889A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07" name="TextBox 5">
          <a:extLst>
            <a:ext uri="{FF2B5EF4-FFF2-40B4-BE49-F238E27FC236}">
              <a16:creationId xmlns:a16="http://schemas.microsoft.com/office/drawing/2014/main" id="{59454BAA-94EA-4F84-B60D-C9D158869554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08" name="TextBox 5">
          <a:extLst>
            <a:ext uri="{FF2B5EF4-FFF2-40B4-BE49-F238E27FC236}">
              <a16:creationId xmlns:a16="http://schemas.microsoft.com/office/drawing/2014/main" id="{19AAB297-C9BB-424B-96E7-E58EB75A2335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09" name="TextBox 5">
          <a:extLst>
            <a:ext uri="{FF2B5EF4-FFF2-40B4-BE49-F238E27FC236}">
              <a16:creationId xmlns:a16="http://schemas.microsoft.com/office/drawing/2014/main" id="{CD3D0AEE-5579-4498-AAAB-B61ECE44B2B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10" name="TextBox 5">
          <a:extLst>
            <a:ext uri="{FF2B5EF4-FFF2-40B4-BE49-F238E27FC236}">
              <a16:creationId xmlns:a16="http://schemas.microsoft.com/office/drawing/2014/main" id="{6680A439-232C-41FF-B197-3DFF46E3C8AF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11" name="TextBox 5">
          <a:extLst>
            <a:ext uri="{FF2B5EF4-FFF2-40B4-BE49-F238E27FC236}">
              <a16:creationId xmlns:a16="http://schemas.microsoft.com/office/drawing/2014/main" id="{6496E09D-A3EB-4574-B205-A468BFD3C91F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12" name="TextBox 5">
          <a:extLst>
            <a:ext uri="{FF2B5EF4-FFF2-40B4-BE49-F238E27FC236}">
              <a16:creationId xmlns:a16="http://schemas.microsoft.com/office/drawing/2014/main" id="{D098E7B2-C8F6-4940-9AA9-176E3C6DCE42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13" name="TextBox 5">
          <a:extLst>
            <a:ext uri="{FF2B5EF4-FFF2-40B4-BE49-F238E27FC236}">
              <a16:creationId xmlns:a16="http://schemas.microsoft.com/office/drawing/2014/main" id="{09CE23ED-22ED-4A02-99E7-B520BF7C395D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14" name="TextBox 5">
          <a:extLst>
            <a:ext uri="{FF2B5EF4-FFF2-40B4-BE49-F238E27FC236}">
              <a16:creationId xmlns:a16="http://schemas.microsoft.com/office/drawing/2014/main" id="{60EE6E86-F11C-4695-8A0D-12691D1A00B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15" name="TextBox 5">
          <a:extLst>
            <a:ext uri="{FF2B5EF4-FFF2-40B4-BE49-F238E27FC236}">
              <a16:creationId xmlns:a16="http://schemas.microsoft.com/office/drawing/2014/main" id="{8C224BC6-DE3F-4532-B64E-0B6322F0F5F1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16" name="TextBox 5">
          <a:extLst>
            <a:ext uri="{FF2B5EF4-FFF2-40B4-BE49-F238E27FC236}">
              <a16:creationId xmlns:a16="http://schemas.microsoft.com/office/drawing/2014/main" id="{F75A8CD4-2684-46AA-A273-7347DFDA702C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17" name="TextBox 5">
          <a:extLst>
            <a:ext uri="{FF2B5EF4-FFF2-40B4-BE49-F238E27FC236}">
              <a16:creationId xmlns:a16="http://schemas.microsoft.com/office/drawing/2014/main" id="{0411423D-3057-40ED-94A0-A04F3578CF51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18" name="TextBox 5">
          <a:extLst>
            <a:ext uri="{FF2B5EF4-FFF2-40B4-BE49-F238E27FC236}">
              <a16:creationId xmlns:a16="http://schemas.microsoft.com/office/drawing/2014/main" id="{4323136C-E1A1-48A9-8EEF-779298FE0527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19" name="TextBox 5">
          <a:extLst>
            <a:ext uri="{FF2B5EF4-FFF2-40B4-BE49-F238E27FC236}">
              <a16:creationId xmlns:a16="http://schemas.microsoft.com/office/drawing/2014/main" id="{4F043DD8-9C99-40FF-8D8F-48817AC722FE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20" name="TextBox 5">
          <a:extLst>
            <a:ext uri="{FF2B5EF4-FFF2-40B4-BE49-F238E27FC236}">
              <a16:creationId xmlns:a16="http://schemas.microsoft.com/office/drawing/2014/main" id="{93C07B99-16F6-4ED9-9D4D-75BFCEA0D90C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21" name="TextBox 5">
          <a:extLst>
            <a:ext uri="{FF2B5EF4-FFF2-40B4-BE49-F238E27FC236}">
              <a16:creationId xmlns:a16="http://schemas.microsoft.com/office/drawing/2014/main" id="{2780A44B-D802-4EDB-9029-769CCAB423DA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22" name="TextBox 5">
          <a:extLst>
            <a:ext uri="{FF2B5EF4-FFF2-40B4-BE49-F238E27FC236}">
              <a16:creationId xmlns:a16="http://schemas.microsoft.com/office/drawing/2014/main" id="{8B6DF574-9013-421F-8BC1-14A130B7719E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23" name="TextBox 5">
          <a:extLst>
            <a:ext uri="{FF2B5EF4-FFF2-40B4-BE49-F238E27FC236}">
              <a16:creationId xmlns:a16="http://schemas.microsoft.com/office/drawing/2014/main" id="{07536C38-A49B-44BA-A189-00E7C1AF5EC1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24" name="TextBox 5">
          <a:extLst>
            <a:ext uri="{FF2B5EF4-FFF2-40B4-BE49-F238E27FC236}">
              <a16:creationId xmlns:a16="http://schemas.microsoft.com/office/drawing/2014/main" id="{33C26522-5119-4297-9E50-CCE4EA87BDA3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25" name="TextBox 5">
          <a:extLst>
            <a:ext uri="{FF2B5EF4-FFF2-40B4-BE49-F238E27FC236}">
              <a16:creationId xmlns:a16="http://schemas.microsoft.com/office/drawing/2014/main" id="{FC92A67D-8451-4240-AE82-3292327B40A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26" name="TextBox 5">
          <a:extLst>
            <a:ext uri="{FF2B5EF4-FFF2-40B4-BE49-F238E27FC236}">
              <a16:creationId xmlns:a16="http://schemas.microsoft.com/office/drawing/2014/main" id="{057EEDF2-45B5-4EAC-B904-21F1979AF11C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27" name="TextBox 5">
          <a:extLst>
            <a:ext uri="{FF2B5EF4-FFF2-40B4-BE49-F238E27FC236}">
              <a16:creationId xmlns:a16="http://schemas.microsoft.com/office/drawing/2014/main" id="{E3C78F38-6980-4F66-B25E-353DCBE1CB66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28" name="TextBox 5">
          <a:extLst>
            <a:ext uri="{FF2B5EF4-FFF2-40B4-BE49-F238E27FC236}">
              <a16:creationId xmlns:a16="http://schemas.microsoft.com/office/drawing/2014/main" id="{A7D67E2B-B15D-48D1-A8A6-C7369658DB5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829" name="TextBox 5">
          <a:extLst>
            <a:ext uri="{FF2B5EF4-FFF2-40B4-BE49-F238E27FC236}">
              <a16:creationId xmlns:a16="http://schemas.microsoft.com/office/drawing/2014/main" id="{CBE1E5A6-2FCA-4384-929D-21E0AAAAC1E6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830" name="TextBox 5">
          <a:extLst>
            <a:ext uri="{FF2B5EF4-FFF2-40B4-BE49-F238E27FC236}">
              <a16:creationId xmlns:a16="http://schemas.microsoft.com/office/drawing/2014/main" id="{1830D814-0564-4AEE-B5B0-6E1CD51D0DD4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31" name="TextBox 5">
          <a:extLst>
            <a:ext uri="{FF2B5EF4-FFF2-40B4-BE49-F238E27FC236}">
              <a16:creationId xmlns:a16="http://schemas.microsoft.com/office/drawing/2014/main" id="{0BA1C0AE-FD3D-4BE5-A0CD-3DF6803586E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832" name="TextBox 5">
          <a:extLst>
            <a:ext uri="{FF2B5EF4-FFF2-40B4-BE49-F238E27FC236}">
              <a16:creationId xmlns:a16="http://schemas.microsoft.com/office/drawing/2014/main" id="{C81575A6-1FC7-4285-B19D-4768BAD1DB93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833" name="TextBox 5">
          <a:extLst>
            <a:ext uri="{FF2B5EF4-FFF2-40B4-BE49-F238E27FC236}">
              <a16:creationId xmlns:a16="http://schemas.microsoft.com/office/drawing/2014/main" id="{B2F8F792-3D0D-495A-B527-5E0C175A6D40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834" name="TextBox 5">
          <a:extLst>
            <a:ext uri="{FF2B5EF4-FFF2-40B4-BE49-F238E27FC236}">
              <a16:creationId xmlns:a16="http://schemas.microsoft.com/office/drawing/2014/main" id="{254F2569-1877-4E8C-B399-529861EF5D93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835" name="TextBox 5">
          <a:extLst>
            <a:ext uri="{FF2B5EF4-FFF2-40B4-BE49-F238E27FC236}">
              <a16:creationId xmlns:a16="http://schemas.microsoft.com/office/drawing/2014/main" id="{61E16ED4-9083-4D8E-A2FF-DBB2BC9DF46A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36" name="TextBox 5">
          <a:extLst>
            <a:ext uri="{FF2B5EF4-FFF2-40B4-BE49-F238E27FC236}">
              <a16:creationId xmlns:a16="http://schemas.microsoft.com/office/drawing/2014/main" id="{90F7C41A-C0C9-4CF6-87A6-7245FC11AFBE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837" name="TextBox 5">
          <a:extLst>
            <a:ext uri="{FF2B5EF4-FFF2-40B4-BE49-F238E27FC236}">
              <a16:creationId xmlns:a16="http://schemas.microsoft.com/office/drawing/2014/main" id="{9C47BC8C-8CAF-4A7C-9081-394D98C84984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838" name="TextBox 5">
          <a:extLst>
            <a:ext uri="{FF2B5EF4-FFF2-40B4-BE49-F238E27FC236}">
              <a16:creationId xmlns:a16="http://schemas.microsoft.com/office/drawing/2014/main" id="{541E6E82-0CB2-4E6A-8B7A-6C77BC922F80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839" name="TextBox 5">
          <a:extLst>
            <a:ext uri="{FF2B5EF4-FFF2-40B4-BE49-F238E27FC236}">
              <a16:creationId xmlns:a16="http://schemas.microsoft.com/office/drawing/2014/main" id="{2F04C992-171B-496F-B83A-22CE1C159E9D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840" name="TextBox 5">
          <a:extLst>
            <a:ext uri="{FF2B5EF4-FFF2-40B4-BE49-F238E27FC236}">
              <a16:creationId xmlns:a16="http://schemas.microsoft.com/office/drawing/2014/main" id="{4476C41F-FF1B-4FBB-A5A6-EF881A235597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41" name="TextBox 5">
          <a:extLst>
            <a:ext uri="{FF2B5EF4-FFF2-40B4-BE49-F238E27FC236}">
              <a16:creationId xmlns:a16="http://schemas.microsoft.com/office/drawing/2014/main" id="{92F8226B-9F10-462C-B682-CCF110208989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842" name="TextBox 5">
          <a:extLst>
            <a:ext uri="{FF2B5EF4-FFF2-40B4-BE49-F238E27FC236}">
              <a16:creationId xmlns:a16="http://schemas.microsoft.com/office/drawing/2014/main" id="{4A511C4B-1F38-4F69-91DF-CB011DC6DFEB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843" name="TextBox 5">
          <a:extLst>
            <a:ext uri="{FF2B5EF4-FFF2-40B4-BE49-F238E27FC236}">
              <a16:creationId xmlns:a16="http://schemas.microsoft.com/office/drawing/2014/main" id="{F8C8FE30-C5B7-45FA-AAD6-4D57F1810C21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844" name="TextBox 5">
          <a:extLst>
            <a:ext uri="{FF2B5EF4-FFF2-40B4-BE49-F238E27FC236}">
              <a16:creationId xmlns:a16="http://schemas.microsoft.com/office/drawing/2014/main" id="{9D3A279F-EF5A-4BC1-A8DD-31F15B08B985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845" name="TextBox 5">
          <a:extLst>
            <a:ext uri="{FF2B5EF4-FFF2-40B4-BE49-F238E27FC236}">
              <a16:creationId xmlns:a16="http://schemas.microsoft.com/office/drawing/2014/main" id="{784D4B6C-B784-4D2F-B972-EDAFC8EB89DC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846" name="TextBox 5">
          <a:extLst>
            <a:ext uri="{FF2B5EF4-FFF2-40B4-BE49-F238E27FC236}">
              <a16:creationId xmlns:a16="http://schemas.microsoft.com/office/drawing/2014/main" id="{14B24FD0-9A37-4CEB-9F8A-3391E4B6A6CB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47" name="TextBox 5">
          <a:extLst>
            <a:ext uri="{FF2B5EF4-FFF2-40B4-BE49-F238E27FC236}">
              <a16:creationId xmlns:a16="http://schemas.microsoft.com/office/drawing/2014/main" id="{6728EF1D-C8AD-4180-B561-6486D422A305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848" name="TextBox 5">
          <a:extLst>
            <a:ext uri="{FF2B5EF4-FFF2-40B4-BE49-F238E27FC236}">
              <a16:creationId xmlns:a16="http://schemas.microsoft.com/office/drawing/2014/main" id="{44888FD0-9D87-44CA-9241-47C193D009BA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849" name="TextBox 5">
          <a:extLst>
            <a:ext uri="{FF2B5EF4-FFF2-40B4-BE49-F238E27FC236}">
              <a16:creationId xmlns:a16="http://schemas.microsoft.com/office/drawing/2014/main" id="{5E14BD0E-0CB3-4ADB-8876-8AD0335679E4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850" name="TextBox 5">
          <a:extLst>
            <a:ext uri="{FF2B5EF4-FFF2-40B4-BE49-F238E27FC236}">
              <a16:creationId xmlns:a16="http://schemas.microsoft.com/office/drawing/2014/main" id="{D02AE808-0806-4736-8850-25E8000D8317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851" name="TextBox 5">
          <a:extLst>
            <a:ext uri="{FF2B5EF4-FFF2-40B4-BE49-F238E27FC236}">
              <a16:creationId xmlns:a16="http://schemas.microsoft.com/office/drawing/2014/main" id="{22C89EEE-B02F-4735-B4AB-0BEF52AFAA5A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52" name="TextBox 5">
          <a:extLst>
            <a:ext uri="{FF2B5EF4-FFF2-40B4-BE49-F238E27FC236}">
              <a16:creationId xmlns:a16="http://schemas.microsoft.com/office/drawing/2014/main" id="{26ACBE09-ED54-4E86-9D27-A629A69B5076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53" name="TextBox 5">
          <a:extLst>
            <a:ext uri="{FF2B5EF4-FFF2-40B4-BE49-F238E27FC236}">
              <a16:creationId xmlns:a16="http://schemas.microsoft.com/office/drawing/2014/main" id="{1FC241A5-4DAE-4C1D-BD9C-FEEFC49A47E1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54" name="TextBox 5">
          <a:extLst>
            <a:ext uri="{FF2B5EF4-FFF2-40B4-BE49-F238E27FC236}">
              <a16:creationId xmlns:a16="http://schemas.microsoft.com/office/drawing/2014/main" id="{81F5B87B-BC56-4576-B39C-4BE32516A262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55" name="TextBox 5">
          <a:extLst>
            <a:ext uri="{FF2B5EF4-FFF2-40B4-BE49-F238E27FC236}">
              <a16:creationId xmlns:a16="http://schemas.microsoft.com/office/drawing/2014/main" id="{FAEDA25A-CCC3-45B7-94D5-6FB6A8EF7DDE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56" name="TextBox 5">
          <a:extLst>
            <a:ext uri="{FF2B5EF4-FFF2-40B4-BE49-F238E27FC236}">
              <a16:creationId xmlns:a16="http://schemas.microsoft.com/office/drawing/2014/main" id="{A17E5DF6-CDED-4252-A079-E6D7B2276D71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57" name="TextBox 5">
          <a:extLst>
            <a:ext uri="{FF2B5EF4-FFF2-40B4-BE49-F238E27FC236}">
              <a16:creationId xmlns:a16="http://schemas.microsoft.com/office/drawing/2014/main" id="{DEF1373B-95A7-422A-84C3-90CC77B14552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58" name="TextBox 5">
          <a:extLst>
            <a:ext uri="{FF2B5EF4-FFF2-40B4-BE49-F238E27FC236}">
              <a16:creationId xmlns:a16="http://schemas.microsoft.com/office/drawing/2014/main" id="{A357676A-5412-4B01-9463-00F4ABF1AE42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59" name="TextBox 5">
          <a:extLst>
            <a:ext uri="{FF2B5EF4-FFF2-40B4-BE49-F238E27FC236}">
              <a16:creationId xmlns:a16="http://schemas.microsoft.com/office/drawing/2014/main" id="{EFBC46CD-E93C-4D06-B2D8-433408A80AFD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60" name="TextBox 5">
          <a:extLst>
            <a:ext uri="{FF2B5EF4-FFF2-40B4-BE49-F238E27FC236}">
              <a16:creationId xmlns:a16="http://schemas.microsoft.com/office/drawing/2014/main" id="{54750CD1-9427-4C96-8E0D-0798505559B4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61" name="TextBox 5">
          <a:extLst>
            <a:ext uri="{FF2B5EF4-FFF2-40B4-BE49-F238E27FC236}">
              <a16:creationId xmlns:a16="http://schemas.microsoft.com/office/drawing/2014/main" id="{0CB7317F-3619-4254-B43E-E179FB460907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62" name="TextBox 5">
          <a:extLst>
            <a:ext uri="{FF2B5EF4-FFF2-40B4-BE49-F238E27FC236}">
              <a16:creationId xmlns:a16="http://schemas.microsoft.com/office/drawing/2014/main" id="{5F9D5404-866E-4759-B87E-AAA2E8D1D5C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63" name="TextBox 5">
          <a:extLst>
            <a:ext uri="{FF2B5EF4-FFF2-40B4-BE49-F238E27FC236}">
              <a16:creationId xmlns:a16="http://schemas.microsoft.com/office/drawing/2014/main" id="{DE229077-94E4-4F45-9453-D281AF33A4F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64" name="TextBox 5">
          <a:extLst>
            <a:ext uri="{FF2B5EF4-FFF2-40B4-BE49-F238E27FC236}">
              <a16:creationId xmlns:a16="http://schemas.microsoft.com/office/drawing/2014/main" id="{5844D300-234B-49A1-A567-034C7D62DFCE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65" name="TextBox 5">
          <a:extLst>
            <a:ext uri="{FF2B5EF4-FFF2-40B4-BE49-F238E27FC236}">
              <a16:creationId xmlns:a16="http://schemas.microsoft.com/office/drawing/2014/main" id="{0FC1BABA-B10E-4A0B-9E18-6FEF4E88E55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66" name="TextBox 5">
          <a:extLst>
            <a:ext uri="{FF2B5EF4-FFF2-40B4-BE49-F238E27FC236}">
              <a16:creationId xmlns:a16="http://schemas.microsoft.com/office/drawing/2014/main" id="{C8576E7F-21E3-4997-904D-F4DD1AFF0B5E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67" name="TextBox 5">
          <a:extLst>
            <a:ext uri="{FF2B5EF4-FFF2-40B4-BE49-F238E27FC236}">
              <a16:creationId xmlns:a16="http://schemas.microsoft.com/office/drawing/2014/main" id="{5FB79FF4-2DE5-48DC-A28A-EBA50A99A783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68" name="TextBox 5">
          <a:extLst>
            <a:ext uri="{FF2B5EF4-FFF2-40B4-BE49-F238E27FC236}">
              <a16:creationId xmlns:a16="http://schemas.microsoft.com/office/drawing/2014/main" id="{4A7FFB60-71DD-4F9F-9E0A-7F83173237E7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69" name="TextBox 5">
          <a:extLst>
            <a:ext uri="{FF2B5EF4-FFF2-40B4-BE49-F238E27FC236}">
              <a16:creationId xmlns:a16="http://schemas.microsoft.com/office/drawing/2014/main" id="{0902745A-515E-4471-9C69-DCF2CD52424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70" name="TextBox 5">
          <a:extLst>
            <a:ext uri="{FF2B5EF4-FFF2-40B4-BE49-F238E27FC236}">
              <a16:creationId xmlns:a16="http://schemas.microsoft.com/office/drawing/2014/main" id="{EB00B5D5-C87F-4B89-A1F9-61EEE325458C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71" name="TextBox 5">
          <a:extLst>
            <a:ext uri="{FF2B5EF4-FFF2-40B4-BE49-F238E27FC236}">
              <a16:creationId xmlns:a16="http://schemas.microsoft.com/office/drawing/2014/main" id="{4C95EEDF-B865-4A1B-90AF-F5A4B1E9157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72" name="TextBox 5">
          <a:extLst>
            <a:ext uri="{FF2B5EF4-FFF2-40B4-BE49-F238E27FC236}">
              <a16:creationId xmlns:a16="http://schemas.microsoft.com/office/drawing/2014/main" id="{2F8BE145-B362-4F0E-AFAF-356914B80831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73" name="TextBox 5">
          <a:extLst>
            <a:ext uri="{FF2B5EF4-FFF2-40B4-BE49-F238E27FC236}">
              <a16:creationId xmlns:a16="http://schemas.microsoft.com/office/drawing/2014/main" id="{71AAD03A-CCB7-4FF9-95FF-C1A1BAB335AD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74" name="TextBox 5">
          <a:extLst>
            <a:ext uri="{FF2B5EF4-FFF2-40B4-BE49-F238E27FC236}">
              <a16:creationId xmlns:a16="http://schemas.microsoft.com/office/drawing/2014/main" id="{C5F781B6-954C-4BEC-906A-80230393AB06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75" name="TextBox 5">
          <a:extLst>
            <a:ext uri="{FF2B5EF4-FFF2-40B4-BE49-F238E27FC236}">
              <a16:creationId xmlns:a16="http://schemas.microsoft.com/office/drawing/2014/main" id="{5450D515-6B23-48FE-8884-72EF9CFD6BC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76" name="TextBox 5">
          <a:extLst>
            <a:ext uri="{FF2B5EF4-FFF2-40B4-BE49-F238E27FC236}">
              <a16:creationId xmlns:a16="http://schemas.microsoft.com/office/drawing/2014/main" id="{103ADFA1-0421-424B-96DF-99A9B1A7BE3C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77" name="TextBox 5">
          <a:extLst>
            <a:ext uri="{FF2B5EF4-FFF2-40B4-BE49-F238E27FC236}">
              <a16:creationId xmlns:a16="http://schemas.microsoft.com/office/drawing/2014/main" id="{22AC741B-2F85-4D28-9E08-DE7C71A4ED15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78" name="TextBox 5">
          <a:extLst>
            <a:ext uri="{FF2B5EF4-FFF2-40B4-BE49-F238E27FC236}">
              <a16:creationId xmlns:a16="http://schemas.microsoft.com/office/drawing/2014/main" id="{B73BE11A-03AB-4729-9496-D49CA56FA4D4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79" name="TextBox 5">
          <a:extLst>
            <a:ext uri="{FF2B5EF4-FFF2-40B4-BE49-F238E27FC236}">
              <a16:creationId xmlns:a16="http://schemas.microsoft.com/office/drawing/2014/main" id="{6A8E1971-32C4-4F23-B2BD-4D04C7F6700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80" name="TextBox 5">
          <a:extLst>
            <a:ext uri="{FF2B5EF4-FFF2-40B4-BE49-F238E27FC236}">
              <a16:creationId xmlns:a16="http://schemas.microsoft.com/office/drawing/2014/main" id="{4A874AEE-B821-4A75-9E9B-AA6D2D9F83F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81" name="TextBox 5">
          <a:extLst>
            <a:ext uri="{FF2B5EF4-FFF2-40B4-BE49-F238E27FC236}">
              <a16:creationId xmlns:a16="http://schemas.microsoft.com/office/drawing/2014/main" id="{2FD84CB4-5586-48C3-AAAF-D42AB987D2AE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82" name="TextBox 5">
          <a:extLst>
            <a:ext uri="{FF2B5EF4-FFF2-40B4-BE49-F238E27FC236}">
              <a16:creationId xmlns:a16="http://schemas.microsoft.com/office/drawing/2014/main" id="{EEB52D20-B7AC-4BA1-A7EF-F5080FB0D9A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83" name="TextBox 5">
          <a:extLst>
            <a:ext uri="{FF2B5EF4-FFF2-40B4-BE49-F238E27FC236}">
              <a16:creationId xmlns:a16="http://schemas.microsoft.com/office/drawing/2014/main" id="{4D6BADFE-7047-4BA7-B8C9-424FA5298BAB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84" name="TextBox 5">
          <a:extLst>
            <a:ext uri="{FF2B5EF4-FFF2-40B4-BE49-F238E27FC236}">
              <a16:creationId xmlns:a16="http://schemas.microsoft.com/office/drawing/2014/main" id="{D09C8F9E-3473-4005-9A2E-568CBEF0356D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85" name="TextBox 5">
          <a:extLst>
            <a:ext uri="{FF2B5EF4-FFF2-40B4-BE49-F238E27FC236}">
              <a16:creationId xmlns:a16="http://schemas.microsoft.com/office/drawing/2014/main" id="{4117CF20-79FB-4BA4-B1AE-548061D219C6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86" name="TextBox 5">
          <a:extLst>
            <a:ext uri="{FF2B5EF4-FFF2-40B4-BE49-F238E27FC236}">
              <a16:creationId xmlns:a16="http://schemas.microsoft.com/office/drawing/2014/main" id="{7F127471-BC92-42D3-B025-47F89275C3EB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87" name="TextBox 5">
          <a:extLst>
            <a:ext uri="{FF2B5EF4-FFF2-40B4-BE49-F238E27FC236}">
              <a16:creationId xmlns:a16="http://schemas.microsoft.com/office/drawing/2014/main" id="{2A9E822B-750C-4A81-8F0B-067B6E0D4A71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88" name="TextBox 5">
          <a:extLst>
            <a:ext uri="{FF2B5EF4-FFF2-40B4-BE49-F238E27FC236}">
              <a16:creationId xmlns:a16="http://schemas.microsoft.com/office/drawing/2014/main" id="{68091406-185A-4503-8BC1-45FC9269CF5E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89" name="TextBox 5">
          <a:extLst>
            <a:ext uri="{FF2B5EF4-FFF2-40B4-BE49-F238E27FC236}">
              <a16:creationId xmlns:a16="http://schemas.microsoft.com/office/drawing/2014/main" id="{49B79767-D654-4C13-B240-A0FF972CF3F2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90" name="TextBox 5">
          <a:extLst>
            <a:ext uri="{FF2B5EF4-FFF2-40B4-BE49-F238E27FC236}">
              <a16:creationId xmlns:a16="http://schemas.microsoft.com/office/drawing/2014/main" id="{7700CD4E-D729-4457-BB40-A70D91308C43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91" name="TextBox 5">
          <a:extLst>
            <a:ext uri="{FF2B5EF4-FFF2-40B4-BE49-F238E27FC236}">
              <a16:creationId xmlns:a16="http://schemas.microsoft.com/office/drawing/2014/main" id="{74E7FEF3-4E72-4E8F-A1DA-F3DC74654867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92" name="TextBox 5">
          <a:extLst>
            <a:ext uri="{FF2B5EF4-FFF2-40B4-BE49-F238E27FC236}">
              <a16:creationId xmlns:a16="http://schemas.microsoft.com/office/drawing/2014/main" id="{33891536-D36C-4204-B695-8FEAA0EEA45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93" name="TextBox 5">
          <a:extLst>
            <a:ext uri="{FF2B5EF4-FFF2-40B4-BE49-F238E27FC236}">
              <a16:creationId xmlns:a16="http://schemas.microsoft.com/office/drawing/2014/main" id="{2E9A6216-D162-403D-BFCB-732E698355C4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94" name="TextBox 5">
          <a:extLst>
            <a:ext uri="{FF2B5EF4-FFF2-40B4-BE49-F238E27FC236}">
              <a16:creationId xmlns:a16="http://schemas.microsoft.com/office/drawing/2014/main" id="{09A93E57-A2DE-4227-924B-17E832093D4B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95" name="TextBox 5">
          <a:extLst>
            <a:ext uri="{FF2B5EF4-FFF2-40B4-BE49-F238E27FC236}">
              <a16:creationId xmlns:a16="http://schemas.microsoft.com/office/drawing/2014/main" id="{6DB495E1-4878-421F-8024-72ED8122F9B3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96" name="TextBox 5">
          <a:extLst>
            <a:ext uri="{FF2B5EF4-FFF2-40B4-BE49-F238E27FC236}">
              <a16:creationId xmlns:a16="http://schemas.microsoft.com/office/drawing/2014/main" id="{D10F5361-7A92-4818-BBB5-7E0FD330AF13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97" name="TextBox 5">
          <a:extLst>
            <a:ext uri="{FF2B5EF4-FFF2-40B4-BE49-F238E27FC236}">
              <a16:creationId xmlns:a16="http://schemas.microsoft.com/office/drawing/2014/main" id="{A41C021C-0F64-4C99-937C-BBA71D2577F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98" name="TextBox 5">
          <a:extLst>
            <a:ext uri="{FF2B5EF4-FFF2-40B4-BE49-F238E27FC236}">
              <a16:creationId xmlns:a16="http://schemas.microsoft.com/office/drawing/2014/main" id="{9F1E3873-FF63-4D4A-8D94-FB2438AABAB3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99" name="TextBox 5">
          <a:extLst>
            <a:ext uri="{FF2B5EF4-FFF2-40B4-BE49-F238E27FC236}">
              <a16:creationId xmlns:a16="http://schemas.microsoft.com/office/drawing/2014/main" id="{2244CB7E-C195-4D6F-B159-E3708B530D2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00" name="TextBox 5">
          <a:extLst>
            <a:ext uri="{FF2B5EF4-FFF2-40B4-BE49-F238E27FC236}">
              <a16:creationId xmlns:a16="http://schemas.microsoft.com/office/drawing/2014/main" id="{A758B197-DC26-4BF2-9C91-8DEAC43A2D09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01" name="TextBox 5">
          <a:extLst>
            <a:ext uri="{FF2B5EF4-FFF2-40B4-BE49-F238E27FC236}">
              <a16:creationId xmlns:a16="http://schemas.microsoft.com/office/drawing/2014/main" id="{BE875B47-FCF7-45D7-841E-7FEFF6AAE575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02" name="TextBox 5">
          <a:extLst>
            <a:ext uri="{FF2B5EF4-FFF2-40B4-BE49-F238E27FC236}">
              <a16:creationId xmlns:a16="http://schemas.microsoft.com/office/drawing/2014/main" id="{C39D4453-1C27-4816-A0C6-5BC91DFA529E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03" name="TextBox 5">
          <a:extLst>
            <a:ext uri="{FF2B5EF4-FFF2-40B4-BE49-F238E27FC236}">
              <a16:creationId xmlns:a16="http://schemas.microsoft.com/office/drawing/2014/main" id="{732A09A0-183B-49B9-B7E3-65E07FE2986D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04" name="TextBox 5">
          <a:extLst>
            <a:ext uri="{FF2B5EF4-FFF2-40B4-BE49-F238E27FC236}">
              <a16:creationId xmlns:a16="http://schemas.microsoft.com/office/drawing/2014/main" id="{875AA1DE-E373-468F-ADCA-ADBE73B016E8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905" name="TextBox 5">
          <a:extLst>
            <a:ext uri="{FF2B5EF4-FFF2-40B4-BE49-F238E27FC236}">
              <a16:creationId xmlns:a16="http://schemas.microsoft.com/office/drawing/2014/main" id="{D8B26372-DF9D-481E-B766-D27523A1F072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06" name="TextBox 5">
          <a:extLst>
            <a:ext uri="{FF2B5EF4-FFF2-40B4-BE49-F238E27FC236}">
              <a16:creationId xmlns:a16="http://schemas.microsoft.com/office/drawing/2014/main" id="{46ADF64D-20BF-40A2-9561-1A19BC00B43C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907" name="TextBox 5">
          <a:extLst>
            <a:ext uri="{FF2B5EF4-FFF2-40B4-BE49-F238E27FC236}">
              <a16:creationId xmlns:a16="http://schemas.microsoft.com/office/drawing/2014/main" id="{BB98CB1E-E7A1-4503-AEEB-9501F7054675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908" name="TextBox 5">
          <a:extLst>
            <a:ext uri="{FF2B5EF4-FFF2-40B4-BE49-F238E27FC236}">
              <a16:creationId xmlns:a16="http://schemas.microsoft.com/office/drawing/2014/main" id="{B6EC4D25-C369-455C-AB44-B734C50D1642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909" name="TextBox 5">
          <a:extLst>
            <a:ext uri="{FF2B5EF4-FFF2-40B4-BE49-F238E27FC236}">
              <a16:creationId xmlns:a16="http://schemas.microsoft.com/office/drawing/2014/main" id="{EDFF3191-86B6-4C6C-A692-9DD20E14C92D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910" name="TextBox 5">
          <a:extLst>
            <a:ext uri="{FF2B5EF4-FFF2-40B4-BE49-F238E27FC236}">
              <a16:creationId xmlns:a16="http://schemas.microsoft.com/office/drawing/2014/main" id="{B83407E1-5F7F-4813-9440-327DE652E2B4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11" name="TextBox 5">
          <a:extLst>
            <a:ext uri="{FF2B5EF4-FFF2-40B4-BE49-F238E27FC236}">
              <a16:creationId xmlns:a16="http://schemas.microsoft.com/office/drawing/2014/main" id="{46BF191E-A01A-4955-A28A-58ED1A7009E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912" name="TextBox 5">
          <a:extLst>
            <a:ext uri="{FF2B5EF4-FFF2-40B4-BE49-F238E27FC236}">
              <a16:creationId xmlns:a16="http://schemas.microsoft.com/office/drawing/2014/main" id="{3F5BF72F-C688-406B-BCFA-E1523BF8F1DE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913" name="TextBox 5">
          <a:extLst>
            <a:ext uri="{FF2B5EF4-FFF2-40B4-BE49-F238E27FC236}">
              <a16:creationId xmlns:a16="http://schemas.microsoft.com/office/drawing/2014/main" id="{30BB5682-0894-40D3-9EB9-D06F9B72A5A6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914" name="TextBox 5">
          <a:extLst>
            <a:ext uri="{FF2B5EF4-FFF2-40B4-BE49-F238E27FC236}">
              <a16:creationId xmlns:a16="http://schemas.microsoft.com/office/drawing/2014/main" id="{A80B5585-25B0-439B-BE85-3D6BB6E627C4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915" name="TextBox 5">
          <a:extLst>
            <a:ext uri="{FF2B5EF4-FFF2-40B4-BE49-F238E27FC236}">
              <a16:creationId xmlns:a16="http://schemas.microsoft.com/office/drawing/2014/main" id="{13648D95-FE53-4EDC-A453-C40C1D8C9812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16" name="TextBox 5">
          <a:extLst>
            <a:ext uri="{FF2B5EF4-FFF2-40B4-BE49-F238E27FC236}">
              <a16:creationId xmlns:a16="http://schemas.microsoft.com/office/drawing/2014/main" id="{CD41D255-06F0-4F15-8435-D36B0F92A53D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917" name="TextBox 5">
          <a:extLst>
            <a:ext uri="{FF2B5EF4-FFF2-40B4-BE49-F238E27FC236}">
              <a16:creationId xmlns:a16="http://schemas.microsoft.com/office/drawing/2014/main" id="{0C1393C1-A633-4BE8-B4EB-BA71799F8EE9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918" name="TextBox 5">
          <a:extLst>
            <a:ext uri="{FF2B5EF4-FFF2-40B4-BE49-F238E27FC236}">
              <a16:creationId xmlns:a16="http://schemas.microsoft.com/office/drawing/2014/main" id="{919F3998-377D-4B83-B1F8-7DFE4ADF15D3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919" name="TextBox 5">
          <a:extLst>
            <a:ext uri="{FF2B5EF4-FFF2-40B4-BE49-F238E27FC236}">
              <a16:creationId xmlns:a16="http://schemas.microsoft.com/office/drawing/2014/main" id="{DD3FF74E-1369-406C-96D9-51FD256ACAFB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20" name="TextBox 5">
          <a:extLst>
            <a:ext uri="{FF2B5EF4-FFF2-40B4-BE49-F238E27FC236}">
              <a16:creationId xmlns:a16="http://schemas.microsoft.com/office/drawing/2014/main" id="{7DED8A10-B264-4985-854F-1C8FF909FA33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921" name="TextBox 5">
          <a:extLst>
            <a:ext uri="{FF2B5EF4-FFF2-40B4-BE49-F238E27FC236}">
              <a16:creationId xmlns:a16="http://schemas.microsoft.com/office/drawing/2014/main" id="{EA6E8F35-9B60-48FF-90F6-9418C3364A3F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22" name="TextBox 5">
          <a:extLst>
            <a:ext uri="{FF2B5EF4-FFF2-40B4-BE49-F238E27FC236}">
              <a16:creationId xmlns:a16="http://schemas.microsoft.com/office/drawing/2014/main" id="{3B3A074D-D449-4AFF-A9E0-636C6762781C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923" name="TextBox 5">
          <a:extLst>
            <a:ext uri="{FF2B5EF4-FFF2-40B4-BE49-F238E27FC236}">
              <a16:creationId xmlns:a16="http://schemas.microsoft.com/office/drawing/2014/main" id="{3D63F1B0-7B55-4A6A-B29A-A236F0F752C6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924" name="TextBox 5">
          <a:extLst>
            <a:ext uri="{FF2B5EF4-FFF2-40B4-BE49-F238E27FC236}">
              <a16:creationId xmlns:a16="http://schemas.microsoft.com/office/drawing/2014/main" id="{9DBF1A35-9842-4A47-BF29-132EC115FB4E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925" name="TextBox 5">
          <a:extLst>
            <a:ext uri="{FF2B5EF4-FFF2-40B4-BE49-F238E27FC236}">
              <a16:creationId xmlns:a16="http://schemas.microsoft.com/office/drawing/2014/main" id="{199C181F-9888-49A3-A843-102F941C9811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926" name="TextBox 5">
          <a:extLst>
            <a:ext uri="{FF2B5EF4-FFF2-40B4-BE49-F238E27FC236}">
              <a16:creationId xmlns:a16="http://schemas.microsoft.com/office/drawing/2014/main" id="{43C9D5F7-2017-467F-ABE5-A8EBC329C341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27" name="TextBox 5">
          <a:extLst>
            <a:ext uri="{FF2B5EF4-FFF2-40B4-BE49-F238E27FC236}">
              <a16:creationId xmlns:a16="http://schemas.microsoft.com/office/drawing/2014/main" id="{2DE0ACB5-6A84-4D87-8B43-D608862D31D5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928" name="TextBox 5">
          <a:extLst>
            <a:ext uri="{FF2B5EF4-FFF2-40B4-BE49-F238E27FC236}">
              <a16:creationId xmlns:a16="http://schemas.microsoft.com/office/drawing/2014/main" id="{CB0BFE8E-DE53-4243-9218-2DDC4AC55B39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929" name="TextBox 5">
          <a:extLst>
            <a:ext uri="{FF2B5EF4-FFF2-40B4-BE49-F238E27FC236}">
              <a16:creationId xmlns:a16="http://schemas.microsoft.com/office/drawing/2014/main" id="{6A7F1E7A-71C6-4394-9C6C-4AA631363344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930" name="TextBox 5">
          <a:extLst>
            <a:ext uri="{FF2B5EF4-FFF2-40B4-BE49-F238E27FC236}">
              <a16:creationId xmlns:a16="http://schemas.microsoft.com/office/drawing/2014/main" id="{491526A9-4110-4AFF-8773-BB3A4985F050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31" name="TextBox 5">
          <a:extLst>
            <a:ext uri="{FF2B5EF4-FFF2-40B4-BE49-F238E27FC236}">
              <a16:creationId xmlns:a16="http://schemas.microsoft.com/office/drawing/2014/main" id="{79A31F40-E1A8-49FB-82F5-D1CC41A68381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32" name="TextBox 5">
          <a:extLst>
            <a:ext uri="{FF2B5EF4-FFF2-40B4-BE49-F238E27FC236}">
              <a16:creationId xmlns:a16="http://schemas.microsoft.com/office/drawing/2014/main" id="{F94032C8-F12A-4CEE-8E73-70A540FA4E85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33" name="TextBox 5">
          <a:extLst>
            <a:ext uri="{FF2B5EF4-FFF2-40B4-BE49-F238E27FC236}">
              <a16:creationId xmlns:a16="http://schemas.microsoft.com/office/drawing/2014/main" id="{7CFB4BAE-A246-4B61-A346-FC07312D520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34" name="TextBox 5">
          <a:extLst>
            <a:ext uri="{FF2B5EF4-FFF2-40B4-BE49-F238E27FC236}">
              <a16:creationId xmlns:a16="http://schemas.microsoft.com/office/drawing/2014/main" id="{81FC61AA-4EC2-4B44-9DD9-80341ADC316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35" name="TextBox 5">
          <a:extLst>
            <a:ext uri="{FF2B5EF4-FFF2-40B4-BE49-F238E27FC236}">
              <a16:creationId xmlns:a16="http://schemas.microsoft.com/office/drawing/2014/main" id="{8FBDD316-7F4C-486B-B8E1-7871D6BB125A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36" name="TextBox 5">
          <a:extLst>
            <a:ext uri="{FF2B5EF4-FFF2-40B4-BE49-F238E27FC236}">
              <a16:creationId xmlns:a16="http://schemas.microsoft.com/office/drawing/2014/main" id="{E8CA1EA9-9607-4957-9651-BD8957DFCEBC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37" name="TextBox 5">
          <a:extLst>
            <a:ext uri="{FF2B5EF4-FFF2-40B4-BE49-F238E27FC236}">
              <a16:creationId xmlns:a16="http://schemas.microsoft.com/office/drawing/2014/main" id="{9ADC0961-6A8E-4A5B-B253-50113AE7B86A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38" name="TextBox 5">
          <a:extLst>
            <a:ext uri="{FF2B5EF4-FFF2-40B4-BE49-F238E27FC236}">
              <a16:creationId xmlns:a16="http://schemas.microsoft.com/office/drawing/2014/main" id="{753D7DE9-B87B-47BE-8ADE-8D85D0A4DD63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39" name="TextBox 5">
          <a:extLst>
            <a:ext uri="{FF2B5EF4-FFF2-40B4-BE49-F238E27FC236}">
              <a16:creationId xmlns:a16="http://schemas.microsoft.com/office/drawing/2014/main" id="{D4B4CBEB-1E89-49B4-AE6B-748BEF08334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40" name="TextBox 5">
          <a:extLst>
            <a:ext uri="{FF2B5EF4-FFF2-40B4-BE49-F238E27FC236}">
              <a16:creationId xmlns:a16="http://schemas.microsoft.com/office/drawing/2014/main" id="{E343E147-24FD-48DF-B19A-4732BC7BB83F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41" name="TextBox 5">
          <a:extLst>
            <a:ext uri="{FF2B5EF4-FFF2-40B4-BE49-F238E27FC236}">
              <a16:creationId xmlns:a16="http://schemas.microsoft.com/office/drawing/2014/main" id="{8F803719-399C-42C6-AE6A-0D883FD9E292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42" name="TextBox 5">
          <a:extLst>
            <a:ext uri="{FF2B5EF4-FFF2-40B4-BE49-F238E27FC236}">
              <a16:creationId xmlns:a16="http://schemas.microsoft.com/office/drawing/2014/main" id="{75B5E9ED-95EC-4605-BE4C-DDB900EAD6D9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43" name="TextBox 5">
          <a:extLst>
            <a:ext uri="{FF2B5EF4-FFF2-40B4-BE49-F238E27FC236}">
              <a16:creationId xmlns:a16="http://schemas.microsoft.com/office/drawing/2014/main" id="{E08591FB-91DE-4768-9396-E60A18EA6864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44" name="TextBox 5">
          <a:extLst>
            <a:ext uri="{FF2B5EF4-FFF2-40B4-BE49-F238E27FC236}">
              <a16:creationId xmlns:a16="http://schemas.microsoft.com/office/drawing/2014/main" id="{8C82EA2D-7BAB-4B4D-B937-42987AD9F1A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45" name="TextBox 5">
          <a:extLst>
            <a:ext uri="{FF2B5EF4-FFF2-40B4-BE49-F238E27FC236}">
              <a16:creationId xmlns:a16="http://schemas.microsoft.com/office/drawing/2014/main" id="{59DE89A6-3BC1-49E0-AD15-07FF067C91B7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46" name="TextBox 5">
          <a:extLst>
            <a:ext uri="{FF2B5EF4-FFF2-40B4-BE49-F238E27FC236}">
              <a16:creationId xmlns:a16="http://schemas.microsoft.com/office/drawing/2014/main" id="{6D958FCE-5E78-46EE-8DDA-31BD5BC24151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47" name="TextBox 5">
          <a:extLst>
            <a:ext uri="{FF2B5EF4-FFF2-40B4-BE49-F238E27FC236}">
              <a16:creationId xmlns:a16="http://schemas.microsoft.com/office/drawing/2014/main" id="{13B219CA-6000-4E39-937E-2CBFF97D8C7B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48" name="TextBox 5">
          <a:extLst>
            <a:ext uri="{FF2B5EF4-FFF2-40B4-BE49-F238E27FC236}">
              <a16:creationId xmlns:a16="http://schemas.microsoft.com/office/drawing/2014/main" id="{31CB12F3-C187-43B7-AA13-48D87EE424D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49" name="TextBox 5">
          <a:extLst>
            <a:ext uri="{FF2B5EF4-FFF2-40B4-BE49-F238E27FC236}">
              <a16:creationId xmlns:a16="http://schemas.microsoft.com/office/drawing/2014/main" id="{8856FBF6-020E-4DC1-BB13-D2801872197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50" name="TextBox 5">
          <a:extLst>
            <a:ext uri="{FF2B5EF4-FFF2-40B4-BE49-F238E27FC236}">
              <a16:creationId xmlns:a16="http://schemas.microsoft.com/office/drawing/2014/main" id="{1AB95A6B-273B-4952-A260-FB40082344AB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51" name="TextBox 5">
          <a:extLst>
            <a:ext uri="{FF2B5EF4-FFF2-40B4-BE49-F238E27FC236}">
              <a16:creationId xmlns:a16="http://schemas.microsoft.com/office/drawing/2014/main" id="{E3286461-AB3C-4E94-BE14-D303CF9E5C24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52" name="TextBox 5">
          <a:extLst>
            <a:ext uri="{FF2B5EF4-FFF2-40B4-BE49-F238E27FC236}">
              <a16:creationId xmlns:a16="http://schemas.microsoft.com/office/drawing/2014/main" id="{94999ADD-09D1-47C6-B7EE-F56FC61281E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53" name="TextBox 5">
          <a:extLst>
            <a:ext uri="{FF2B5EF4-FFF2-40B4-BE49-F238E27FC236}">
              <a16:creationId xmlns:a16="http://schemas.microsoft.com/office/drawing/2014/main" id="{A73BA6AD-EB1F-444D-AA2A-DF503336925F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54" name="TextBox 5">
          <a:extLst>
            <a:ext uri="{FF2B5EF4-FFF2-40B4-BE49-F238E27FC236}">
              <a16:creationId xmlns:a16="http://schemas.microsoft.com/office/drawing/2014/main" id="{901B3933-C4ED-4B8B-B772-2E02D909CAF1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55" name="TextBox 5">
          <a:extLst>
            <a:ext uri="{FF2B5EF4-FFF2-40B4-BE49-F238E27FC236}">
              <a16:creationId xmlns:a16="http://schemas.microsoft.com/office/drawing/2014/main" id="{B69A4594-553F-4A6E-9B10-1FE65610D818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956" name="TextBox 5">
          <a:extLst>
            <a:ext uri="{FF2B5EF4-FFF2-40B4-BE49-F238E27FC236}">
              <a16:creationId xmlns:a16="http://schemas.microsoft.com/office/drawing/2014/main" id="{6943E0FB-9C70-4EB7-9F37-B75D21C7ACD5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57" name="TextBox 5">
          <a:extLst>
            <a:ext uri="{FF2B5EF4-FFF2-40B4-BE49-F238E27FC236}">
              <a16:creationId xmlns:a16="http://schemas.microsoft.com/office/drawing/2014/main" id="{24488191-25AF-4E5E-9270-D02C60215264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958" name="TextBox 5">
          <a:extLst>
            <a:ext uri="{FF2B5EF4-FFF2-40B4-BE49-F238E27FC236}">
              <a16:creationId xmlns:a16="http://schemas.microsoft.com/office/drawing/2014/main" id="{F5476354-4826-4B9C-B73F-816C86A611F1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959" name="TextBox 5">
          <a:extLst>
            <a:ext uri="{FF2B5EF4-FFF2-40B4-BE49-F238E27FC236}">
              <a16:creationId xmlns:a16="http://schemas.microsoft.com/office/drawing/2014/main" id="{98206112-D945-4D5E-9A21-84A05E258BE3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960" name="TextBox 5">
          <a:extLst>
            <a:ext uri="{FF2B5EF4-FFF2-40B4-BE49-F238E27FC236}">
              <a16:creationId xmlns:a16="http://schemas.microsoft.com/office/drawing/2014/main" id="{74ECC0C2-1D0C-4541-8DA5-33A80DD819FF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961" name="TextBox 5">
          <a:extLst>
            <a:ext uri="{FF2B5EF4-FFF2-40B4-BE49-F238E27FC236}">
              <a16:creationId xmlns:a16="http://schemas.microsoft.com/office/drawing/2014/main" id="{9C1D1F0F-90CC-4349-AB56-A27D11188EFA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62" name="TextBox 5">
          <a:extLst>
            <a:ext uri="{FF2B5EF4-FFF2-40B4-BE49-F238E27FC236}">
              <a16:creationId xmlns:a16="http://schemas.microsoft.com/office/drawing/2014/main" id="{12FAD0A1-040A-416E-9899-3FE46E83272C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963" name="TextBox 5">
          <a:extLst>
            <a:ext uri="{FF2B5EF4-FFF2-40B4-BE49-F238E27FC236}">
              <a16:creationId xmlns:a16="http://schemas.microsoft.com/office/drawing/2014/main" id="{BAFB7BDF-8FEF-49BA-82D1-089C9D7F7751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964" name="TextBox 5">
          <a:extLst>
            <a:ext uri="{FF2B5EF4-FFF2-40B4-BE49-F238E27FC236}">
              <a16:creationId xmlns:a16="http://schemas.microsoft.com/office/drawing/2014/main" id="{9CEEC398-DAF8-495D-9ACD-28286925E49B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965" name="TextBox 5">
          <a:extLst>
            <a:ext uri="{FF2B5EF4-FFF2-40B4-BE49-F238E27FC236}">
              <a16:creationId xmlns:a16="http://schemas.microsoft.com/office/drawing/2014/main" id="{7AA23D8F-61F4-4ABD-AC63-59A84F37FF76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966" name="TextBox 5">
          <a:extLst>
            <a:ext uri="{FF2B5EF4-FFF2-40B4-BE49-F238E27FC236}">
              <a16:creationId xmlns:a16="http://schemas.microsoft.com/office/drawing/2014/main" id="{847BF0AA-9F37-47AE-BD0F-3A38835792C8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67" name="TextBox 5">
          <a:extLst>
            <a:ext uri="{FF2B5EF4-FFF2-40B4-BE49-F238E27FC236}">
              <a16:creationId xmlns:a16="http://schemas.microsoft.com/office/drawing/2014/main" id="{782A5531-F39D-4872-96C7-D6284B702385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968" name="TextBox 5">
          <a:extLst>
            <a:ext uri="{FF2B5EF4-FFF2-40B4-BE49-F238E27FC236}">
              <a16:creationId xmlns:a16="http://schemas.microsoft.com/office/drawing/2014/main" id="{7A0CF9EE-8FB8-4AB6-8549-971674989D01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969" name="TextBox 5">
          <a:extLst>
            <a:ext uri="{FF2B5EF4-FFF2-40B4-BE49-F238E27FC236}">
              <a16:creationId xmlns:a16="http://schemas.microsoft.com/office/drawing/2014/main" id="{CC1B0679-2533-4D44-A8AA-FD169F7F11E7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970" name="TextBox 5">
          <a:extLst>
            <a:ext uri="{FF2B5EF4-FFF2-40B4-BE49-F238E27FC236}">
              <a16:creationId xmlns:a16="http://schemas.microsoft.com/office/drawing/2014/main" id="{F13B6E01-B92F-4C1A-B9EF-AFDB9056E219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71" name="TextBox 5">
          <a:extLst>
            <a:ext uri="{FF2B5EF4-FFF2-40B4-BE49-F238E27FC236}">
              <a16:creationId xmlns:a16="http://schemas.microsoft.com/office/drawing/2014/main" id="{C200462A-B500-4572-9F5D-C670AAA3781E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972" name="TextBox 5">
          <a:extLst>
            <a:ext uri="{FF2B5EF4-FFF2-40B4-BE49-F238E27FC236}">
              <a16:creationId xmlns:a16="http://schemas.microsoft.com/office/drawing/2014/main" id="{45A42E69-3A6D-40A0-86F5-D8D93F47F28B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73" name="TextBox 5">
          <a:extLst>
            <a:ext uri="{FF2B5EF4-FFF2-40B4-BE49-F238E27FC236}">
              <a16:creationId xmlns:a16="http://schemas.microsoft.com/office/drawing/2014/main" id="{2F6DA5FA-67C5-4254-AFDC-AF3F31243681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974" name="TextBox 5">
          <a:extLst>
            <a:ext uri="{FF2B5EF4-FFF2-40B4-BE49-F238E27FC236}">
              <a16:creationId xmlns:a16="http://schemas.microsoft.com/office/drawing/2014/main" id="{8C4DD7D7-F872-4857-800E-8D0C789CB20E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975" name="TextBox 5">
          <a:extLst>
            <a:ext uri="{FF2B5EF4-FFF2-40B4-BE49-F238E27FC236}">
              <a16:creationId xmlns:a16="http://schemas.microsoft.com/office/drawing/2014/main" id="{1E0B8D22-1F68-4E36-95C6-5470E7369BD2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976" name="TextBox 5">
          <a:extLst>
            <a:ext uri="{FF2B5EF4-FFF2-40B4-BE49-F238E27FC236}">
              <a16:creationId xmlns:a16="http://schemas.microsoft.com/office/drawing/2014/main" id="{7A99F08F-1421-4391-8BFE-5E678BFBC866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977" name="TextBox 5">
          <a:extLst>
            <a:ext uri="{FF2B5EF4-FFF2-40B4-BE49-F238E27FC236}">
              <a16:creationId xmlns:a16="http://schemas.microsoft.com/office/drawing/2014/main" id="{876FB874-9790-4C0F-9606-B14AC4D07E84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78" name="TextBox 5">
          <a:extLst>
            <a:ext uri="{FF2B5EF4-FFF2-40B4-BE49-F238E27FC236}">
              <a16:creationId xmlns:a16="http://schemas.microsoft.com/office/drawing/2014/main" id="{890C7668-3F0C-4A22-BBE0-0DBE792E0CD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979" name="TextBox 5">
          <a:extLst>
            <a:ext uri="{FF2B5EF4-FFF2-40B4-BE49-F238E27FC236}">
              <a16:creationId xmlns:a16="http://schemas.microsoft.com/office/drawing/2014/main" id="{5234D3B0-DFCD-4DBB-BF12-138F70118902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980" name="TextBox 5">
          <a:extLst>
            <a:ext uri="{FF2B5EF4-FFF2-40B4-BE49-F238E27FC236}">
              <a16:creationId xmlns:a16="http://schemas.microsoft.com/office/drawing/2014/main" id="{EF08E841-FB91-48AB-B8AC-1DBEE20975C3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981" name="TextBox 5">
          <a:extLst>
            <a:ext uri="{FF2B5EF4-FFF2-40B4-BE49-F238E27FC236}">
              <a16:creationId xmlns:a16="http://schemas.microsoft.com/office/drawing/2014/main" id="{A72CF9C2-53E0-4FBC-BBA8-9CEE4D73EA97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82" name="TextBox 5">
          <a:extLst>
            <a:ext uri="{FF2B5EF4-FFF2-40B4-BE49-F238E27FC236}">
              <a16:creationId xmlns:a16="http://schemas.microsoft.com/office/drawing/2014/main" id="{BA4951B1-6CC3-4D23-8BFC-AB0CA18288CE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83" name="TextBox 5">
          <a:extLst>
            <a:ext uri="{FF2B5EF4-FFF2-40B4-BE49-F238E27FC236}">
              <a16:creationId xmlns:a16="http://schemas.microsoft.com/office/drawing/2014/main" id="{29ADC530-2B3A-4387-B3F2-D36D1C82250D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84" name="TextBox 5">
          <a:extLst>
            <a:ext uri="{FF2B5EF4-FFF2-40B4-BE49-F238E27FC236}">
              <a16:creationId xmlns:a16="http://schemas.microsoft.com/office/drawing/2014/main" id="{85D8AC68-9071-4463-87F1-5AB580ECD59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85" name="TextBox 5">
          <a:extLst>
            <a:ext uri="{FF2B5EF4-FFF2-40B4-BE49-F238E27FC236}">
              <a16:creationId xmlns:a16="http://schemas.microsoft.com/office/drawing/2014/main" id="{72C6F941-2B57-484A-BF38-4230D6BA12E7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86" name="TextBox 5">
          <a:extLst>
            <a:ext uri="{FF2B5EF4-FFF2-40B4-BE49-F238E27FC236}">
              <a16:creationId xmlns:a16="http://schemas.microsoft.com/office/drawing/2014/main" id="{6851220A-30B4-4AFB-91EA-86D4585E7178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87" name="TextBox 5">
          <a:extLst>
            <a:ext uri="{FF2B5EF4-FFF2-40B4-BE49-F238E27FC236}">
              <a16:creationId xmlns:a16="http://schemas.microsoft.com/office/drawing/2014/main" id="{25D7AFD8-36C4-4E10-82CD-65C3319FD80B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88" name="TextBox 5">
          <a:extLst>
            <a:ext uri="{FF2B5EF4-FFF2-40B4-BE49-F238E27FC236}">
              <a16:creationId xmlns:a16="http://schemas.microsoft.com/office/drawing/2014/main" id="{424FF9D6-2F35-4D1F-B028-4A7D8C9D7ED5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89" name="TextBox 5">
          <a:extLst>
            <a:ext uri="{FF2B5EF4-FFF2-40B4-BE49-F238E27FC236}">
              <a16:creationId xmlns:a16="http://schemas.microsoft.com/office/drawing/2014/main" id="{A22F3EAC-5568-4F0A-83C1-E4BF6A28CB96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90" name="TextBox 5">
          <a:extLst>
            <a:ext uri="{FF2B5EF4-FFF2-40B4-BE49-F238E27FC236}">
              <a16:creationId xmlns:a16="http://schemas.microsoft.com/office/drawing/2014/main" id="{43EE967E-B87E-499D-9A0E-2676B14DF725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91" name="TextBox 5">
          <a:extLst>
            <a:ext uri="{FF2B5EF4-FFF2-40B4-BE49-F238E27FC236}">
              <a16:creationId xmlns:a16="http://schemas.microsoft.com/office/drawing/2014/main" id="{CC67795F-9B4D-4A9B-94BE-63E3B6E459E3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92" name="TextBox 5">
          <a:extLst>
            <a:ext uri="{FF2B5EF4-FFF2-40B4-BE49-F238E27FC236}">
              <a16:creationId xmlns:a16="http://schemas.microsoft.com/office/drawing/2014/main" id="{E6A12B1D-5309-4FF6-AD88-59B2CBA6B9DC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93" name="TextBox 5">
          <a:extLst>
            <a:ext uri="{FF2B5EF4-FFF2-40B4-BE49-F238E27FC236}">
              <a16:creationId xmlns:a16="http://schemas.microsoft.com/office/drawing/2014/main" id="{A6148DB2-1E5E-4398-91D5-D9F72841D667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94" name="TextBox 5">
          <a:extLst>
            <a:ext uri="{FF2B5EF4-FFF2-40B4-BE49-F238E27FC236}">
              <a16:creationId xmlns:a16="http://schemas.microsoft.com/office/drawing/2014/main" id="{FC2309B8-0E9B-494D-92EB-BCDFC14B955B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95" name="TextBox 5">
          <a:extLst>
            <a:ext uri="{FF2B5EF4-FFF2-40B4-BE49-F238E27FC236}">
              <a16:creationId xmlns:a16="http://schemas.microsoft.com/office/drawing/2014/main" id="{2CD9BE4D-2360-49D6-9F44-AAF527640696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96" name="TextBox 5">
          <a:extLst>
            <a:ext uri="{FF2B5EF4-FFF2-40B4-BE49-F238E27FC236}">
              <a16:creationId xmlns:a16="http://schemas.microsoft.com/office/drawing/2014/main" id="{24CBF62A-F857-462D-A13C-4F433647CA6A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97" name="TextBox 5">
          <a:extLst>
            <a:ext uri="{FF2B5EF4-FFF2-40B4-BE49-F238E27FC236}">
              <a16:creationId xmlns:a16="http://schemas.microsoft.com/office/drawing/2014/main" id="{0070A4AD-894C-4E54-8813-6E9F766C253D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98" name="TextBox 5">
          <a:extLst>
            <a:ext uri="{FF2B5EF4-FFF2-40B4-BE49-F238E27FC236}">
              <a16:creationId xmlns:a16="http://schemas.microsoft.com/office/drawing/2014/main" id="{068A41FC-1631-46D4-8460-E7A9805FE579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99" name="TextBox 5">
          <a:extLst>
            <a:ext uri="{FF2B5EF4-FFF2-40B4-BE49-F238E27FC236}">
              <a16:creationId xmlns:a16="http://schemas.microsoft.com/office/drawing/2014/main" id="{8EA8A438-2F28-4C16-9FEC-405882D63D33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00" name="TextBox 5">
          <a:extLst>
            <a:ext uri="{FF2B5EF4-FFF2-40B4-BE49-F238E27FC236}">
              <a16:creationId xmlns:a16="http://schemas.microsoft.com/office/drawing/2014/main" id="{6AC355DC-1B18-44FC-ACE5-CB31E4959299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001" name="TextBox 5">
          <a:extLst>
            <a:ext uri="{FF2B5EF4-FFF2-40B4-BE49-F238E27FC236}">
              <a16:creationId xmlns:a16="http://schemas.microsoft.com/office/drawing/2014/main" id="{1A069310-761D-441E-AF16-83AF74E2F853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002" name="TextBox 5">
          <a:extLst>
            <a:ext uri="{FF2B5EF4-FFF2-40B4-BE49-F238E27FC236}">
              <a16:creationId xmlns:a16="http://schemas.microsoft.com/office/drawing/2014/main" id="{4665AEB1-C016-46EB-BEC5-579695DD9267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003" name="TextBox 5">
          <a:extLst>
            <a:ext uri="{FF2B5EF4-FFF2-40B4-BE49-F238E27FC236}">
              <a16:creationId xmlns:a16="http://schemas.microsoft.com/office/drawing/2014/main" id="{0870362E-84D7-4F1F-AF5E-847641872AE6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004" name="TextBox 5">
          <a:extLst>
            <a:ext uri="{FF2B5EF4-FFF2-40B4-BE49-F238E27FC236}">
              <a16:creationId xmlns:a16="http://schemas.microsoft.com/office/drawing/2014/main" id="{EF9460A1-3EAD-4724-9826-140042DA81A5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05" name="TextBox 5">
          <a:extLst>
            <a:ext uri="{FF2B5EF4-FFF2-40B4-BE49-F238E27FC236}">
              <a16:creationId xmlns:a16="http://schemas.microsoft.com/office/drawing/2014/main" id="{82ADD156-D4F8-4591-AFC3-044F1BDD313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06" name="TextBox 5">
          <a:extLst>
            <a:ext uri="{FF2B5EF4-FFF2-40B4-BE49-F238E27FC236}">
              <a16:creationId xmlns:a16="http://schemas.microsoft.com/office/drawing/2014/main" id="{4652FE32-8AA3-4778-95B7-B8046CE1EF0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007" name="TextBox 5">
          <a:extLst>
            <a:ext uri="{FF2B5EF4-FFF2-40B4-BE49-F238E27FC236}">
              <a16:creationId xmlns:a16="http://schemas.microsoft.com/office/drawing/2014/main" id="{AEF31EE0-5D77-47B8-BD17-E72E67304348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08" name="TextBox 5">
          <a:extLst>
            <a:ext uri="{FF2B5EF4-FFF2-40B4-BE49-F238E27FC236}">
              <a16:creationId xmlns:a16="http://schemas.microsoft.com/office/drawing/2014/main" id="{18935ACB-0CA5-4164-A0A1-0DC272F76FA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009" name="TextBox 5">
          <a:extLst>
            <a:ext uri="{FF2B5EF4-FFF2-40B4-BE49-F238E27FC236}">
              <a16:creationId xmlns:a16="http://schemas.microsoft.com/office/drawing/2014/main" id="{105E01FE-D57A-4044-8466-EDE56F3D668A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010" name="TextBox 5">
          <a:extLst>
            <a:ext uri="{FF2B5EF4-FFF2-40B4-BE49-F238E27FC236}">
              <a16:creationId xmlns:a16="http://schemas.microsoft.com/office/drawing/2014/main" id="{31F903FB-4344-4747-8ABC-9C9C6A053CDB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011" name="TextBox 5">
          <a:extLst>
            <a:ext uri="{FF2B5EF4-FFF2-40B4-BE49-F238E27FC236}">
              <a16:creationId xmlns:a16="http://schemas.microsoft.com/office/drawing/2014/main" id="{77A6C1BD-0849-4F8C-9183-54DA0631C903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012" name="TextBox 5">
          <a:extLst>
            <a:ext uri="{FF2B5EF4-FFF2-40B4-BE49-F238E27FC236}">
              <a16:creationId xmlns:a16="http://schemas.microsoft.com/office/drawing/2014/main" id="{EF1ABDBE-D42A-4D49-8609-BE5C65A7445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13" name="TextBox 5">
          <a:extLst>
            <a:ext uri="{FF2B5EF4-FFF2-40B4-BE49-F238E27FC236}">
              <a16:creationId xmlns:a16="http://schemas.microsoft.com/office/drawing/2014/main" id="{B9933E9F-1CC3-48A7-8220-A85AB777AF7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014" name="TextBox 5">
          <a:extLst>
            <a:ext uri="{FF2B5EF4-FFF2-40B4-BE49-F238E27FC236}">
              <a16:creationId xmlns:a16="http://schemas.microsoft.com/office/drawing/2014/main" id="{963A79A2-B8A9-419C-86C9-5D5084C99A0E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015" name="TextBox 5">
          <a:extLst>
            <a:ext uri="{FF2B5EF4-FFF2-40B4-BE49-F238E27FC236}">
              <a16:creationId xmlns:a16="http://schemas.microsoft.com/office/drawing/2014/main" id="{8C5FFBFD-F604-4CA4-AE07-0F4191683BAA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016" name="TextBox 5">
          <a:extLst>
            <a:ext uri="{FF2B5EF4-FFF2-40B4-BE49-F238E27FC236}">
              <a16:creationId xmlns:a16="http://schemas.microsoft.com/office/drawing/2014/main" id="{85BDADEB-C165-46E5-8EC4-2146C8A7CA7F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017" name="TextBox 5">
          <a:extLst>
            <a:ext uri="{FF2B5EF4-FFF2-40B4-BE49-F238E27FC236}">
              <a16:creationId xmlns:a16="http://schemas.microsoft.com/office/drawing/2014/main" id="{FA4DABC2-20A9-4BD4-8355-34B50DB789FA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18" name="TextBox 5">
          <a:extLst>
            <a:ext uri="{FF2B5EF4-FFF2-40B4-BE49-F238E27FC236}">
              <a16:creationId xmlns:a16="http://schemas.microsoft.com/office/drawing/2014/main" id="{8BCD8849-E77E-4372-9CE3-D351A9A40AF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019" name="TextBox 5">
          <a:extLst>
            <a:ext uri="{FF2B5EF4-FFF2-40B4-BE49-F238E27FC236}">
              <a16:creationId xmlns:a16="http://schemas.microsoft.com/office/drawing/2014/main" id="{50F1A981-FCFF-49F3-8904-C23EEFCC52E9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020" name="TextBox 5">
          <a:extLst>
            <a:ext uri="{FF2B5EF4-FFF2-40B4-BE49-F238E27FC236}">
              <a16:creationId xmlns:a16="http://schemas.microsoft.com/office/drawing/2014/main" id="{A4005FA3-5423-4633-845D-0B52FE647EBD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021" name="TextBox 5">
          <a:extLst>
            <a:ext uri="{FF2B5EF4-FFF2-40B4-BE49-F238E27FC236}">
              <a16:creationId xmlns:a16="http://schemas.microsoft.com/office/drawing/2014/main" id="{B5D0718D-0D20-4244-83B9-BDF3BC7F7ECB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22" name="TextBox 5">
          <a:extLst>
            <a:ext uri="{FF2B5EF4-FFF2-40B4-BE49-F238E27FC236}">
              <a16:creationId xmlns:a16="http://schemas.microsoft.com/office/drawing/2014/main" id="{C5057C78-E827-421C-9AD6-E900CD5FD12E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023" name="TextBox 5">
          <a:extLst>
            <a:ext uri="{FF2B5EF4-FFF2-40B4-BE49-F238E27FC236}">
              <a16:creationId xmlns:a16="http://schemas.microsoft.com/office/drawing/2014/main" id="{3419D27C-311B-44AA-B0A9-F372354C69E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24" name="TextBox 5">
          <a:extLst>
            <a:ext uri="{FF2B5EF4-FFF2-40B4-BE49-F238E27FC236}">
              <a16:creationId xmlns:a16="http://schemas.microsoft.com/office/drawing/2014/main" id="{D7D72421-EB1B-421D-B5B9-042C4A96760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025" name="TextBox 5">
          <a:extLst>
            <a:ext uri="{FF2B5EF4-FFF2-40B4-BE49-F238E27FC236}">
              <a16:creationId xmlns:a16="http://schemas.microsoft.com/office/drawing/2014/main" id="{7AA0E974-D4FE-4F03-A335-786734EBAF08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026" name="TextBox 5">
          <a:extLst>
            <a:ext uri="{FF2B5EF4-FFF2-40B4-BE49-F238E27FC236}">
              <a16:creationId xmlns:a16="http://schemas.microsoft.com/office/drawing/2014/main" id="{68722D00-1519-4A27-BAEB-BC7434834B1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027" name="TextBox 5">
          <a:extLst>
            <a:ext uri="{FF2B5EF4-FFF2-40B4-BE49-F238E27FC236}">
              <a16:creationId xmlns:a16="http://schemas.microsoft.com/office/drawing/2014/main" id="{28A62AC9-18B0-44F8-8257-D50B9E89CB0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028" name="TextBox 5">
          <a:extLst>
            <a:ext uri="{FF2B5EF4-FFF2-40B4-BE49-F238E27FC236}">
              <a16:creationId xmlns:a16="http://schemas.microsoft.com/office/drawing/2014/main" id="{E1E8F3A5-0353-4AE1-ACC3-6F52D4101384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29" name="TextBox 5">
          <a:extLst>
            <a:ext uri="{FF2B5EF4-FFF2-40B4-BE49-F238E27FC236}">
              <a16:creationId xmlns:a16="http://schemas.microsoft.com/office/drawing/2014/main" id="{707FDF99-4F89-4046-8360-A18E5E673D4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030" name="TextBox 5">
          <a:extLst>
            <a:ext uri="{FF2B5EF4-FFF2-40B4-BE49-F238E27FC236}">
              <a16:creationId xmlns:a16="http://schemas.microsoft.com/office/drawing/2014/main" id="{9C780B1E-5A68-4EE9-9965-A498BDF717F6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031" name="TextBox 5">
          <a:extLst>
            <a:ext uri="{FF2B5EF4-FFF2-40B4-BE49-F238E27FC236}">
              <a16:creationId xmlns:a16="http://schemas.microsoft.com/office/drawing/2014/main" id="{A2D3DF12-7363-44D3-BE85-187996ACF189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032" name="TextBox 5">
          <a:extLst>
            <a:ext uri="{FF2B5EF4-FFF2-40B4-BE49-F238E27FC236}">
              <a16:creationId xmlns:a16="http://schemas.microsoft.com/office/drawing/2014/main" id="{0AC5E07D-84AD-4452-8302-4D0E8AB4D044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033" name="TextBox 5">
          <a:extLst>
            <a:ext uri="{FF2B5EF4-FFF2-40B4-BE49-F238E27FC236}">
              <a16:creationId xmlns:a16="http://schemas.microsoft.com/office/drawing/2014/main" id="{EB84F397-23B3-4EAB-AF6C-D6A5397CF5AC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034" name="TextBox 5">
          <a:extLst>
            <a:ext uri="{FF2B5EF4-FFF2-40B4-BE49-F238E27FC236}">
              <a16:creationId xmlns:a16="http://schemas.microsoft.com/office/drawing/2014/main" id="{88284213-94B3-42ED-82CE-D6BF4C87C195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35" name="TextBox 5">
          <a:extLst>
            <a:ext uri="{FF2B5EF4-FFF2-40B4-BE49-F238E27FC236}">
              <a16:creationId xmlns:a16="http://schemas.microsoft.com/office/drawing/2014/main" id="{0A72BB9C-7A33-4D4D-ADEF-2BD93F021196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036" name="TextBox 5">
          <a:extLst>
            <a:ext uri="{FF2B5EF4-FFF2-40B4-BE49-F238E27FC236}">
              <a16:creationId xmlns:a16="http://schemas.microsoft.com/office/drawing/2014/main" id="{D96D74FD-833F-4781-8604-F56D3B2EF61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037" name="TextBox 5">
          <a:extLst>
            <a:ext uri="{FF2B5EF4-FFF2-40B4-BE49-F238E27FC236}">
              <a16:creationId xmlns:a16="http://schemas.microsoft.com/office/drawing/2014/main" id="{1959FBB5-891C-4C8D-93F3-B66F21C508B1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038" name="TextBox 5">
          <a:extLst>
            <a:ext uri="{FF2B5EF4-FFF2-40B4-BE49-F238E27FC236}">
              <a16:creationId xmlns:a16="http://schemas.microsoft.com/office/drawing/2014/main" id="{DC17B5AF-47E1-41CB-94DB-A0828DB7BD0C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039" name="TextBox 5">
          <a:extLst>
            <a:ext uri="{FF2B5EF4-FFF2-40B4-BE49-F238E27FC236}">
              <a16:creationId xmlns:a16="http://schemas.microsoft.com/office/drawing/2014/main" id="{B6B2225D-42BB-46A7-92DD-C0A82F1D8612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40" name="TextBox 5">
          <a:extLst>
            <a:ext uri="{FF2B5EF4-FFF2-40B4-BE49-F238E27FC236}">
              <a16:creationId xmlns:a16="http://schemas.microsoft.com/office/drawing/2014/main" id="{D5C59AEE-3B8B-4D98-99A1-E073A2364CE7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041" name="TextBox 5">
          <a:extLst>
            <a:ext uri="{FF2B5EF4-FFF2-40B4-BE49-F238E27FC236}">
              <a16:creationId xmlns:a16="http://schemas.microsoft.com/office/drawing/2014/main" id="{B02E8295-EE9C-4EBC-9CC5-871CE89542A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042" name="TextBox 5">
          <a:extLst>
            <a:ext uri="{FF2B5EF4-FFF2-40B4-BE49-F238E27FC236}">
              <a16:creationId xmlns:a16="http://schemas.microsoft.com/office/drawing/2014/main" id="{E756CD4C-55D5-478B-B40D-EAA77EB00811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043" name="TextBox 5">
          <a:extLst>
            <a:ext uri="{FF2B5EF4-FFF2-40B4-BE49-F238E27FC236}">
              <a16:creationId xmlns:a16="http://schemas.microsoft.com/office/drawing/2014/main" id="{26AAB1E7-F8A6-4BA8-9F77-CEE9E6E41664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044" name="TextBox 5">
          <a:extLst>
            <a:ext uri="{FF2B5EF4-FFF2-40B4-BE49-F238E27FC236}">
              <a16:creationId xmlns:a16="http://schemas.microsoft.com/office/drawing/2014/main" id="{9B44EC65-6739-44AB-8BF1-50741DADEF5D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45" name="TextBox 5">
          <a:extLst>
            <a:ext uri="{FF2B5EF4-FFF2-40B4-BE49-F238E27FC236}">
              <a16:creationId xmlns:a16="http://schemas.microsoft.com/office/drawing/2014/main" id="{CA80FF67-96F7-44DF-9D4F-277BDF7DAD46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046" name="TextBox 5">
          <a:extLst>
            <a:ext uri="{FF2B5EF4-FFF2-40B4-BE49-F238E27FC236}">
              <a16:creationId xmlns:a16="http://schemas.microsoft.com/office/drawing/2014/main" id="{D9D38094-DCBD-462A-9D3A-DABFFEF09392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047" name="TextBox 5">
          <a:extLst>
            <a:ext uri="{FF2B5EF4-FFF2-40B4-BE49-F238E27FC236}">
              <a16:creationId xmlns:a16="http://schemas.microsoft.com/office/drawing/2014/main" id="{941FCA96-5B21-4B28-8B1F-90AB7FAB82B6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048" name="TextBox 5">
          <a:extLst>
            <a:ext uri="{FF2B5EF4-FFF2-40B4-BE49-F238E27FC236}">
              <a16:creationId xmlns:a16="http://schemas.microsoft.com/office/drawing/2014/main" id="{7156572D-9624-4939-B1F9-90A6B5AE08FE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049" name="TextBox 5">
          <a:extLst>
            <a:ext uri="{FF2B5EF4-FFF2-40B4-BE49-F238E27FC236}">
              <a16:creationId xmlns:a16="http://schemas.microsoft.com/office/drawing/2014/main" id="{B1C99F0F-2347-4FF6-A21E-C1C2AD8CAC6E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050" name="TextBox 5">
          <a:extLst>
            <a:ext uri="{FF2B5EF4-FFF2-40B4-BE49-F238E27FC236}">
              <a16:creationId xmlns:a16="http://schemas.microsoft.com/office/drawing/2014/main" id="{33E4752D-61DA-410B-93B0-7970AA27BEAE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51" name="TextBox 5">
          <a:extLst>
            <a:ext uri="{FF2B5EF4-FFF2-40B4-BE49-F238E27FC236}">
              <a16:creationId xmlns:a16="http://schemas.microsoft.com/office/drawing/2014/main" id="{FC13AD83-0A2C-43E9-ACDC-C0832B466E71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052" name="TextBox 5">
          <a:extLst>
            <a:ext uri="{FF2B5EF4-FFF2-40B4-BE49-F238E27FC236}">
              <a16:creationId xmlns:a16="http://schemas.microsoft.com/office/drawing/2014/main" id="{BB13D138-191A-4B2C-99F0-F37E5A0E26BF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053" name="TextBox 5">
          <a:extLst>
            <a:ext uri="{FF2B5EF4-FFF2-40B4-BE49-F238E27FC236}">
              <a16:creationId xmlns:a16="http://schemas.microsoft.com/office/drawing/2014/main" id="{4148C7AB-5A64-4E70-B163-C0B84E6E1311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054" name="TextBox 5">
          <a:extLst>
            <a:ext uri="{FF2B5EF4-FFF2-40B4-BE49-F238E27FC236}">
              <a16:creationId xmlns:a16="http://schemas.microsoft.com/office/drawing/2014/main" id="{C52BBBA6-D495-42D9-BE75-310DB0DD4A93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055" name="TextBox 5">
          <a:extLst>
            <a:ext uri="{FF2B5EF4-FFF2-40B4-BE49-F238E27FC236}">
              <a16:creationId xmlns:a16="http://schemas.microsoft.com/office/drawing/2014/main" id="{62F65FB9-3C5B-4FC9-8AC5-64B85B3B843A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56" name="TextBox 5">
          <a:extLst>
            <a:ext uri="{FF2B5EF4-FFF2-40B4-BE49-F238E27FC236}">
              <a16:creationId xmlns:a16="http://schemas.microsoft.com/office/drawing/2014/main" id="{3B93369F-AE12-48C8-8D12-D05ABF7E3231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57" name="TextBox 5">
          <a:extLst>
            <a:ext uri="{FF2B5EF4-FFF2-40B4-BE49-F238E27FC236}">
              <a16:creationId xmlns:a16="http://schemas.microsoft.com/office/drawing/2014/main" id="{6213ED16-4006-473A-A338-34AFCBBAF039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058" name="TextBox 5">
          <a:extLst>
            <a:ext uri="{FF2B5EF4-FFF2-40B4-BE49-F238E27FC236}">
              <a16:creationId xmlns:a16="http://schemas.microsoft.com/office/drawing/2014/main" id="{95D83717-962E-410E-9CFA-D8C2EDE4321B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59" name="TextBox 5">
          <a:extLst>
            <a:ext uri="{FF2B5EF4-FFF2-40B4-BE49-F238E27FC236}">
              <a16:creationId xmlns:a16="http://schemas.microsoft.com/office/drawing/2014/main" id="{387F218E-6A83-4862-9D03-65D2699FCBAB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060" name="TextBox 5">
          <a:extLst>
            <a:ext uri="{FF2B5EF4-FFF2-40B4-BE49-F238E27FC236}">
              <a16:creationId xmlns:a16="http://schemas.microsoft.com/office/drawing/2014/main" id="{0FCBA505-5CDB-4ED9-BDBB-B68041F1D2BB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061" name="TextBox 5">
          <a:extLst>
            <a:ext uri="{FF2B5EF4-FFF2-40B4-BE49-F238E27FC236}">
              <a16:creationId xmlns:a16="http://schemas.microsoft.com/office/drawing/2014/main" id="{015580EC-C89A-4D21-AD82-C4AD691D018A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062" name="TextBox 5">
          <a:extLst>
            <a:ext uri="{FF2B5EF4-FFF2-40B4-BE49-F238E27FC236}">
              <a16:creationId xmlns:a16="http://schemas.microsoft.com/office/drawing/2014/main" id="{1B599BCA-751B-4B8A-9A38-E90CB65C84B4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063" name="TextBox 5">
          <a:extLst>
            <a:ext uri="{FF2B5EF4-FFF2-40B4-BE49-F238E27FC236}">
              <a16:creationId xmlns:a16="http://schemas.microsoft.com/office/drawing/2014/main" id="{75E29C6D-D137-4B54-96A5-9A1BC1EA3EE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64" name="TextBox 5">
          <a:extLst>
            <a:ext uri="{FF2B5EF4-FFF2-40B4-BE49-F238E27FC236}">
              <a16:creationId xmlns:a16="http://schemas.microsoft.com/office/drawing/2014/main" id="{A0959FD3-AAD6-4DEF-8310-47F2B57B617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065" name="TextBox 5">
          <a:extLst>
            <a:ext uri="{FF2B5EF4-FFF2-40B4-BE49-F238E27FC236}">
              <a16:creationId xmlns:a16="http://schemas.microsoft.com/office/drawing/2014/main" id="{D56C4FC5-DD2E-4278-9BB5-A301CBB0AFC3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066" name="TextBox 5">
          <a:extLst>
            <a:ext uri="{FF2B5EF4-FFF2-40B4-BE49-F238E27FC236}">
              <a16:creationId xmlns:a16="http://schemas.microsoft.com/office/drawing/2014/main" id="{863231BB-22C5-4963-95C4-72BF8ABE4342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067" name="TextBox 5">
          <a:extLst>
            <a:ext uri="{FF2B5EF4-FFF2-40B4-BE49-F238E27FC236}">
              <a16:creationId xmlns:a16="http://schemas.microsoft.com/office/drawing/2014/main" id="{EAB2E9BA-0845-4046-AB95-21C70AD383CC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068" name="TextBox 5">
          <a:extLst>
            <a:ext uri="{FF2B5EF4-FFF2-40B4-BE49-F238E27FC236}">
              <a16:creationId xmlns:a16="http://schemas.microsoft.com/office/drawing/2014/main" id="{6CAA2A9B-D29F-4E14-99AB-9F28D24D0BC5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69" name="TextBox 5">
          <a:extLst>
            <a:ext uri="{FF2B5EF4-FFF2-40B4-BE49-F238E27FC236}">
              <a16:creationId xmlns:a16="http://schemas.microsoft.com/office/drawing/2014/main" id="{87DEFC48-1CBA-406E-8139-C3884171C3EE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070" name="TextBox 5">
          <a:extLst>
            <a:ext uri="{FF2B5EF4-FFF2-40B4-BE49-F238E27FC236}">
              <a16:creationId xmlns:a16="http://schemas.microsoft.com/office/drawing/2014/main" id="{0E140D90-2631-4A6D-9D99-408C414E93BF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071" name="TextBox 5">
          <a:extLst>
            <a:ext uri="{FF2B5EF4-FFF2-40B4-BE49-F238E27FC236}">
              <a16:creationId xmlns:a16="http://schemas.microsoft.com/office/drawing/2014/main" id="{030DC12A-D0C3-4DC5-AD45-7FD6363D9B7D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072" name="TextBox 5">
          <a:extLst>
            <a:ext uri="{FF2B5EF4-FFF2-40B4-BE49-F238E27FC236}">
              <a16:creationId xmlns:a16="http://schemas.microsoft.com/office/drawing/2014/main" id="{B43178B0-9007-40C3-9DD0-5D20E0464262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73" name="TextBox 5">
          <a:extLst>
            <a:ext uri="{FF2B5EF4-FFF2-40B4-BE49-F238E27FC236}">
              <a16:creationId xmlns:a16="http://schemas.microsoft.com/office/drawing/2014/main" id="{AF699552-5F7E-44D8-9A8D-13EFFE41C5F4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074" name="TextBox 5">
          <a:extLst>
            <a:ext uri="{FF2B5EF4-FFF2-40B4-BE49-F238E27FC236}">
              <a16:creationId xmlns:a16="http://schemas.microsoft.com/office/drawing/2014/main" id="{B0C63134-F8AD-45D2-B191-9F30B609EA2B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75" name="TextBox 5">
          <a:extLst>
            <a:ext uri="{FF2B5EF4-FFF2-40B4-BE49-F238E27FC236}">
              <a16:creationId xmlns:a16="http://schemas.microsoft.com/office/drawing/2014/main" id="{5ACB7342-D22D-4556-86A0-F0904ADD705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076" name="TextBox 5">
          <a:extLst>
            <a:ext uri="{FF2B5EF4-FFF2-40B4-BE49-F238E27FC236}">
              <a16:creationId xmlns:a16="http://schemas.microsoft.com/office/drawing/2014/main" id="{D0F55578-C82D-49B6-9372-59506C7B6556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077" name="TextBox 5">
          <a:extLst>
            <a:ext uri="{FF2B5EF4-FFF2-40B4-BE49-F238E27FC236}">
              <a16:creationId xmlns:a16="http://schemas.microsoft.com/office/drawing/2014/main" id="{96701D85-614D-4298-A50B-E40A56AB7D41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078" name="TextBox 5">
          <a:extLst>
            <a:ext uri="{FF2B5EF4-FFF2-40B4-BE49-F238E27FC236}">
              <a16:creationId xmlns:a16="http://schemas.microsoft.com/office/drawing/2014/main" id="{4FEB15BA-521F-4551-AC2D-CD7ECC738173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079" name="TextBox 5">
          <a:extLst>
            <a:ext uri="{FF2B5EF4-FFF2-40B4-BE49-F238E27FC236}">
              <a16:creationId xmlns:a16="http://schemas.microsoft.com/office/drawing/2014/main" id="{5F93CAE0-C156-4ABE-8C8B-BC856EF66B6D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80" name="TextBox 5">
          <a:extLst>
            <a:ext uri="{FF2B5EF4-FFF2-40B4-BE49-F238E27FC236}">
              <a16:creationId xmlns:a16="http://schemas.microsoft.com/office/drawing/2014/main" id="{ED95B5F9-6F3D-4DE3-B475-B38B3C9926B6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081" name="TextBox 5">
          <a:extLst>
            <a:ext uri="{FF2B5EF4-FFF2-40B4-BE49-F238E27FC236}">
              <a16:creationId xmlns:a16="http://schemas.microsoft.com/office/drawing/2014/main" id="{5107EA6E-C514-4415-A03B-C6C77FBA67F3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082" name="TextBox 5">
          <a:extLst>
            <a:ext uri="{FF2B5EF4-FFF2-40B4-BE49-F238E27FC236}">
              <a16:creationId xmlns:a16="http://schemas.microsoft.com/office/drawing/2014/main" id="{29DF8DD6-B713-477D-9239-C1C4BE72EBF2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083" name="TextBox 5">
          <a:extLst>
            <a:ext uri="{FF2B5EF4-FFF2-40B4-BE49-F238E27FC236}">
              <a16:creationId xmlns:a16="http://schemas.microsoft.com/office/drawing/2014/main" id="{F4EE8E44-29E5-4163-9AF7-D889134D61B3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84" name="TextBox 5">
          <a:extLst>
            <a:ext uri="{FF2B5EF4-FFF2-40B4-BE49-F238E27FC236}">
              <a16:creationId xmlns:a16="http://schemas.microsoft.com/office/drawing/2014/main" id="{C6A8CA8F-24C7-437C-A9EE-BDC8A6E8AA01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85" name="TextBox 5">
          <a:extLst>
            <a:ext uri="{FF2B5EF4-FFF2-40B4-BE49-F238E27FC236}">
              <a16:creationId xmlns:a16="http://schemas.microsoft.com/office/drawing/2014/main" id="{715E9612-220B-48E3-A2D4-8FF435921CE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086" name="TextBox 5">
          <a:extLst>
            <a:ext uri="{FF2B5EF4-FFF2-40B4-BE49-F238E27FC236}">
              <a16:creationId xmlns:a16="http://schemas.microsoft.com/office/drawing/2014/main" id="{DF681A61-40E9-4833-A64F-50945BEA4671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87" name="TextBox 5">
          <a:extLst>
            <a:ext uri="{FF2B5EF4-FFF2-40B4-BE49-F238E27FC236}">
              <a16:creationId xmlns:a16="http://schemas.microsoft.com/office/drawing/2014/main" id="{664FBB71-7548-43F1-A734-7803AD02E5B2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088" name="TextBox 5">
          <a:extLst>
            <a:ext uri="{FF2B5EF4-FFF2-40B4-BE49-F238E27FC236}">
              <a16:creationId xmlns:a16="http://schemas.microsoft.com/office/drawing/2014/main" id="{8F5D5C37-8FE1-4D06-A5F9-A1D5C9E54725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089" name="TextBox 5">
          <a:extLst>
            <a:ext uri="{FF2B5EF4-FFF2-40B4-BE49-F238E27FC236}">
              <a16:creationId xmlns:a16="http://schemas.microsoft.com/office/drawing/2014/main" id="{2D26AB40-1B18-40EB-80E2-49AAA99476F9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090" name="TextBox 5">
          <a:extLst>
            <a:ext uri="{FF2B5EF4-FFF2-40B4-BE49-F238E27FC236}">
              <a16:creationId xmlns:a16="http://schemas.microsoft.com/office/drawing/2014/main" id="{9B13F690-9549-4B55-B713-B89F530BC8A3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091" name="TextBox 5">
          <a:extLst>
            <a:ext uri="{FF2B5EF4-FFF2-40B4-BE49-F238E27FC236}">
              <a16:creationId xmlns:a16="http://schemas.microsoft.com/office/drawing/2014/main" id="{63EC66CC-1766-4925-9B8D-E2AB360EE80C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92" name="TextBox 5">
          <a:extLst>
            <a:ext uri="{FF2B5EF4-FFF2-40B4-BE49-F238E27FC236}">
              <a16:creationId xmlns:a16="http://schemas.microsoft.com/office/drawing/2014/main" id="{1E92E00B-9BDC-47C3-B174-3495058EBEEE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093" name="TextBox 5">
          <a:extLst>
            <a:ext uri="{FF2B5EF4-FFF2-40B4-BE49-F238E27FC236}">
              <a16:creationId xmlns:a16="http://schemas.microsoft.com/office/drawing/2014/main" id="{C8F376DB-2932-4072-81BD-51745FEB630B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094" name="TextBox 5">
          <a:extLst>
            <a:ext uri="{FF2B5EF4-FFF2-40B4-BE49-F238E27FC236}">
              <a16:creationId xmlns:a16="http://schemas.microsoft.com/office/drawing/2014/main" id="{4DFF1FE4-43D9-4977-8F9D-56F489A9CEBA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095" name="TextBox 5">
          <a:extLst>
            <a:ext uri="{FF2B5EF4-FFF2-40B4-BE49-F238E27FC236}">
              <a16:creationId xmlns:a16="http://schemas.microsoft.com/office/drawing/2014/main" id="{4FA79776-9FCD-4A4B-BACC-A50E0B0BDAE8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096" name="TextBox 5">
          <a:extLst>
            <a:ext uri="{FF2B5EF4-FFF2-40B4-BE49-F238E27FC236}">
              <a16:creationId xmlns:a16="http://schemas.microsoft.com/office/drawing/2014/main" id="{035858DA-CF98-4FB1-B359-568A7408DA4B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97" name="TextBox 5">
          <a:extLst>
            <a:ext uri="{FF2B5EF4-FFF2-40B4-BE49-F238E27FC236}">
              <a16:creationId xmlns:a16="http://schemas.microsoft.com/office/drawing/2014/main" id="{FEC9FF72-74EF-4A76-BD26-5FD4539FFB42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098" name="TextBox 5">
          <a:extLst>
            <a:ext uri="{FF2B5EF4-FFF2-40B4-BE49-F238E27FC236}">
              <a16:creationId xmlns:a16="http://schemas.microsoft.com/office/drawing/2014/main" id="{67794891-21D7-4D20-AABB-BC3F9B3E5BA4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099" name="TextBox 5">
          <a:extLst>
            <a:ext uri="{FF2B5EF4-FFF2-40B4-BE49-F238E27FC236}">
              <a16:creationId xmlns:a16="http://schemas.microsoft.com/office/drawing/2014/main" id="{B1E8DD27-EB4A-4B03-98F6-11AEA46863E2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100" name="TextBox 5">
          <a:extLst>
            <a:ext uri="{FF2B5EF4-FFF2-40B4-BE49-F238E27FC236}">
              <a16:creationId xmlns:a16="http://schemas.microsoft.com/office/drawing/2014/main" id="{DB95C966-0EC6-45E8-93F9-67E33171A0D8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01" name="TextBox 5">
          <a:extLst>
            <a:ext uri="{FF2B5EF4-FFF2-40B4-BE49-F238E27FC236}">
              <a16:creationId xmlns:a16="http://schemas.microsoft.com/office/drawing/2014/main" id="{B0FD7FE6-240A-44DF-A3FB-8A6092D4C73B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02" name="TextBox 5">
          <a:extLst>
            <a:ext uri="{FF2B5EF4-FFF2-40B4-BE49-F238E27FC236}">
              <a16:creationId xmlns:a16="http://schemas.microsoft.com/office/drawing/2014/main" id="{3B549E57-43B1-4368-96F7-1D5DCD7770FA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03" name="TextBox 5">
          <a:extLst>
            <a:ext uri="{FF2B5EF4-FFF2-40B4-BE49-F238E27FC236}">
              <a16:creationId xmlns:a16="http://schemas.microsoft.com/office/drawing/2014/main" id="{972DFC31-D1E2-4335-85AA-2F61219D22F7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104" name="TextBox 5">
          <a:extLst>
            <a:ext uri="{FF2B5EF4-FFF2-40B4-BE49-F238E27FC236}">
              <a16:creationId xmlns:a16="http://schemas.microsoft.com/office/drawing/2014/main" id="{52E30785-9025-490B-A25B-D301796BDF26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105" name="TextBox 5">
          <a:extLst>
            <a:ext uri="{FF2B5EF4-FFF2-40B4-BE49-F238E27FC236}">
              <a16:creationId xmlns:a16="http://schemas.microsoft.com/office/drawing/2014/main" id="{9E0DF580-168D-485D-A612-E98A9448FA9F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106" name="TextBox 5">
          <a:extLst>
            <a:ext uri="{FF2B5EF4-FFF2-40B4-BE49-F238E27FC236}">
              <a16:creationId xmlns:a16="http://schemas.microsoft.com/office/drawing/2014/main" id="{B6507ED1-D273-4AFC-937F-7394743A611D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07" name="TextBox 5">
          <a:extLst>
            <a:ext uri="{FF2B5EF4-FFF2-40B4-BE49-F238E27FC236}">
              <a16:creationId xmlns:a16="http://schemas.microsoft.com/office/drawing/2014/main" id="{1452CBBF-5C0C-411A-8DCF-2C449AEB11D4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08" name="TextBox 5">
          <a:extLst>
            <a:ext uri="{FF2B5EF4-FFF2-40B4-BE49-F238E27FC236}">
              <a16:creationId xmlns:a16="http://schemas.microsoft.com/office/drawing/2014/main" id="{9EEDBCB6-DCEF-4727-99AE-A085B5F5DBC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109" name="TextBox 5">
          <a:extLst>
            <a:ext uri="{FF2B5EF4-FFF2-40B4-BE49-F238E27FC236}">
              <a16:creationId xmlns:a16="http://schemas.microsoft.com/office/drawing/2014/main" id="{A7FD3643-5E0C-4EB0-B4F0-098E0B7D9D6C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10" name="TextBox 5">
          <a:extLst>
            <a:ext uri="{FF2B5EF4-FFF2-40B4-BE49-F238E27FC236}">
              <a16:creationId xmlns:a16="http://schemas.microsoft.com/office/drawing/2014/main" id="{7A0B0B58-5206-4CB7-A7A7-07BEE0D28C2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111" name="TextBox 5">
          <a:extLst>
            <a:ext uri="{FF2B5EF4-FFF2-40B4-BE49-F238E27FC236}">
              <a16:creationId xmlns:a16="http://schemas.microsoft.com/office/drawing/2014/main" id="{BB520EB2-FE65-4F22-BE46-C635D15300BA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112" name="TextBox 5">
          <a:extLst>
            <a:ext uri="{FF2B5EF4-FFF2-40B4-BE49-F238E27FC236}">
              <a16:creationId xmlns:a16="http://schemas.microsoft.com/office/drawing/2014/main" id="{885DBC59-7F6D-4B17-884B-36E0C80CAC0B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113" name="TextBox 5">
          <a:extLst>
            <a:ext uri="{FF2B5EF4-FFF2-40B4-BE49-F238E27FC236}">
              <a16:creationId xmlns:a16="http://schemas.microsoft.com/office/drawing/2014/main" id="{2AF3D90C-B86B-4542-A8C1-B41399BF40D9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114" name="TextBox 5">
          <a:extLst>
            <a:ext uri="{FF2B5EF4-FFF2-40B4-BE49-F238E27FC236}">
              <a16:creationId xmlns:a16="http://schemas.microsoft.com/office/drawing/2014/main" id="{028722E5-271E-403B-8583-B4DA794F4D93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15" name="TextBox 5">
          <a:extLst>
            <a:ext uri="{FF2B5EF4-FFF2-40B4-BE49-F238E27FC236}">
              <a16:creationId xmlns:a16="http://schemas.microsoft.com/office/drawing/2014/main" id="{A473C9D5-9571-4596-B87F-7BBEE34C5692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116" name="TextBox 5">
          <a:extLst>
            <a:ext uri="{FF2B5EF4-FFF2-40B4-BE49-F238E27FC236}">
              <a16:creationId xmlns:a16="http://schemas.microsoft.com/office/drawing/2014/main" id="{97A46AD5-1F9C-406B-AF04-92C5428DC728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117" name="TextBox 5">
          <a:extLst>
            <a:ext uri="{FF2B5EF4-FFF2-40B4-BE49-F238E27FC236}">
              <a16:creationId xmlns:a16="http://schemas.microsoft.com/office/drawing/2014/main" id="{5242F6E3-4083-4FC2-A95A-DEC1260B2C1B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118" name="TextBox 5">
          <a:extLst>
            <a:ext uri="{FF2B5EF4-FFF2-40B4-BE49-F238E27FC236}">
              <a16:creationId xmlns:a16="http://schemas.microsoft.com/office/drawing/2014/main" id="{EFA1B5AF-D021-406C-B785-831921D6BA08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119" name="TextBox 5">
          <a:extLst>
            <a:ext uri="{FF2B5EF4-FFF2-40B4-BE49-F238E27FC236}">
              <a16:creationId xmlns:a16="http://schemas.microsoft.com/office/drawing/2014/main" id="{3F6551B7-EDE2-429D-B881-90EE4F166D36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20" name="TextBox 5">
          <a:extLst>
            <a:ext uri="{FF2B5EF4-FFF2-40B4-BE49-F238E27FC236}">
              <a16:creationId xmlns:a16="http://schemas.microsoft.com/office/drawing/2014/main" id="{20623B25-C46E-4F7F-A81B-4C78BADC849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121" name="TextBox 5">
          <a:extLst>
            <a:ext uri="{FF2B5EF4-FFF2-40B4-BE49-F238E27FC236}">
              <a16:creationId xmlns:a16="http://schemas.microsoft.com/office/drawing/2014/main" id="{9E48592C-6727-42FD-98F4-BB98B2399A5A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122" name="TextBox 5">
          <a:extLst>
            <a:ext uri="{FF2B5EF4-FFF2-40B4-BE49-F238E27FC236}">
              <a16:creationId xmlns:a16="http://schemas.microsoft.com/office/drawing/2014/main" id="{B8755C7D-D4C4-449A-AB2C-2B0440A4D5E8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123" name="TextBox 5">
          <a:extLst>
            <a:ext uri="{FF2B5EF4-FFF2-40B4-BE49-F238E27FC236}">
              <a16:creationId xmlns:a16="http://schemas.microsoft.com/office/drawing/2014/main" id="{B602F2E3-08FE-4D11-A20D-52E233EF9350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24" name="TextBox 5">
          <a:extLst>
            <a:ext uri="{FF2B5EF4-FFF2-40B4-BE49-F238E27FC236}">
              <a16:creationId xmlns:a16="http://schemas.microsoft.com/office/drawing/2014/main" id="{3B9E197C-5845-46E9-88AD-C9176208FD38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125" name="TextBox 5">
          <a:extLst>
            <a:ext uri="{FF2B5EF4-FFF2-40B4-BE49-F238E27FC236}">
              <a16:creationId xmlns:a16="http://schemas.microsoft.com/office/drawing/2014/main" id="{873F4210-6233-450C-8283-F1E549303A73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26" name="TextBox 5">
          <a:extLst>
            <a:ext uri="{FF2B5EF4-FFF2-40B4-BE49-F238E27FC236}">
              <a16:creationId xmlns:a16="http://schemas.microsoft.com/office/drawing/2014/main" id="{D1013624-CD9D-4A1E-8014-EB357CBB7CC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127" name="TextBox 5">
          <a:extLst>
            <a:ext uri="{FF2B5EF4-FFF2-40B4-BE49-F238E27FC236}">
              <a16:creationId xmlns:a16="http://schemas.microsoft.com/office/drawing/2014/main" id="{E377243A-0C4F-42DC-9A91-326F9C6A35CE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128" name="TextBox 5">
          <a:extLst>
            <a:ext uri="{FF2B5EF4-FFF2-40B4-BE49-F238E27FC236}">
              <a16:creationId xmlns:a16="http://schemas.microsoft.com/office/drawing/2014/main" id="{8A39E990-F3E0-49F4-9EB9-094464AC6561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129" name="TextBox 5">
          <a:extLst>
            <a:ext uri="{FF2B5EF4-FFF2-40B4-BE49-F238E27FC236}">
              <a16:creationId xmlns:a16="http://schemas.microsoft.com/office/drawing/2014/main" id="{1502EA5E-58CF-4674-80A3-577D1F1D38DD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130" name="TextBox 5">
          <a:extLst>
            <a:ext uri="{FF2B5EF4-FFF2-40B4-BE49-F238E27FC236}">
              <a16:creationId xmlns:a16="http://schemas.microsoft.com/office/drawing/2014/main" id="{4F5DBA45-D9C7-4EB5-8229-A09A9334879A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31" name="TextBox 5">
          <a:extLst>
            <a:ext uri="{FF2B5EF4-FFF2-40B4-BE49-F238E27FC236}">
              <a16:creationId xmlns:a16="http://schemas.microsoft.com/office/drawing/2014/main" id="{AFD6051C-29B1-4A48-B267-733574F8FA1E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132" name="TextBox 5">
          <a:extLst>
            <a:ext uri="{FF2B5EF4-FFF2-40B4-BE49-F238E27FC236}">
              <a16:creationId xmlns:a16="http://schemas.microsoft.com/office/drawing/2014/main" id="{756257A8-10EB-430D-A270-6BD235D62F31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133" name="TextBox 5">
          <a:extLst>
            <a:ext uri="{FF2B5EF4-FFF2-40B4-BE49-F238E27FC236}">
              <a16:creationId xmlns:a16="http://schemas.microsoft.com/office/drawing/2014/main" id="{BC4EA859-215C-44DE-A803-1B2734FA937F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134" name="TextBox 5">
          <a:extLst>
            <a:ext uri="{FF2B5EF4-FFF2-40B4-BE49-F238E27FC236}">
              <a16:creationId xmlns:a16="http://schemas.microsoft.com/office/drawing/2014/main" id="{551D2388-7FBF-4320-B15A-BD12AFAD00D6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35" name="TextBox 5">
          <a:extLst>
            <a:ext uri="{FF2B5EF4-FFF2-40B4-BE49-F238E27FC236}">
              <a16:creationId xmlns:a16="http://schemas.microsoft.com/office/drawing/2014/main" id="{E1AB2B7B-6F6C-4E66-AD56-6499FA06F35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36" name="TextBox 5">
          <a:extLst>
            <a:ext uri="{FF2B5EF4-FFF2-40B4-BE49-F238E27FC236}">
              <a16:creationId xmlns:a16="http://schemas.microsoft.com/office/drawing/2014/main" id="{D7B07CF0-6030-41C8-97D5-B5CD970ED316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37" name="TextBox 5">
          <a:extLst>
            <a:ext uri="{FF2B5EF4-FFF2-40B4-BE49-F238E27FC236}">
              <a16:creationId xmlns:a16="http://schemas.microsoft.com/office/drawing/2014/main" id="{CDE26688-86C7-4521-98D3-5F2F0E1C42C3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38" name="TextBox 5">
          <a:extLst>
            <a:ext uri="{FF2B5EF4-FFF2-40B4-BE49-F238E27FC236}">
              <a16:creationId xmlns:a16="http://schemas.microsoft.com/office/drawing/2014/main" id="{BA7B1F72-CF92-4E17-B9FF-550E27DE1DF7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139" name="TextBox 5">
          <a:extLst>
            <a:ext uri="{FF2B5EF4-FFF2-40B4-BE49-F238E27FC236}">
              <a16:creationId xmlns:a16="http://schemas.microsoft.com/office/drawing/2014/main" id="{D90EB5C4-05FD-459A-B749-EAB8494DDDF6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140" name="TextBox 5">
          <a:extLst>
            <a:ext uri="{FF2B5EF4-FFF2-40B4-BE49-F238E27FC236}">
              <a16:creationId xmlns:a16="http://schemas.microsoft.com/office/drawing/2014/main" id="{C23BFE9E-325B-47E9-BE0E-147522B0EF68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141" name="TextBox 5">
          <a:extLst>
            <a:ext uri="{FF2B5EF4-FFF2-40B4-BE49-F238E27FC236}">
              <a16:creationId xmlns:a16="http://schemas.microsoft.com/office/drawing/2014/main" id="{0B558958-DE60-417F-9EF5-2F95DEA8324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42" name="TextBox 5">
          <a:extLst>
            <a:ext uri="{FF2B5EF4-FFF2-40B4-BE49-F238E27FC236}">
              <a16:creationId xmlns:a16="http://schemas.microsoft.com/office/drawing/2014/main" id="{D5A7AD3D-74D6-4588-A428-D40491A01D31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43" name="TextBox 5">
          <a:extLst>
            <a:ext uri="{FF2B5EF4-FFF2-40B4-BE49-F238E27FC236}">
              <a16:creationId xmlns:a16="http://schemas.microsoft.com/office/drawing/2014/main" id="{E1D1C923-266A-483A-9E1F-F41A98A726D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144" name="TextBox 5">
          <a:extLst>
            <a:ext uri="{FF2B5EF4-FFF2-40B4-BE49-F238E27FC236}">
              <a16:creationId xmlns:a16="http://schemas.microsoft.com/office/drawing/2014/main" id="{B770435C-2AFD-4758-9752-BFF312D5E648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145" name="TextBox 5">
          <a:extLst>
            <a:ext uri="{FF2B5EF4-FFF2-40B4-BE49-F238E27FC236}">
              <a16:creationId xmlns:a16="http://schemas.microsoft.com/office/drawing/2014/main" id="{4126C7F9-F0A8-47F6-9D83-AFF5C68D89C4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146" name="TextBox 5">
          <a:extLst>
            <a:ext uri="{FF2B5EF4-FFF2-40B4-BE49-F238E27FC236}">
              <a16:creationId xmlns:a16="http://schemas.microsoft.com/office/drawing/2014/main" id="{5A56D980-34D4-40E9-8F83-DA91F96000A2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47" name="TextBox 5">
          <a:extLst>
            <a:ext uri="{FF2B5EF4-FFF2-40B4-BE49-F238E27FC236}">
              <a16:creationId xmlns:a16="http://schemas.microsoft.com/office/drawing/2014/main" id="{31537D97-414C-424D-9C96-44CD4CB56C5E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48" name="TextBox 5">
          <a:extLst>
            <a:ext uri="{FF2B5EF4-FFF2-40B4-BE49-F238E27FC236}">
              <a16:creationId xmlns:a16="http://schemas.microsoft.com/office/drawing/2014/main" id="{A351BE66-A065-462B-A88F-30C96B17941E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149" name="TextBox 5">
          <a:extLst>
            <a:ext uri="{FF2B5EF4-FFF2-40B4-BE49-F238E27FC236}">
              <a16:creationId xmlns:a16="http://schemas.microsoft.com/office/drawing/2014/main" id="{94671CD0-C462-4E70-8516-BF1CD361318F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150" name="TextBox 5">
          <a:extLst>
            <a:ext uri="{FF2B5EF4-FFF2-40B4-BE49-F238E27FC236}">
              <a16:creationId xmlns:a16="http://schemas.microsoft.com/office/drawing/2014/main" id="{9BE096CA-DC6B-424D-B791-0F1E7CA44351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151" name="TextBox 5">
          <a:extLst>
            <a:ext uri="{FF2B5EF4-FFF2-40B4-BE49-F238E27FC236}">
              <a16:creationId xmlns:a16="http://schemas.microsoft.com/office/drawing/2014/main" id="{2DFA8D83-52A3-4A22-B5B0-894523C19243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52" name="TextBox 5">
          <a:extLst>
            <a:ext uri="{FF2B5EF4-FFF2-40B4-BE49-F238E27FC236}">
              <a16:creationId xmlns:a16="http://schemas.microsoft.com/office/drawing/2014/main" id="{EB450635-AD07-427A-BE80-B9E3229966D1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53" name="TextBox 5">
          <a:extLst>
            <a:ext uri="{FF2B5EF4-FFF2-40B4-BE49-F238E27FC236}">
              <a16:creationId xmlns:a16="http://schemas.microsoft.com/office/drawing/2014/main" id="{6C33D393-448A-437C-A979-CE7E4564C672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54" name="TextBox 5">
          <a:extLst>
            <a:ext uri="{FF2B5EF4-FFF2-40B4-BE49-F238E27FC236}">
              <a16:creationId xmlns:a16="http://schemas.microsoft.com/office/drawing/2014/main" id="{3B151B19-08B4-426B-8D19-7832F3DDDEA4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155" name="TextBox 5">
          <a:extLst>
            <a:ext uri="{FF2B5EF4-FFF2-40B4-BE49-F238E27FC236}">
              <a16:creationId xmlns:a16="http://schemas.microsoft.com/office/drawing/2014/main" id="{AB7A6C73-CE45-44F3-A2D5-5BF7B4DBE883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156" name="TextBox 5">
          <a:extLst>
            <a:ext uri="{FF2B5EF4-FFF2-40B4-BE49-F238E27FC236}">
              <a16:creationId xmlns:a16="http://schemas.microsoft.com/office/drawing/2014/main" id="{922C2D0C-30A2-48EB-8E7E-2479D39781AE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157" name="TextBox 5">
          <a:extLst>
            <a:ext uri="{FF2B5EF4-FFF2-40B4-BE49-F238E27FC236}">
              <a16:creationId xmlns:a16="http://schemas.microsoft.com/office/drawing/2014/main" id="{47DC51A7-479A-40B8-9078-592167022754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58" name="TextBox 5">
          <a:extLst>
            <a:ext uri="{FF2B5EF4-FFF2-40B4-BE49-F238E27FC236}">
              <a16:creationId xmlns:a16="http://schemas.microsoft.com/office/drawing/2014/main" id="{506DE4BE-AB57-4DF7-BE00-344B9B23AE7A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59" name="TextBox 5">
          <a:extLst>
            <a:ext uri="{FF2B5EF4-FFF2-40B4-BE49-F238E27FC236}">
              <a16:creationId xmlns:a16="http://schemas.microsoft.com/office/drawing/2014/main" id="{5CA06B5E-5A2C-45F6-98B6-31727A886A11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160" name="TextBox 5">
          <a:extLst>
            <a:ext uri="{FF2B5EF4-FFF2-40B4-BE49-F238E27FC236}">
              <a16:creationId xmlns:a16="http://schemas.microsoft.com/office/drawing/2014/main" id="{F3DB2CD5-32C0-43E3-887D-726CBA4498DF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61" name="TextBox 5">
          <a:extLst>
            <a:ext uri="{FF2B5EF4-FFF2-40B4-BE49-F238E27FC236}">
              <a16:creationId xmlns:a16="http://schemas.microsoft.com/office/drawing/2014/main" id="{0DCCC963-6FD6-4FFA-949B-434D6487DC3A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162" name="TextBox 5">
          <a:extLst>
            <a:ext uri="{FF2B5EF4-FFF2-40B4-BE49-F238E27FC236}">
              <a16:creationId xmlns:a16="http://schemas.microsoft.com/office/drawing/2014/main" id="{D234348C-1A57-4F9C-8A53-A73A30142A20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163" name="TextBox 5">
          <a:extLst>
            <a:ext uri="{FF2B5EF4-FFF2-40B4-BE49-F238E27FC236}">
              <a16:creationId xmlns:a16="http://schemas.microsoft.com/office/drawing/2014/main" id="{EDA622F4-E58A-471A-9F2A-1325B9D96A05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164" name="TextBox 5">
          <a:extLst>
            <a:ext uri="{FF2B5EF4-FFF2-40B4-BE49-F238E27FC236}">
              <a16:creationId xmlns:a16="http://schemas.microsoft.com/office/drawing/2014/main" id="{7A630000-E4C8-4283-8273-7C45D4CA81F8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165" name="TextBox 5">
          <a:extLst>
            <a:ext uri="{FF2B5EF4-FFF2-40B4-BE49-F238E27FC236}">
              <a16:creationId xmlns:a16="http://schemas.microsoft.com/office/drawing/2014/main" id="{2BE2FD91-51BE-48C6-A259-5A68DA2D40C7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66" name="TextBox 5">
          <a:extLst>
            <a:ext uri="{FF2B5EF4-FFF2-40B4-BE49-F238E27FC236}">
              <a16:creationId xmlns:a16="http://schemas.microsoft.com/office/drawing/2014/main" id="{76A81AD0-63BA-4E5D-8666-DBFDF231E72D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167" name="TextBox 5">
          <a:extLst>
            <a:ext uri="{FF2B5EF4-FFF2-40B4-BE49-F238E27FC236}">
              <a16:creationId xmlns:a16="http://schemas.microsoft.com/office/drawing/2014/main" id="{E05FF480-E49A-40F5-BF0C-BA39690A6E65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168" name="TextBox 5">
          <a:extLst>
            <a:ext uri="{FF2B5EF4-FFF2-40B4-BE49-F238E27FC236}">
              <a16:creationId xmlns:a16="http://schemas.microsoft.com/office/drawing/2014/main" id="{CD0CE9EF-F535-403A-BD8E-A510CE5D8FB5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169" name="TextBox 5">
          <a:extLst>
            <a:ext uri="{FF2B5EF4-FFF2-40B4-BE49-F238E27FC236}">
              <a16:creationId xmlns:a16="http://schemas.microsoft.com/office/drawing/2014/main" id="{748EDD63-CB28-4364-A9D5-EA6BEADF1CBE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170" name="TextBox 5">
          <a:extLst>
            <a:ext uri="{FF2B5EF4-FFF2-40B4-BE49-F238E27FC236}">
              <a16:creationId xmlns:a16="http://schemas.microsoft.com/office/drawing/2014/main" id="{828436E1-F6E4-4D49-A650-ED4E8CE7216A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71" name="TextBox 5">
          <a:extLst>
            <a:ext uri="{FF2B5EF4-FFF2-40B4-BE49-F238E27FC236}">
              <a16:creationId xmlns:a16="http://schemas.microsoft.com/office/drawing/2014/main" id="{83DD949C-37BA-4DA3-BC10-8EC5F01BE928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172" name="TextBox 5">
          <a:extLst>
            <a:ext uri="{FF2B5EF4-FFF2-40B4-BE49-F238E27FC236}">
              <a16:creationId xmlns:a16="http://schemas.microsoft.com/office/drawing/2014/main" id="{0B76D2CD-A653-499E-8CE2-C025C44198F6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173" name="TextBox 5">
          <a:extLst>
            <a:ext uri="{FF2B5EF4-FFF2-40B4-BE49-F238E27FC236}">
              <a16:creationId xmlns:a16="http://schemas.microsoft.com/office/drawing/2014/main" id="{3D038955-A873-4FF6-AB59-CABBA94E08E6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174" name="TextBox 5">
          <a:extLst>
            <a:ext uri="{FF2B5EF4-FFF2-40B4-BE49-F238E27FC236}">
              <a16:creationId xmlns:a16="http://schemas.microsoft.com/office/drawing/2014/main" id="{2B201BB8-4E41-4D48-AA96-3D0596FE125A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75" name="TextBox 5">
          <a:extLst>
            <a:ext uri="{FF2B5EF4-FFF2-40B4-BE49-F238E27FC236}">
              <a16:creationId xmlns:a16="http://schemas.microsoft.com/office/drawing/2014/main" id="{67D673AD-3CD4-403E-8F99-0BF819D5E392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176" name="TextBox 5">
          <a:extLst>
            <a:ext uri="{FF2B5EF4-FFF2-40B4-BE49-F238E27FC236}">
              <a16:creationId xmlns:a16="http://schemas.microsoft.com/office/drawing/2014/main" id="{38229A57-7801-4CD3-9BBD-7EDD8BF9BC25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77" name="TextBox 5">
          <a:extLst>
            <a:ext uri="{FF2B5EF4-FFF2-40B4-BE49-F238E27FC236}">
              <a16:creationId xmlns:a16="http://schemas.microsoft.com/office/drawing/2014/main" id="{655EC683-282B-46AC-9C13-E07B3FA8DF82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178" name="TextBox 5">
          <a:extLst>
            <a:ext uri="{FF2B5EF4-FFF2-40B4-BE49-F238E27FC236}">
              <a16:creationId xmlns:a16="http://schemas.microsoft.com/office/drawing/2014/main" id="{B5558BC4-5486-4CEC-BF4A-744291B1721F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179" name="TextBox 5">
          <a:extLst>
            <a:ext uri="{FF2B5EF4-FFF2-40B4-BE49-F238E27FC236}">
              <a16:creationId xmlns:a16="http://schemas.microsoft.com/office/drawing/2014/main" id="{86FAF662-5879-4000-ACA6-6B3EF58C9F65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180" name="TextBox 5">
          <a:extLst>
            <a:ext uri="{FF2B5EF4-FFF2-40B4-BE49-F238E27FC236}">
              <a16:creationId xmlns:a16="http://schemas.microsoft.com/office/drawing/2014/main" id="{9316C999-32BC-4840-8287-94E2D579C9BE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181" name="TextBox 5">
          <a:extLst>
            <a:ext uri="{FF2B5EF4-FFF2-40B4-BE49-F238E27FC236}">
              <a16:creationId xmlns:a16="http://schemas.microsoft.com/office/drawing/2014/main" id="{4261F110-2BC8-424A-89DA-56F4184CC221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82" name="TextBox 5">
          <a:extLst>
            <a:ext uri="{FF2B5EF4-FFF2-40B4-BE49-F238E27FC236}">
              <a16:creationId xmlns:a16="http://schemas.microsoft.com/office/drawing/2014/main" id="{8B979167-12A7-4842-84D6-AE6E17249EC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183" name="TextBox 5">
          <a:extLst>
            <a:ext uri="{FF2B5EF4-FFF2-40B4-BE49-F238E27FC236}">
              <a16:creationId xmlns:a16="http://schemas.microsoft.com/office/drawing/2014/main" id="{86A78376-5964-4320-A357-BDB955F86D7A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184" name="TextBox 5">
          <a:extLst>
            <a:ext uri="{FF2B5EF4-FFF2-40B4-BE49-F238E27FC236}">
              <a16:creationId xmlns:a16="http://schemas.microsoft.com/office/drawing/2014/main" id="{CDADB20B-1610-4D69-AB2A-A770F872412D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185" name="TextBox 5">
          <a:extLst>
            <a:ext uri="{FF2B5EF4-FFF2-40B4-BE49-F238E27FC236}">
              <a16:creationId xmlns:a16="http://schemas.microsoft.com/office/drawing/2014/main" id="{B66C4C14-7A8D-4757-96E5-9D6AC48A0B4E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186" name="TextBox 5">
          <a:extLst>
            <a:ext uri="{FF2B5EF4-FFF2-40B4-BE49-F238E27FC236}">
              <a16:creationId xmlns:a16="http://schemas.microsoft.com/office/drawing/2014/main" id="{F19FD17D-745D-4808-890E-5ED821A9AA2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187" name="TextBox 5">
          <a:extLst>
            <a:ext uri="{FF2B5EF4-FFF2-40B4-BE49-F238E27FC236}">
              <a16:creationId xmlns:a16="http://schemas.microsoft.com/office/drawing/2014/main" id="{FF9D3DC9-E530-4C0E-AE25-C3386E00F496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88" name="TextBox 5">
          <a:extLst>
            <a:ext uri="{FF2B5EF4-FFF2-40B4-BE49-F238E27FC236}">
              <a16:creationId xmlns:a16="http://schemas.microsoft.com/office/drawing/2014/main" id="{9519EAF7-C4B4-4624-ADF7-EDDC0967A42B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189" name="TextBox 5">
          <a:extLst>
            <a:ext uri="{FF2B5EF4-FFF2-40B4-BE49-F238E27FC236}">
              <a16:creationId xmlns:a16="http://schemas.microsoft.com/office/drawing/2014/main" id="{E498D054-E68C-4DB4-B237-2C7465001812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190" name="TextBox 5">
          <a:extLst>
            <a:ext uri="{FF2B5EF4-FFF2-40B4-BE49-F238E27FC236}">
              <a16:creationId xmlns:a16="http://schemas.microsoft.com/office/drawing/2014/main" id="{9CD0C6FD-7BDF-45B2-81D5-351F6B7253CA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191" name="TextBox 5">
          <a:extLst>
            <a:ext uri="{FF2B5EF4-FFF2-40B4-BE49-F238E27FC236}">
              <a16:creationId xmlns:a16="http://schemas.microsoft.com/office/drawing/2014/main" id="{75E289B0-A37D-4EF1-BBE4-65EC4E8092F1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192" name="TextBox 5">
          <a:extLst>
            <a:ext uri="{FF2B5EF4-FFF2-40B4-BE49-F238E27FC236}">
              <a16:creationId xmlns:a16="http://schemas.microsoft.com/office/drawing/2014/main" id="{4EE4A8E0-C792-47D4-934C-AD8B429F3895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93" name="TextBox 5">
          <a:extLst>
            <a:ext uri="{FF2B5EF4-FFF2-40B4-BE49-F238E27FC236}">
              <a16:creationId xmlns:a16="http://schemas.microsoft.com/office/drawing/2014/main" id="{BA36D6A6-7EC8-45C8-801F-E897B7072CF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194" name="TextBox 5">
          <a:extLst>
            <a:ext uri="{FF2B5EF4-FFF2-40B4-BE49-F238E27FC236}">
              <a16:creationId xmlns:a16="http://schemas.microsoft.com/office/drawing/2014/main" id="{2B68C4DA-BA15-4ADD-81F7-F0B148214D78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195" name="TextBox 5">
          <a:extLst>
            <a:ext uri="{FF2B5EF4-FFF2-40B4-BE49-F238E27FC236}">
              <a16:creationId xmlns:a16="http://schemas.microsoft.com/office/drawing/2014/main" id="{05D41A43-357C-4DB9-92BA-C33F1343401D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196" name="TextBox 5">
          <a:extLst>
            <a:ext uri="{FF2B5EF4-FFF2-40B4-BE49-F238E27FC236}">
              <a16:creationId xmlns:a16="http://schemas.microsoft.com/office/drawing/2014/main" id="{3C035E34-6C75-4FA3-BB77-1852D0267455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197" name="TextBox 5">
          <a:extLst>
            <a:ext uri="{FF2B5EF4-FFF2-40B4-BE49-F238E27FC236}">
              <a16:creationId xmlns:a16="http://schemas.microsoft.com/office/drawing/2014/main" id="{1D003982-1206-4015-8BA2-42B0B05F6CD2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98" name="TextBox 5">
          <a:extLst>
            <a:ext uri="{FF2B5EF4-FFF2-40B4-BE49-F238E27FC236}">
              <a16:creationId xmlns:a16="http://schemas.microsoft.com/office/drawing/2014/main" id="{45422363-9A1D-452C-9D51-5BEE85E5323E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199" name="TextBox 5">
          <a:extLst>
            <a:ext uri="{FF2B5EF4-FFF2-40B4-BE49-F238E27FC236}">
              <a16:creationId xmlns:a16="http://schemas.microsoft.com/office/drawing/2014/main" id="{C2BFE3E0-96EC-4E6B-A767-4D7DC8596487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200" name="TextBox 5">
          <a:extLst>
            <a:ext uri="{FF2B5EF4-FFF2-40B4-BE49-F238E27FC236}">
              <a16:creationId xmlns:a16="http://schemas.microsoft.com/office/drawing/2014/main" id="{4CEDEBA8-759E-4E88-9A9F-0496B5FF8C49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201" name="TextBox 5">
          <a:extLst>
            <a:ext uri="{FF2B5EF4-FFF2-40B4-BE49-F238E27FC236}">
              <a16:creationId xmlns:a16="http://schemas.microsoft.com/office/drawing/2014/main" id="{99724385-0DF9-4ABA-9658-9CEE88752594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202" name="TextBox 5">
          <a:extLst>
            <a:ext uri="{FF2B5EF4-FFF2-40B4-BE49-F238E27FC236}">
              <a16:creationId xmlns:a16="http://schemas.microsoft.com/office/drawing/2014/main" id="{F09074EE-ABC8-4C5E-91BE-B569A2F7900D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203" name="TextBox 5">
          <a:extLst>
            <a:ext uri="{FF2B5EF4-FFF2-40B4-BE49-F238E27FC236}">
              <a16:creationId xmlns:a16="http://schemas.microsoft.com/office/drawing/2014/main" id="{EA47BA84-0886-4FB5-9A10-F66363EB1505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04" name="TextBox 5">
          <a:extLst>
            <a:ext uri="{FF2B5EF4-FFF2-40B4-BE49-F238E27FC236}">
              <a16:creationId xmlns:a16="http://schemas.microsoft.com/office/drawing/2014/main" id="{55EB6757-0741-4BF9-9564-C8154C300876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205" name="TextBox 5">
          <a:extLst>
            <a:ext uri="{FF2B5EF4-FFF2-40B4-BE49-F238E27FC236}">
              <a16:creationId xmlns:a16="http://schemas.microsoft.com/office/drawing/2014/main" id="{B09F8040-E6F2-4E0A-9294-9DB1D997D0F6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206" name="TextBox 5">
          <a:extLst>
            <a:ext uri="{FF2B5EF4-FFF2-40B4-BE49-F238E27FC236}">
              <a16:creationId xmlns:a16="http://schemas.microsoft.com/office/drawing/2014/main" id="{5AAFF264-A8E7-4BCE-8467-1952C7625C31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207" name="TextBox 5">
          <a:extLst>
            <a:ext uri="{FF2B5EF4-FFF2-40B4-BE49-F238E27FC236}">
              <a16:creationId xmlns:a16="http://schemas.microsoft.com/office/drawing/2014/main" id="{382E1EF7-0EEC-44E7-84D9-83F5FDA5EB14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208" name="TextBox 5">
          <a:extLst>
            <a:ext uri="{FF2B5EF4-FFF2-40B4-BE49-F238E27FC236}">
              <a16:creationId xmlns:a16="http://schemas.microsoft.com/office/drawing/2014/main" id="{E1D07AB6-71CA-47C5-B57F-B82A59FF9D56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09" name="TextBox 5">
          <a:extLst>
            <a:ext uri="{FF2B5EF4-FFF2-40B4-BE49-F238E27FC236}">
              <a16:creationId xmlns:a16="http://schemas.microsoft.com/office/drawing/2014/main" id="{9F99F4B4-22F5-4D55-B1EC-0A035C4FB7C1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10" name="TextBox 5">
          <a:extLst>
            <a:ext uri="{FF2B5EF4-FFF2-40B4-BE49-F238E27FC236}">
              <a16:creationId xmlns:a16="http://schemas.microsoft.com/office/drawing/2014/main" id="{82029594-2541-4B56-A6E3-D8F44FE2373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11" name="TextBox 5">
          <a:extLst>
            <a:ext uri="{FF2B5EF4-FFF2-40B4-BE49-F238E27FC236}">
              <a16:creationId xmlns:a16="http://schemas.microsoft.com/office/drawing/2014/main" id="{7EF83F2C-B4AD-4A81-9A9F-F596BBF3522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12" name="TextBox 5">
          <a:extLst>
            <a:ext uri="{FF2B5EF4-FFF2-40B4-BE49-F238E27FC236}">
              <a16:creationId xmlns:a16="http://schemas.microsoft.com/office/drawing/2014/main" id="{81CFC327-0093-4590-92F8-62D51CDCCD1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213" name="TextBox 5">
          <a:extLst>
            <a:ext uri="{FF2B5EF4-FFF2-40B4-BE49-F238E27FC236}">
              <a16:creationId xmlns:a16="http://schemas.microsoft.com/office/drawing/2014/main" id="{6DE43BDC-B007-4693-9B5B-5CA82874DDEB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214" name="TextBox 5">
          <a:extLst>
            <a:ext uri="{FF2B5EF4-FFF2-40B4-BE49-F238E27FC236}">
              <a16:creationId xmlns:a16="http://schemas.microsoft.com/office/drawing/2014/main" id="{3F9852D8-3BF0-4F1C-B3BF-355082363021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215" name="TextBox 5">
          <a:extLst>
            <a:ext uri="{FF2B5EF4-FFF2-40B4-BE49-F238E27FC236}">
              <a16:creationId xmlns:a16="http://schemas.microsoft.com/office/drawing/2014/main" id="{9A6F2F24-D9D4-43DA-ABAF-1FDDA51E13AF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16" name="TextBox 5">
          <a:extLst>
            <a:ext uri="{FF2B5EF4-FFF2-40B4-BE49-F238E27FC236}">
              <a16:creationId xmlns:a16="http://schemas.microsoft.com/office/drawing/2014/main" id="{5FB1B293-665A-4E74-A614-A037A112F761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17" name="TextBox 5">
          <a:extLst>
            <a:ext uri="{FF2B5EF4-FFF2-40B4-BE49-F238E27FC236}">
              <a16:creationId xmlns:a16="http://schemas.microsoft.com/office/drawing/2014/main" id="{0559C2A6-251C-40B2-BB46-01311340A727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218" name="TextBox 5">
          <a:extLst>
            <a:ext uri="{FF2B5EF4-FFF2-40B4-BE49-F238E27FC236}">
              <a16:creationId xmlns:a16="http://schemas.microsoft.com/office/drawing/2014/main" id="{C8FE8AAD-B8A8-49B2-9ABA-2E77BB3B54A8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219" name="TextBox 5">
          <a:extLst>
            <a:ext uri="{FF2B5EF4-FFF2-40B4-BE49-F238E27FC236}">
              <a16:creationId xmlns:a16="http://schemas.microsoft.com/office/drawing/2014/main" id="{FC0F76E5-3DED-4597-8B90-DFF7B9739E96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220" name="TextBox 5">
          <a:extLst>
            <a:ext uri="{FF2B5EF4-FFF2-40B4-BE49-F238E27FC236}">
              <a16:creationId xmlns:a16="http://schemas.microsoft.com/office/drawing/2014/main" id="{85524990-6E7A-4F71-B7AC-0412056F376D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21" name="TextBox 5">
          <a:extLst>
            <a:ext uri="{FF2B5EF4-FFF2-40B4-BE49-F238E27FC236}">
              <a16:creationId xmlns:a16="http://schemas.microsoft.com/office/drawing/2014/main" id="{B0CB3570-A3B6-4FFF-8FBC-997BB0983426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22" name="TextBox 5">
          <a:extLst>
            <a:ext uri="{FF2B5EF4-FFF2-40B4-BE49-F238E27FC236}">
              <a16:creationId xmlns:a16="http://schemas.microsoft.com/office/drawing/2014/main" id="{783B3D68-38A4-430C-9CEA-848381D9F9E6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223" name="TextBox 5">
          <a:extLst>
            <a:ext uri="{FF2B5EF4-FFF2-40B4-BE49-F238E27FC236}">
              <a16:creationId xmlns:a16="http://schemas.microsoft.com/office/drawing/2014/main" id="{F138B38E-19F0-498A-94FB-809CAD188794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224" name="TextBox 5">
          <a:extLst>
            <a:ext uri="{FF2B5EF4-FFF2-40B4-BE49-F238E27FC236}">
              <a16:creationId xmlns:a16="http://schemas.microsoft.com/office/drawing/2014/main" id="{51842BC8-4AED-4439-8D0A-E9C67FF15007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225" name="TextBox 5">
          <a:extLst>
            <a:ext uri="{FF2B5EF4-FFF2-40B4-BE49-F238E27FC236}">
              <a16:creationId xmlns:a16="http://schemas.microsoft.com/office/drawing/2014/main" id="{84732D41-4E05-429C-A674-CA9493EF9B04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26" name="TextBox 5">
          <a:extLst>
            <a:ext uri="{FF2B5EF4-FFF2-40B4-BE49-F238E27FC236}">
              <a16:creationId xmlns:a16="http://schemas.microsoft.com/office/drawing/2014/main" id="{CF9227BB-60BF-4852-A30E-1FE7651DCAC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27" name="TextBox 5">
          <a:extLst>
            <a:ext uri="{FF2B5EF4-FFF2-40B4-BE49-F238E27FC236}">
              <a16:creationId xmlns:a16="http://schemas.microsoft.com/office/drawing/2014/main" id="{4C32E5ED-5D34-4856-BDCB-2F9B4C0C4AA5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28" name="TextBox 5">
          <a:extLst>
            <a:ext uri="{FF2B5EF4-FFF2-40B4-BE49-F238E27FC236}">
              <a16:creationId xmlns:a16="http://schemas.microsoft.com/office/drawing/2014/main" id="{50F98805-0E90-41EF-A05B-474ABF5967F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229" name="TextBox 5">
          <a:extLst>
            <a:ext uri="{FF2B5EF4-FFF2-40B4-BE49-F238E27FC236}">
              <a16:creationId xmlns:a16="http://schemas.microsoft.com/office/drawing/2014/main" id="{DBD36D62-B557-42E8-AAB1-03DB58950B16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230" name="TextBox 5">
          <a:extLst>
            <a:ext uri="{FF2B5EF4-FFF2-40B4-BE49-F238E27FC236}">
              <a16:creationId xmlns:a16="http://schemas.microsoft.com/office/drawing/2014/main" id="{73848227-1B1B-4089-A8B8-60B3CC85E507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231" name="TextBox 5">
          <a:extLst>
            <a:ext uri="{FF2B5EF4-FFF2-40B4-BE49-F238E27FC236}">
              <a16:creationId xmlns:a16="http://schemas.microsoft.com/office/drawing/2014/main" id="{652DB23E-AD1E-4FCB-BE31-385328B13203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32" name="TextBox 5">
          <a:extLst>
            <a:ext uri="{FF2B5EF4-FFF2-40B4-BE49-F238E27FC236}">
              <a16:creationId xmlns:a16="http://schemas.microsoft.com/office/drawing/2014/main" id="{FE16B5A0-C7EE-41AF-B006-5A4FC225AD12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33" name="TextBox 5">
          <a:extLst>
            <a:ext uri="{FF2B5EF4-FFF2-40B4-BE49-F238E27FC236}">
              <a16:creationId xmlns:a16="http://schemas.microsoft.com/office/drawing/2014/main" id="{C8DCBDFF-19BD-4586-AC1E-4AF182962CD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234" name="TextBox 5">
          <a:extLst>
            <a:ext uri="{FF2B5EF4-FFF2-40B4-BE49-F238E27FC236}">
              <a16:creationId xmlns:a16="http://schemas.microsoft.com/office/drawing/2014/main" id="{AA2FD6A9-22D8-44A5-9D36-9934675C7CC4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235" name="TextBox 5">
          <a:extLst>
            <a:ext uri="{FF2B5EF4-FFF2-40B4-BE49-F238E27FC236}">
              <a16:creationId xmlns:a16="http://schemas.microsoft.com/office/drawing/2014/main" id="{80A9BDC0-1342-4A70-B494-7983993E5B79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236" name="TextBox 5">
          <a:extLst>
            <a:ext uri="{FF2B5EF4-FFF2-40B4-BE49-F238E27FC236}">
              <a16:creationId xmlns:a16="http://schemas.microsoft.com/office/drawing/2014/main" id="{341CC22F-41E2-4491-8B28-C3A1E86C1E63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237" name="TextBox 5">
          <a:extLst>
            <a:ext uri="{FF2B5EF4-FFF2-40B4-BE49-F238E27FC236}">
              <a16:creationId xmlns:a16="http://schemas.microsoft.com/office/drawing/2014/main" id="{7B68F156-CA70-42D5-9A28-D931DCD7A3F5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238" name="TextBox 5">
          <a:extLst>
            <a:ext uri="{FF2B5EF4-FFF2-40B4-BE49-F238E27FC236}">
              <a16:creationId xmlns:a16="http://schemas.microsoft.com/office/drawing/2014/main" id="{049E5562-1953-4D1E-B9A2-A7E0E0DAF7ED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39" name="TextBox 5">
          <a:extLst>
            <a:ext uri="{FF2B5EF4-FFF2-40B4-BE49-F238E27FC236}">
              <a16:creationId xmlns:a16="http://schemas.microsoft.com/office/drawing/2014/main" id="{6F6FE9E1-0A2E-4E03-B808-BEF2B5D99BCB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240" name="TextBox 5">
          <a:extLst>
            <a:ext uri="{FF2B5EF4-FFF2-40B4-BE49-F238E27FC236}">
              <a16:creationId xmlns:a16="http://schemas.microsoft.com/office/drawing/2014/main" id="{1E2FAC7E-0A8A-40B3-ACF7-93682346696C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241" name="TextBox 5">
          <a:extLst>
            <a:ext uri="{FF2B5EF4-FFF2-40B4-BE49-F238E27FC236}">
              <a16:creationId xmlns:a16="http://schemas.microsoft.com/office/drawing/2014/main" id="{364D10EC-D0A4-49E1-8C01-A86EEFE40EE0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242" name="TextBox 5">
          <a:extLst>
            <a:ext uri="{FF2B5EF4-FFF2-40B4-BE49-F238E27FC236}">
              <a16:creationId xmlns:a16="http://schemas.microsoft.com/office/drawing/2014/main" id="{2947FF26-C05B-4455-B61B-8B24D84B4AF6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243" name="TextBox 5">
          <a:extLst>
            <a:ext uri="{FF2B5EF4-FFF2-40B4-BE49-F238E27FC236}">
              <a16:creationId xmlns:a16="http://schemas.microsoft.com/office/drawing/2014/main" id="{D6FA1634-3705-4FD0-ABE0-5133C9F746D6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44" name="TextBox 5">
          <a:extLst>
            <a:ext uri="{FF2B5EF4-FFF2-40B4-BE49-F238E27FC236}">
              <a16:creationId xmlns:a16="http://schemas.microsoft.com/office/drawing/2014/main" id="{D2409A9C-7DD4-4ACD-8972-298B623153A1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245" name="TextBox 5">
          <a:extLst>
            <a:ext uri="{FF2B5EF4-FFF2-40B4-BE49-F238E27FC236}">
              <a16:creationId xmlns:a16="http://schemas.microsoft.com/office/drawing/2014/main" id="{4B8E0C07-AD18-4051-A8D8-050F570A888C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246" name="TextBox 5">
          <a:extLst>
            <a:ext uri="{FF2B5EF4-FFF2-40B4-BE49-F238E27FC236}">
              <a16:creationId xmlns:a16="http://schemas.microsoft.com/office/drawing/2014/main" id="{97DF05DD-D6E2-4936-9D76-0702180F481C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247" name="TextBox 5">
          <a:extLst>
            <a:ext uri="{FF2B5EF4-FFF2-40B4-BE49-F238E27FC236}">
              <a16:creationId xmlns:a16="http://schemas.microsoft.com/office/drawing/2014/main" id="{C1DF7A96-510F-4C66-9592-0BE90B293A55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248" name="TextBox 5">
          <a:extLst>
            <a:ext uri="{FF2B5EF4-FFF2-40B4-BE49-F238E27FC236}">
              <a16:creationId xmlns:a16="http://schemas.microsoft.com/office/drawing/2014/main" id="{4F221533-012F-4A4B-8AFE-D3593CC1A53A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49" name="TextBox 5">
          <a:extLst>
            <a:ext uri="{FF2B5EF4-FFF2-40B4-BE49-F238E27FC236}">
              <a16:creationId xmlns:a16="http://schemas.microsoft.com/office/drawing/2014/main" id="{E539F880-8A40-45A3-9017-A799FE111DE1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250" name="TextBox 5">
          <a:extLst>
            <a:ext uri="{FF2B5EF4-FFF2-40B4-BE49-F238E27FC236}">
              <a16:creationId xmlns:a16="http://schemas.microsoft.com/office/drawing/2014/main" id="{A2B8B3C1-36DA-4F34-B654-6A7DC5B34D65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251" name="TextBox 5">
          <a:extLst>
            <a:ext uri="{FF2B5EF4-FFF2-40B4-BE49-F238E27FC236}">
              <a16:creationId xmlns:a16="http://schemas.microsoft.com/office/drawing/2014/main" id="{4AFA1CAC-A992-4181-8F86-E2F751587442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252" name="TextBox 5">
          <a:extLst>
            <a:ext uri="{FF2B5EF4-FFF2-40B4-BE49-F238E27FC236}">
              <a16:creationId xmlns:a16="http://schemas.microsoft.com/office/drawing/2014/main" id="{B23C3BF7-5DE7-408A-8584-2A3634CF0519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253" name="TextBox 5">
          <a:extLst>
            <a:ext uri="{FF2B5EF4-FFF2-40B4-BE49-F238E27FC236}">
              <a16:creationId xmlns:a16="http://schemas.microsoft.com/office/drawing/2014/main" id="{46309543-D565-42C9-839D-C487F309B875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254" name="TextBox 5">
          <a:extLst>
            <a:ext uri="{FF2B5EF4-FFF2-40B4-BE49-F238E27FC236}">
              <a16:creationId xmlns:a16="http://schemas.microsoft.com/office/drawing/2014/main" id="{CF44A3D4-A1FC-4A46-BCCB-0523AAB31F7C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55" name="TextBox 5">
          <a:extLst>
            <a:ext uri="{FF2B5EF4-FFF2-40B4-BE49-F238E27FC236}">
              <a16:creationId xmlns:a16="http://schemas.microsoft.com/office/drawing/2014/main" id="{B6FE3A40-909C-4410-813C-704055B2E68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256" name="TextBox 5">
          <a:extLst>
            <a:ext uri="{FF2B5EF4-FFF2-40B4-BE49-F238E27FC236}">
              <a16:creationId xmlns:a16="http://schemas.microsoft.com/office/drawing/2014/main" id="{CA0F0C5F-BBA5-4143-A6B1-0BCE2BCF9336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257" name="TextBox 5">
          <a:extLst>
            <a:ext uri="{FF2B5EF4-FFF2-40B4-BE49-F238E27FC236}">
              <a16:creationId xmlns:a16="http://schemas.microsoft.com/office/drawing/2014/main" id="{C4974110-0C30-4756-AA96-7761179CAC64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258" name="TextBox 5">
          <a:extLst>
            <a:ext uri="{FF2B5EF4-FFF2-40B4-BE49-F238E27FC236}">
              <a16:creationId xmlns:a16="http://schemas.microsoft.com/office/drawing/2014/main" id="{CC27C956-8159-4EAA-BA20-7AFFFF45B384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259" name="TextBox 5">
          <a:extLst>
            <a:ext uri="{FF2B5EF4-FFF2-40B4-BE49-F238E27FC236}">
              <a16:creationId xmlns:a16="http://schemas.microsoft.com/office/drawing/2014/main" id="{1A9A8880-F5C8-41F9-B9DF-7A973C7E12F6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60" name="TextBox 5">
          <a:extLst>
            <a:ext uri="{FF2B5EF4-FFF2-40B4-BE49-F238E27FC236}">
              <a16:creationId xmlns:a16="http://schemas.microsoft.com/office/drawing/2014/main" id="{D6696695-2C60-4573-90B8-06019E873B59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61" name="TextBox 5">
          <a:extLst>
            <a:ext uri="{FF2B5EF4-FFF2-40B4-BE49-F238E27FC236}">
              <a16:creationId xmlns:a16="http://schemas.microsoft.com/office/drawing/2014/main" id="{68DB5D65-425E-4FE2-8B86-D380886781E5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62" name="TextBox 5">
          <a:extLst>
            <a:ext uri="{FF2B5EF4-FFF2-40B4-BE49-F238E27FC236}">
              <a16:creationId xmlns:a16="http://schemas.microsoft.com/office/drawing/2014/main" id="{50F606B8-7384-4AC6-8D90-0F6230052F9A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63" name="TextBox 5">
          <a:extLst>
            <a:ext uri="{FF2B5EF4-FFF2-40B4-BE49-F238E27FC236}">
              <a16:creationId xmlns:a16="http://schemas.microsoft.com/office/drawing/2014/main" id="{2278591D-B033-4268-B5B0-80BBD8DF20D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264" name="TextBox 5">
          <a:extLst>
            <a:ext uri="{FF2B5EF4-FFF2-40B4-BE49-F238E27FC236}">
              <a16:creationId xmlns:a16="http://schemas.microsoft.com/office/drawing/2014/main" id="{0635B544-29DC-4B6F-842B-BC7E895D1FBC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265" name="TextBox 5">
          <a:extLst>
            <a:ext uri="{FF2B5EF4-FFF2-40B4-BE49-F238E27FC236}">
              <a16:creationId xmlns:a16="http://schemas.microsoft.com/office/drawing/2014/main" id="{66312B05-4756-4686-B94D-471C56F05208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266" name="TextBox 5">
          <a:extLst>
            <a:ext uri="{FF2B5EF4-FFF2-40B4-BE49-F238E27FC236}">
              <a16:creationId xmlns:a16="http://schemas.microsoft.com/office/drawing/2014/main" id="{D56ED739-67CE-421B-A7B6-7AD47247B4C2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67" name="TextBox 5">
          <a:extLst>
            <a:ext uri="{FF2B5EF4-FFF2-40B4-BE49-F238E27FC236}">
              <a16:creationId xmlns:a16="http://schemas.microsoft.com/office/drawing/2014/main" id="{F4748B2E-33E5-439D-91B1-953970FDC16A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68" name="TextBox 5">
          <a:extLst>
            <a:ext uri="{FF2B5EF4-FFF2-40B4-BE49-F238E27FC236}">
              <a16:creationId xmlns:a16="http://schemas.microsoft.com/office/drawing/2014/main" id="{A47624D0-E780-47A1-9A77-8E9274082C19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269" name="TextBox 5">
          <a:extLst>
            <a:ext uri="{FF2B5EF4-FFF2-40B4-BE49-F238E27FC236}">
              <a16:creationId xmlns:a16="http://schemas.microsoft.com/office/drawing/2014/main" id="{266E6664-2D19-44DC-8DB4-C59942B0A1E3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270" name="TextBox 5">
          <a:extLst>
            <a:ext uri="{FF2B5EF4-FFF2-40B4-BE49-F238E27FC236}">
              <a16:creationId xmlns:a16="http://schemas.microsoft.com/office/drawing/2014/main" id="{5C0F8D28-BDD7-4837-AB83-487EC0873891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271" name="TextBox 5">
          <a:extLst>
            <a:ext uri="{FF2B5EF4-FFF2-40B4-BE49-F238E27FC236}">
              <a16:creationId xmlns:a16="http://schemas.microsoft.com/office/drawing/2014/main" id="{4465A55C-A252-499C-9654-CE9D6EE9DD5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72" name="TextBox 5">
          <a:extLst>
            <a:ext uri="{FF2B5EF4-FFF2-40B4-BE49-F238E27FC236}">
              <a16:creationId xmlns:a16="http://schemas.microsoft.com/office/drawing/2014/main" id="{9BD8DD50-A5BA-4553-8A84-0D3BDAC4FA1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73" name="TextBox 5">
          <a:extLst>
            <a:ext uri="{FF2B5EF4-FFF2-40B4-BE49-F238E27FC236}">
              <a16:creationId xmlns:a16="http://schemas.microsoft.com/office/drawing/2014/main" id="{5498F5C1-BF99-4FF1-813F-39C2F91088D5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274" name="TextBox 5">
          <a:extLst>
            <a:ext uri="{FF2B5EF4-FFF2-40B4-BE49-F238E27FC236}">
              <a16:creationId xmlns:a16="http://schemas.microsoft.com/office/drawing/2014/main" id="{8A65E9D4-D431-4DB0-84B4-57D986BD96C3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275" name="TextBox 5">
          <a:extLst>
            <a:ext uri="{FF2B5EF4-FFF2-40B4-BE49-F238E27FC236}">
              <a16:creationId xmlns:a16="http://schemas.microsoft.com/office/drawing/2014/main" id="{50E3F25C-6DF2-4B00-A18B-0B000D6863C8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276" name="TextBox 5">
          <a:extLst>
            <a:ext uri="{FF2B5EF4-FFF2-40B4-BE49-F238E27FC236}">
              <a16:creationId xmlns:a16="http://schemas.microsoft.com/office/drawing/2014/main" id="{F1229D5F-4616-4F5B-85FE-48B56F829A62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77" name="TextBox 5">
          <a:extLst>
            <a:ext uri="{FF2B5EF4-FFF2-40B4-BE49-F238E27FC236}">
              <a16:creationId xmlns:a16="http://schemas.microsoft.com/office/drawing/2014/main" id="{D75E177F-F0F4-455F-8797-E44EE397829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78" name="TextBox 5">
          <a:extLst>
            <a:ext uri="{FF2B5EF4-FFF2-40B4-BE49-F238E27FC236}">
              <a16:creationId xmlns:a16="http://schemas.microsoft.com/office/drawing/2014/main" id="{075CB66B-0C02-4940-9382-5F76B91C80D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79" name="TextBox 5">
          <a:extLst>
            <a:ext uri="{FF2B5EF4-FFF2-40B4-BE49-F238E27FC236}">
              <a16:creationId xmlns:a16="http://schemas.microsoft.com/office/drawing/2014/main" id="{7F3DC010-3E95-4762-B479-698F5AE1BE87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280" name="TextBox 5">
          <a:extLst>
            <a:ext uri="{FF2B5EF4-FFF2-40B4-BE49-F238E27FC236}">
              <a16:creationId xmlns:a16="http://schemas.microsoft.com/office/drawing/2014/main" id="{ED12695B-AD14-46F3-91B7-7C1E45DCFC99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281" name="TextBox 5">
          <a:extLst>
            <a:ext uri="{FF2B5EF4-FFF2-40B4-BE49-F238E27FC236}">
              <a16:creationId xmlns:a16="http://schemas.microsoft.com/office/drawing/2014/main" id="{6ACD4500-C935-4A2A-8A4D-54EE76D971B1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282" name="TextBox 5">
          <a:extLst>
            <a:ext uri="{FF2B5EF4-FFF2-40B4-BE49-F238E27FC236}">
              <a16:creationId xmlns:a16="http://schemas.microsoft.com/office/drawing/2014/main" id="{3D8003AC-DCF3-49BD-996F-C69B514D99C2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83" name="TextBox 5">
          <a:extLst>
            <a:ext uri="{FF2B5EF4-FFF2-40B4-BE49-F238E27FC236}">
              <a16:creationId xmlns:a16="http://schemas.microsoft.com/office/drawing/2014/main" id="{498B8A4A-18B2-41A3-A946-26DF62E6DBB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84" name="TextBox 5">
          <a:extLst>
            <a:ext uri="{FF2B5EF4-FFF2-40B4-BE49-F238E27FC236}">
              <a16:creationId xmlns:a16="http://schemas.microsoft.com/office/drawing/2014/main" id="{32745D8B-F195-49FC-B12A-009A0B1AAC0B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285" name="TextBox 5">
          <a:extLst>
            <a:ext uri="{FF2B5EF4-FFF2-40B4-BE49-F238E27FC236}">
              <a16:creationId xmlns:a16="http://schemas.microsoft.com/office/drawing/2014/main" id="{319BDA7B-45C1-4BB2-B2BE-D479C8D18054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286" name="TextBox 5">
          <a:extLst>
            <a:ext uri="{FF2B5EF4-FFF2-40B4-BE49-F238E27FC236}">
              <a16:creationId xmlns:a16="http://schemas.microsoft.com/office/drawing/2014/main" id="{5E6950B8-0107-413B-9EAB-FAD75228209D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287" name="TextBox 5">
          <a:extLst>
            <a:ext uri="{FF2B5EF4-FFF2-40B4-BE49-F238E27FC236}">
              <a16:creationId xmlns:a16="http://schemas.microsoft.com/office/drawing/2014/main" id="{BA8606ED-96E0-4077-B4AB-7C28A47480B2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88" name="TextBox 5">
          <a:extLst>
            <a:ext uri="{FF2B5EF4-FFF2-40B4-BE49-F238E27FC236}">
              <a16:creationId xmlns:a16="http://schemas.microsoft.com/office/drawing/2014/main" id="{87C7DC1E-327A-4B80-8EB2-9F4D4E3BBB7B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89" name="TextBox 5">
          <a:extLst>
            <a:ext uri="{FF2B5EF4-FFF2-40B4-BE49-F238E27FC236}">
              <a16:creationId xmlns:a16="http://schemas.microsoft.com/office/drawing/2014/main" id="{F67AAB94-766C-48EC-B3A2-A814AF78FA6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90" name="TextBox 5">
          <a:extLst>
            <a:ext uri="{FF2B5EF4-FFF2-40B4-BE49-F238E27FC236}">
              <a16:creationId xmlns:a16="http://schemas.microsoft.com/office/drawing/2014/main" id="{1E2563D1-E408-4B50-9502-2F7BA7907285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91" name="TextBox 5">
          <a:extLst>
            <a:ext uri="{FF2B5EF4-FFF2-40B4-BE49-F238E27FC236}">
              <a16:creationId xmlns:a16="http://schemas.microsoft.com/office/drawing/2014/main" id="{740DA7DB-BC7E-4F7B-9FBE-A1DED6E1DF79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292" name="TextBox 5">
          <a:extLst>
            <a:ext uri="{FF2B5EF4-FFF2-40B4-BE49-F238E27FC236}">
              <a16:creationId xmlns:a16="http://schemas.microsoft.com/office/drawing/2014/main" id="{641EF8B6-7845-410C-B2C9-68F98D4CE1CB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293" name="TextBox 5">
          <a:extLst>
            <a:ext uri="{FF2B5EF4-FFF2-40B4-BE49-F238E27FC236}">
              <a16:creationId xmlns:a16="http://schemas.microsoft.com/office/drawing/2014/main" id="{76FC9931-96FC-4190-8BB6-5FACA3369B19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294" name="TextBox 5">
          <a:extLst>
            <a:ext uri="{FF2B5EF4-FFF2-40B4-BE49-F238E27FC236}">
              <a16:creationId xmlns:a16="http://schemas.microsoft.com/office/drawing/2014/main" id="{CD3CB484-EBFB-4BD8-A4AB-AF7D137F4393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95" name="TextBox 5">
          <a:extLst>
            <a:ext uri="{FF2B5EF4-FFF2-40B4-BE49-F238E27FC236}">
              <a16:creationId xmlns:a16="http://schemas.microsoft.com/office/drawing/2014/main" id="{49308729-3117-4107-878F-3047833381AA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96" name="TextBox 5">
          <a:extLst>
            <a:ext uri="{FF2B5EF4-FFF2-40B4-BE49-F238E27FC236}">
              <a16:creationId xmlns:a16="http://schemas.microsoft.com/office/drawing/2014/main" id="{683B92A9-8C47-4CA2-8343-22732F351854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297" name="TextBox 5">
          <a:extLst>
            <a:ext uri="{FF2B5EF4-FFF2-40B4-BE49-F238E27FC236}">
              <a16:creationId xmlns:a16="http://schemas.microsoft.com/office/drawing/2014/main" id="{654B1467-8F04-4C3F-9B74-970B930592E7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298" name="TextBox 5">
          <a:extLst>
            <a:ext uri="{FF2B5EF4-FFF2-40B4-BE49-F238E27FC236}">
              <a16:creationId xmlns:a16="http://schemas.microsoft.com/office/drawing/2014/main" id="{AC18DD86-35A7-4F2D-AA08-CF0AA36F3739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299" name="TextBox 5">
          <a:extLst>
            <a:ext uri="{FF2B5EF4-FFF2-40B4-BE49-F238E27FC236}">
              <a16:creationId xmlns:a16="http://schemas.microsoft.com/office/drawing/2014/main" id="{988CE82F-8396-47CB-9A31-742D1E72A8A1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00" name="TextBox 5">
          <a:extLst>
            <a:ext uri="{FF2B5EF4-FFF2-40B4-BE49-F238E27FC236}">
              <a16:creationId xmlns:a16="http://schemas.microsoft.com/office/drawing/2014/main" id="{26001213-317B-48BC-9680-FF6851B7E106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01" name="TextBox 5">
          <a:extLst>
            <a:ext uri="{FF2B5EF4-FFF2-40B4-BE49-F238E27FC236}">
              <a16:creationId xmlns:a16="http://schemas.microsoft.com/office/drawing/2014/main" id="{FA94DACF-19EA-42E4-AF7F-B56E406FA90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302" name="TextBox 5">
          <a:extLst>
            <a:ext uri="{FF2B5EF4-FFF2-40B4-BE49-F238E27FC236}">
              <a16:creationId xmlns:a16="http://schemas.microsoft.com/office/drawing/2014/main" id="{5311EF57-3087-4E3B-891D-00DB2DC5D9E1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303" name="TextBox 5">
          <a:extLst>
            <a:ext uri="{FF2B5EF4-FFF2-40B4-BE49-F238E27FC236}">
              <a16:creationId xmlns:a16="http://schemas.microsoft.com/office/drawing/2014/main" id="{6504F96C-221D-4B39-A86F-31D3AD918A98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304" name="TextBox 5">
          <a:extLst>
            <a:ext uri="{FF2B5EF4-FFF2-40B4-BE49-F238E27FC236}">
              <a16:creationId xmlns:a16="http://schemas.microsoft.com/office/drawing/2014/main" id="{9752DA69-2101-40D9-ACA4-81C68A895171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05" name="TextBox 5">
          <a:extLst>
            <a:ext uri="{FF2B5EF4-FFF2-40B4-BE49-F238E27FC236}">
              <a16:creationId xmlns:a16="http://schemas.microsoft.com/office/drawing/2014/main" id="{C8A3A355-6A49-4E93-B760-03ECAB2419F4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06" name="TextBox 5">
          <a:extLst>
            <a:ext uri="{FF2B5EF4-FFF2-40B4-BE49-F238E27FC236}">
              <a16:creationId xmlns:a16="http://schemas.microsoft.com/office/drawing/2014/main" id="{0BFF0E5D-7157-4579-9B1A-1475303553EC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07" name="TextBox 5">
          <a:extLst>
            <a:ext uri="{FF2B5EF4-FFF2-40B4-BE49-F238E27FC236}">
              <a16:creationId xmlns:a16="http://schemas.microsoft.com/office/drawing/2014/main" id="{1FB291B7-94F0-4985-B47E-F1698910E3A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308" name="TextBox 5">
          <a:extLst>
            <a:ext uri="{FF2B5EF4-FFF2-40B4-BE49-F238E27FC236}">
              <a16:creationId xmlns:a16="http://schemas.microsoft.com/office/drawing/2014/main" id="{191E5586-41AC-4EFB-B423-A9DB2F227AA4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309" name="TextBox 5">
          <a:extLst>
            <a:ext uri="{FF2B5EF4-FFF2-40B4-BE49-F238E27FC236}">
              <a16:creationId xmlns:a16="http://schemas.microsoft.com/office/drawing/2014/main" id="{2749936D-4297-41D4-B0A3-7FD3588CC08B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310" name="TextBox 5">
          <a:extLst>
            <a:ext uri="{FF2B5EF4-FFF2-40B4-BE49-F238E27FC236}">
              <a16:creationId xmlns:a16="http://schemas.microsoft.com/office/drawing/2014/main" id="{23B21744-909C-4CB6-AB68-4AEB37A466DD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11" name="TextBox 5">
          <a:extLst>
            <a:ext uri="{FF2B5EF4-FFF2-40B4-BE49-F238E27FC236}">
              <a16:creationId xmlns:a16="http://schemas.microsoft.com/office/drawing/2014/main" id="{D96159D2-AC96-42BD-9A9B-F0254DB290C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12" name="TextBox 5">
          <a:extLst>
            <a:ext uri="{FF2B5EF4-FFF2-40B4-BE49-F238E27FC236}">
              <a16:creationId xmlns:a16="http://schemas.microsoft.com/office/drawing/2014/main" id="{803A3AAB-1747-451D-9DD7-2D5C9000ACA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313" name="TextBox 5">
          <a:extLst>
            <a:ext uri="{FF2B5EF4-FFF2-40B4-BE49-F238E27FC236}">
              <a16:creationId xmlns:a16="http://schemas.microsoft.com/office/drawing/2014/main" id="{C75A16A7-4419-41E1-AC87-292D13BFBDB0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14" name="TextBox 5">
          <a:extLst>
            <a:ext uri="{FF2B5EF4-FFF2-40B4-BE49-F238E27FC236}">
              <a16:creationId xmlns:a16="http://schemas.microsoft.com/office/drawing/2014/main" id="{E790AA0C-E6AF-4DA6-BBFA-7E165DF3316D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315" name="TextBox 5">
          <a:extLst>
            <a:ext uri="{FF2B5EF4-FFF2-40B4-BE49-F238E27FC236}">
              <a16:creationId xmlns:a16="http://schemas.microsoft.com/office/drawing/2014/main" id="{4C7AAC16-B0D0-4979-9B60-6061BB578DE7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316" name="TextBox 5">
          <a:extLst>
            <a:ext uri="{FF2B5EF4-FFF2-40B4-BE49-F238E27FC236}">
              <a16:creationId xmlns:a16="http://schemas.microsoft.com/office/drawing/2014/main" id="{75C5CE08-049D-46C7-AAB3-EBB81C9BD4B0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317" name="TextBox 5">
          <a:extLst>
            <a:ext uri="{FF2B5EF4-FFF2-40B4-BE49-F238E27FC236}">
              <a16:creationId xmlns:a16="http://schemas.microsoft.com/office/drawing/2014/main" id="{DAF9D122-7B1C-4CB1-9125-75A89FA43D77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318" name="TextBox 5">
          <a:extLst>
            <a:ext uri="{FF2B5EF4-FFF2-40B4-BE49-F238E27FC236}">
              <a16:creationId xmlns:a16="http://schemas.microsoft.com/office/drawing/2014/main" id="{5D706F67-E464-4840-9A78-A8562C888CD3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19" name="TextBox 5">
          <a:extLst>
            <a:ext uri="{FF2B5EF4-FFF2-40B4-BE49-F238E27FC236}">
              <a16:creationId xmlns:a16="http://schemas.microsoft.com/office/drawing/2014/main" id="{7A24AA0A-5E47-4CE1-975E-8B4186E1A246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320" name="TextBox 5">
          <a:extLst>
            <a:ext uri="{FF2B5EF4-FFF2-40B4-BE49-F238E27FC236}">
              <a16:creationId xmlns:a16="http://schemas.microsoft.com/office/drawing/2014/main" id="{BC033CE5-8AAC-4727-8B2C-CAC2437124CC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321" name="TextBox 5">
          <a:extLst>
            <a:ext uri="{FF2B5EF4-FFF2-40B4-BE49-F238E27FC236}">
              <a16:creationId xmlns:a16="http://schemas.microsoft.com/office/drawing/2014/main" id="{1DCE783A-6226-4662-A151-B1D10E7CD144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322" name="TextBox 5">
          <a:extLst>
            <a:ext uri="{FF2B5EF4-FFF2-40B4-BE49-F238E27FC236}">
              <a16:creationId xmlns:a16="http://schemas.microsoft.com/office/drawing/2014/main" id="{1F4071ED-1426-41BA-BDD2-62E53DFC8802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323" name="TextBox 5">
          <a:extLst>
            <a:ext uri="{FF2B5EF4-FFF2-40B4-BE49-F238E27FC236}">
              <a16:creationId xmlns:a16="http://schemas.microsoft.com/office/drawing/2014/main" id="{B3F819CD-C60D-40E9-AA8F-80C74EC95DEE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24" name="TextBox 5">
          <a:extLst>
            <a:ext uri="{FF2B5EF4-FFF2-40B4-BE49-F238E27FC236}">
              <a16:creationId xmlns:a16="http://schemas.microsoft.com/office/drawing/2014/main" id="{875B0F43-E64C-4BF5-9330-F906ED41BC38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325" name="TextBox 5">
          <a:extLst>
            <a:ext uri="{FF2B5EF4-FFF2-40B4-BE49-F238E27FC236}">
              <a16:creationId xmlns:a16="http://schemas.microsoft.com/office/drawing/2014/main" id="{F838CC77-EF81-4068-8DC5-53FFC9C5DCED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326" name="TextBox 5">
          <a:extLst>
            <a:ext uri="{FF2B5EF4-FFF2-40B4-BE49-F238E27FC236}">
              <a16:creationId xmlns:a16="http://schemas.microsoft.com/office/drawing/2014/main" id="{C3D16884-DCFE-4160-8B3E-EFEFD6861C24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327" name="TextBox 5">
          <a:extLst>
            <a:ext uri="{FF2B5EF4-FFF2-40B4-BE49-F238E27FC236}">
              <a16:creationId xmlns:a16="http://schemas.microsoft.com/office/drawing/2014/main" id="{A8D986DF-C3DA-4946-8A60-351A920A0597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28" name="TextBox 5">
          <a:extLst>
            <a:ext uri="{FF2B5EF4-FFF2-40B4-BE49-F238E27FC236}">
              <a16:creationId xmlns:a16="http://schemas.microsoft.com/office/drawing/2014/main" id="{5DCF4D25-CFE5-4ABE-891D-817C424A77C2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329" name="TextBox 5">
          <a:extLst>
            <a:ext uri="{FF2B5EF4-FFF2-40B4-BE49-F238E27FC236}">
              <a16:creationId xmlns:a16="http://schemas.microsoft.com/office/drawing/2014/main" id="{FC06E668-E8CD-4D82-A4C6-7C4D508DF18E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30" name="TextBox 5">
          <a:extLst>
            <a:ext uri="{FF2B5EF4-FFF2-40B4-BE49-F238E27FC236}">
              <a16:creationId xmlns:a16="http://schemas.microsoft.com/office/drawing/2014/main" id="{F96E65C9-1605-4156-9B30-34242DF5E494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331" name="TextBox 5">
          <a:extLst>
            <a:ext uri="{FF2B5EF4-FFF2-40B4-BE49-F238E27FC236}">
              <a16:creationId xmlns:a16="http://schemas.microsoft.com/office/drawing/2014/main" id="{8599DC6A-B717-47FF-8774-CC1E65154ABF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332" name="TextBox 5">
          <a:extLst>
            <a:ext uri="{FF2B5EF4-FFF2-40B4-BE49-F238E27FC236}">
              <a16:creationId xmlns:a16="http://schemas.microsoft.com/office/drawing/2014/main" id="{521C2606-5457-40BC-ADB8-D6132A9F604C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333" name="TextBox 5">
          <a:extLst>
            <a:ext uri="{FF2B5EF4-FFF2-40B4-BE49-F238E27FC236}">
              <a16:creationId xmlns:a16="http://schemas.microsoft.com/office/drawing/2014/main" id="{02089758-632C-46A5-950F-EAA164C96D8C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334" name="TextBox 5">
          <a:extLst>
            <a:ext uri="{FF2B5EF4-FFF2-40B4-BE49-F238E27FC236}">
              <a16:creationId xmlns:a16="http://schemas.microsoft.com/office/drawing/2014/main" id="{BEE4E784-1FD2-44C3-8D5C-AFC1A46D89B2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35" name="TextBox 5">
          <a:extLst>
            <a:ext uri="{FF2B5EF4-FFF2-40B4-BE49-F238E27FC236}">
              <a16:creationId xmlns:a16="http://schemas.microsoft.com/office/drawing/2014/main" id="{4FBF8F04-AE7E-48EE-8F24-30097411B71E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336" name="TextBox 5">
          <a:extLst>
            <a:ext uri="{FF2B5EF4-FFF2-40B4-BE49-F238E27FC236}">
              <a16:creationId xmlns:a16="http://schemas.microsoft.com/office/drawing/2014/main" id="{BF44F288-EE83-4643-9579-A00AF4E188E6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337" name="TextBox 5">
          <a:extLst>
            <a:ext uri="{FF2B5EF4-FFF2-40B4-BE49-F238E27FC236}">
              <a16:creationId xmlns:a16="http://schemas.microsoft.com/office/drawing/2014/main" id="{EDCE1DE7-E138-44E6-8E4A-8EEECEC4B97C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338" name="TextBox 5">
          <a:extLst>
            <a:ext uri="{FF2B5EF4-FFF2-40B4-BE49-F238E27FC236}">
              <a16:creationId xmlns:a16="http://schemas.microsoft.com/office/drawing/2014/main" id="{0AADBD25-5586-49E4-9796-1E500C9701FA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39" name="TextBox 5">
          <a:extLst>
            <a:ext uri="{FF2B5EF4-FFF2-40B4-BE49-F238E27FC236}">
              <a16:creationId xmlns:a16="http://schemas.microsoft.com/office/drawing/2014/main" id="{D9B5CEA5-A316-477A-8CAE-4D549F213AB7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40" name="TextBox 5">
          <a:extLst>
            <a:ext uri="{FF2B5EF4-FFF2-40B4-BE49-F238E27FC236}">
              <a16:creationId xmlns:a16="http://schemas.microsoft.com/office/drawing/2014/main" id="{BD5DDC21-5151-4638-AF31-39EE60164FC5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41" name="TextBox 5">
          <a:extLst>
            <a:ext uri="{FF2B5EF4-FFF2-40B4-BE49-F238E27FC236}">
              <a16:creationId xmlns:a16="http://schemas.microsoft.com/office/drawing/2014/main" id="{7E1CF7CB-7EDF-4C6D-8B27-42C163DE2C7B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42" name="TextBox 5">
          <a:extLst>
            <a:ext uri="{FF2B5EF4-FFF2-40B4-BE49-F238E27FC236}">
              <a16:creationId xmlns:a16="http://schemas.microsoft.com/office/drawing/2014/main" id="{5129D554-1B12-4D86-957A-391418215711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343" name="TextBox 5">
          <a:extLst>
            <a:ext uri="{FF2B5EF4-FFF2-40B4-BE49-F238E27FC236}">
              <a16:creationId xmlns:a16="http://schemas.microsoft.com/office/drawing/2014/main" id="{EA8321DC-C62D-4210-8CB6-CDB0C84A5238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344" name="TextBox 5">
          <a:extLst>
            <a:ext uri="{FF2B5EF4-FFF2-40B4-BE49-F238E27FC236}">
              <a16:creationId xmlns:a16="http://schemas.microsoft.com/office/drawing/2014/main" id="{39C45361-17F1-41BB-8A9E-8F55E4B3305A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345" name="TextBox 5">
          <a:extLst>
            <a:ext uri="{FF2B5EF4-FFF2-40B4-BE49-F238E27FC236}">
              <a16:creationId xmlns:a16="http://schemas.microsoft.com/office/drawing/2014/main" id="{42A7226B-9C0C-4C22-9A38-E8C6164F33E8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46" name="TextBox 5">
          <a:extLst>
            <a:ext uri="{FF2B5EF4-FFF2-40B4-BE49-F238E27FC236}">
              <a16:creationId xmlns:a16="http://schemas.microsoft.com/office/drawing/2014/main" id="{D89FA255-44C5-44AE-B885-BE459A47A4D1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47" name="TextBox 5">
          <a:extLst>
            <a:ext uri="{FF2B5EF4-FFF2-40B4-BE49-F238E27FC236}">
              <a16:creationId xmlns:a16="http://schemas.microsoft.com/office/drawing/2014/main" id="{D6C12AC4-96C1-4551-90DD-34B84FC849D7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348" name="TextBox 5">
          <a:extLst>
            <a:ext uri="{FF2B5EF4-FFF2-40B4-BE49-F238E27FC236}">
              <a16:creationId xmlns:a16="http://schemas.microsoft.com/office/drawing/2014/main" id="{86F13826-1A18-4242-87F5-8D46513FE741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349" name="TextBox 5">
          <a:extLst>
            <a:ext uri="{FF2B5EF4-FFF2-40B4-BE49-F238E27FC236}">
              <a16:creationId xmlns:a16="http://schemas.microsoft.com/office/drawing/2014/main" id="{9064BE28-90CB-439C-8024-DFACBAE9DA75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350" name="TextBox 5">
          <a:extLst>
            <a:ext uri="{FF2B5EF4-FFF2-40B4-BE49-F238E27FC236}">
              <a16:creationId xmlns:a16="http://schemas.microsoft.com/office/drawing/2014/main" id="{31663C1A-B6CB-4BCE-BEA4-E7BCD4E1EE62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51" name="TextBox 5">
          <a:extLst>
            <a:ext uri="{FF2B5EF4-FFF2-40B4-BE49-F238E27FC236}">
              <a16:creationId xmlns:a16="http://schemas.microsoft.com/office/drawing/2014/main" id="{0B24CC13-DA05-4732-8E05-5F3D2ADF3C9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52" name="TextBox 5">
          <a:extLst>
            <a:ext uri="{FF2B5EF4-FFF2-40B4-BE49-F238E27FC236}">
              <a16:creationId xmlns:a16="http://schemas.microsoft.com/office/drawing/2014/main" id="{78349433-44AC-4FEE-AD64-3DD303C4042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353" name="TextBox 5">
          <a:extLst>
            <a:ext uri="{FF2B5EF4-FFF2-40B4-BE49-F238E27FC236}">
              <a16:creationId xmlns:a16="http://schemas.microsoft.com/office/drawing/2014/main" id="{561CA994-513C-49FD-9369-847CDD46C414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354" name="TextBox 5">
          <a:extLst>
            <a:ext uri="{FF2B5EF4-FFF2-40B4-BE49-F238E27FC236}">
              <a16:creationId xmlns:a16="http://schemas.microsoft.com/office/drawing/2014/main" id="{B941A7FA-ED9A-49B1-95B8-FD363E6B0995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355" name="TextBox 5">
          <a:extLst>
            <a:ext uri="{FF2B5EF4-FFF2-40B4-BE49-F238E27FC236}">
              <a16:creationId xmlns:a16="http://schemas.microsoft.com/office/drawing/2014/main" id="{99659933-2C7E-41E8-87ED-B5CC430840AC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56" name="TextBox 5">
          <a:extLst>
            <a:ext uri="{FF2B5EF4-FFF2-40B4-BE49-F238E27FC236}">
              <a16:creationId xmlns:a16="http://schemas.microsoft.com/office/drawing/2014/main" id="{D9F24C9A-D57E-476F-B717-675049015C06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57" name="TextBox 5">
          <a:extLst>
            <a:ext uri="{FF2B5EF4-FFF2-40B4-BE49-F238E27FC236}">
              <a16:creationId xmlns:a16="http://schemas.microsoft.com/office/drawing/2014/main" id="{78DD60D2-BE08-4170-944C-3C030AFE4EA4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58" name="TextBox 5">
          <a:extLst>
            <a:ext uri="{FF2B5EF4-FFF2-40B4-BE49-F238E27FC236}">
              <a16:creationId xmlns:a16="http://schemas.microsoft.com/office/drawing/2014/main" id="{BB8D4786-CF90-42CD-A83F-71E5D86771D9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359" name="TextBox 5">
          <a:extLst>
            <a:ext uri="{FF2B5EF4-FFF2-40B4-BE49-F238E27FC236}">
              <a16:creationId xmlns:a16="http://schemas.microsoft.com/office/drawing/2014/main" id="{61B0338D-5666-4FCD-AC8C-178E506178FE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360" name="TextBox 5">
          <a:extLst>
            <a:ext uri="{FF2B5EF4-FFF2-40B4-BE49-F238E27FC236}">
              <a16:creationId xmlns:a16="http://schemas.microsoft.com/office/drawing/2014/main" id="{7DCACA34-80D3-4A10-AF39-4D5BF2E6D09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361" name="TextBox 5">
          <a:extLst>
            <a:ext uri="{FF2B5EF4-FFF2-40B4-BE49-F238E27FC236}">
              <a16:creationId xmlns:a16="http://schemas.microsoft.com/office/drawing/2014/main" id="{8D1651BD-3498-466D-B7B6-238E23D6D58C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62" name="TextBox 5">
          <a:extLst>
            <a:ext uri="{FF2B5EF4-FFF2-40B4-BE49-F238E27FC236}">
              <a16:creationId xmlns:a16="http://schemas.microsoft.com/office/drawing/2014/main" id="{BD9FE32E-61F3-4156-A457-ECC01BD9094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63" name="TextBox 5">
          <a:extLst>
            <a:ext uri="{FF2B5EF4-FFF2-40B4-BE49-F238E27FC236}">
              <a16:creationId xmlns:a16="http://schemas.microsoft.com/office/drawing/2014/main" id="{2083D12B-B511-4C5D-95BB-4D5B94E1207C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364" name="TextBox 5">
          <a:extLst>
            <a:ext uri="{FF2B5EF4-FFF2-40B4-BE49-F238E27FC236}">
              <a16:creationId xmlns:a16="http://schemas.microsoft.com/office/drawing/2014/main" id="{40EC24DA-9556-4EE8-A8AA-D239132589BD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65" name="TextBox 5">
          <a:extLst>
            <a:ext uri="{FF2B5EF4-FFF2-40B4-BE49-F238E27FC236}">
              <a16:creationId xmlns:a16="http://schemas.microsoft.com/office/drawing/2014/main" id="{58002ABB-EB00-4F9C-867C-216C17B520EC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366" name="TextBox 5">
          <a:extLst>
            <a:ext uri="{FF2B5EF4-FFF2-40B4-BE49-F238E27FC236}">
              <a16:creationId xmlns:a16="http://schemas.microsoft.com/office/drawing/2014/main" id="{484A4EFE-3BAF-406E-B39D-2764BEC47758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367" name="TextBox 5">
          <a:extLst>
            <a:ext uri="{FF2B5EF4-FFF2-40B4-BE49-F238E27FC236}">
              <a16:creationId xmlns:a16="http://schemas.microsoft.com/office/drawing/2014/main" id="{A30A636A-E44D-4A4C-BD7C-00A362CC9F77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368" name="TextBox 5">
          <a:extLst>
            <a:ext uri="{FF2B5EF4-FFF2-40B4-BE49-F238E27FC236}">
              <a16:creationId xmlns:a16="http://schemas.microsoft.com/office/drawing/2014/main" id="{5C64532A-CC8C-4ACE-8014-A630DC0FA8D1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369" name="TextBox 5">
          <a:extLst>
            <a:ext uri="{FF2B5EF4-FFF2-40B4-BE49-F238E27FC236}">
              <a16:creationId xmlns:a16="http://schemas.microsoft.com/office/drawing/2014/main" id="{0B17FF03-B78B-44AC-8C61-88433B598879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70" name="TextBox 5">
          <a:extLst>
            <a:ext uri="{FF2B5EF4-FFF2-40B4-BE49-F238E27FC236}">
              <a16:creationId xmlns:a16="http://schemas.microsoft.com/office/drawing/2014/main" id="{75A1CBCC-25CA-4C87-8143-26F5682A2E23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371" name="TextBox 5">
          <a:extLst>
            <a:ext uri="{FF2B5EF4-FFF2-40B4-BE49-F238E27FC236}">
              <a16:creationId xmlns:a16="http://schemas.microsoft.com/office/drawing/2014/main" id="{4149BA03-1D9E-4B4F-A271-0DD34018974D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372" name="TextBox 5">
          <a:extLst>
            <a:ext uri="{FF2B5EF4-FFF2-40B4-BE49-F238E27FC236}">
              <a16:creationId xmlns:a16="http://schemas.microsoft.com/office/drawing/2014/main" id="{D3C136C2-2DFB-4289-B127-2C880ABA132D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373" name="TextBox 5">
          <a:extLst>
            <a:ext uri="{FF2B5EF4-FFF2-40B4-BE49-F238E27FC236}">
              <a16:creationId xmlns:a16="http://schemas.microsoft.com/office/drawing/2014/main" id="{16ABBFC0-8F8E-4870-9271-BB30EFFC93BA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374" name="TextBox 5">
          <a:extLst>
            <a:ext uri="{FF2B5EF4-FFF2-40B4-BE49-F238E27FC236}">
              <a16:creationId xmlns:a16="http://schemas.microsoft.com/office/drawing/2014/main" id="{C3E314CA-22A8-44D8-BEC5-3AD17C534D68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75" name="TextBox 5">
          <a:extLst>
            <a:ext uri="{FF2B5EF4-FFF2-40B4-BE49-F238E27FC236}">
              <a16:creationId xmlns:a16="http://schemas.microsoft.com/office/drawing/2014/main" id="{96AEBF12-78DE-4E9D-8943-A1326701ED2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376" name="TextBox 5">
          <a:extLst>
            <a:ext uri="{FF2B5EF4-FFF2-40B4-BE49-F238E27FC236}">
              <a16:creationId xmlns:a16="http://schemas.microsoft.com/office/drawing/2014/main" id="{FFB62C26-63EE-41F4-84A4-194B2DA94217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377" name="TextBox 5">
          <a:extLst>
            <a:ext uri="{FF2B5EF4-FFF2-40B4-BE49-F238E27FC236}">
              <a16:creationId xmlns:a16="http://schemas.microsoft.com/office/drawing/2014/main" id="{85898C12-694E-4671-803F-7C1B88AB72D5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378" name="TextBox 5">
          <a:extLst>
            <a:ext uri="{FF2B5EF4-FFF2-40B4-BE49-F238E27FC236}">
              <a16:creationId xmlns:a16="http://schemas.microsoft.com/office/drawing/2014/main" id="{683B1733-B6BF-4E58-B427-1F1261D127FA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79" name="TextBox 5">
          <a:extLst>
            <a:ext uri="{FF2B5EF4-FFF2-40B4-BE49-F238E27FC236}">
              <a16:creationId xmlns:a16="http://schemas.microsoft.com/office/drawing/2014/main" id="{52FC72FA-13F0-4245-B26A-853F9AE7895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380" name="TextBox 5">
          <a:extLst>
            <a:ext uri="{FF2B5EF4-FFF2-40B4-BE49-F238E27FC236}">
              <a16:creationId xmlns:a16="http://schemas.microsoft.com/office/drawing/2014/main" id="{B1D3E09E-58C6-4F18-A8F7-48AE11CB4CFF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81" name="TextBox 5">
          <a:extLst>
            <a:ext uri="{FF2B5EF4-FFF2-40B4-BE49-F238E27FC236}">
              <a16:creationId xmlns:a16="http://schemas.microsoft.com/office/drawing/2014/main" id="{8AEEE344-6E9B-4286-AC00-48C13B5BA54E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382" name="TextBox 5">
          <a:extLst>
            <a:ext uri="{FF2B5EF4-FFF2-40B4-BE49-F238E27FC236}">
              <a16:creationId xmlns:a16="http://schemas.microsoft.com/office/drawing/2014/main" id="{17E38B7E-4DB2-4457-BEF2-638C7C9764B6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383" name="TextBox 5">
          <a:extLst>
            <a:ext uri="{FF2B5EF4-FFF2-40B4-BE49-F238E27FC236}">
              <a16:creationId xmlns:a16="http://schemas.microsoft.com/office/drawing/2014/main" id="{08660F69-31A0-4887-8F7D-0BA2D0E3E547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384" name="TextBox 5">
          <a:extLst>
            <a:ext uri="{FF2B5EF4-FFF2-40B4-BE49-F238E27FC236}">
              <a16:creationId xmlns:a16="http://schemas.microsoft.com/office/drawing/2014/main" id="{22657AFE-DE77-4E95-8860-53BDFBE192C4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385" name="TextBox 5">
          <a:extLst>
            <a:ext uri="{FF2B5EF4-FFF2-40B4-BE49-F238E27FC236}">
              <a16:creationId xmlns:a16="http://schemas.microsoft.com/office/drawing/2014/main" id="{6328FBDD-6B0E-4AD9-A1D3-AC7F1A4AE980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386" name="TextBox 5">
          <a:extLst>
            <a:ext uri="{FF2B5EF4-FFF2-40B4-BE49-F238E27FC236}">
              <a16:creationId xmlns:a16="http://schemas.microsoft.com/office/drawing/2014/main" id="{C793100C-48DE-470C-8D34-AE5F42DAD188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387" name="TextBox 5">
          <a:extLst>
            <a:ext uri="{FF2B5EF4-FFF2-40B4-BE49-F238E27FC236}">
              <a16:creationId xmlns:a16="http://schemas.microsoft.com/office/drawing/2014/main" id="{75E09F1E-FC1A-4293-930A-7794DA6618BB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388" name="TextBox 5">
          <a:extLst>
            <a:ext uri="{FF2B5EF4-FFF2-40B4-BE49-F238E27FC236}">
              <a16:creationId xmlns:a16="http://schemas.microsoft.com/office/drawing/2014/main" id="{510296D4-6FD4-44B6-A0C2-4B50230F89A9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389" name="TextBox 5">
          <a:extLst>
            <a:ext uri="{FF2B5EF4-FFF2-40B4-BE49-F238E27FC236}">
              <a16:creationId xmlns:a16="http://schemas.microsoft.com/office/drawing/2014/main" id="{5B6D136E-3B78-40B7-BEDA-DF1743BB92B6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390" name="TextBox 5">
          <a:extLst>
            <a:ext uri="{FF2B5EF4-FFF2-40B4-BE49-F238E27FC236}">
              <a16:creationId xmlns:a16="http://schemas.microsoft.com/office/drawing/2014/main" id="{55E5020F-FB8D-47F0-A845-3397FD968A95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391" name="TextBox 5">
          <a:extLst>
            <a:ext uri="{FF2B5EF4-FFF2-40B4-BE49-F238E27FC236}">
              <a16:creationId xmlns:a16="http://schemas.microsoft.com/office/drawing/2014/main" id="{04B4956D-5795-455C-AE3B-2EB1A1B7F028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92" name="TextBox 5">
          <a:extLst>
            <a:ext uri="{FF2B5EF4-FFF2-40B4-BE49-F238E27FC236}">
              <a16:creationId xmlns:a16="http://schemas.microsoft.com/office/drawing/2014/main" id="{AC7982C6-5031-402B-8E12-5514CB7D25A2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393" name="TextBox 5">
          <a:extLst>
            <a:ext uri="{FF2B5EF4-FFF2-40B4-BE49-F238E27FC236}">
              <a16:creationId xmlns:a16="http://schemas.microsoft.com/office/drawing/2014/main" id="{17915310-9DB5-460C-B3F6-E437207B0E8D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394" name="TextBox 5">
          <a:extLst>
            <a:ext uri="{FF2B5EF4-FFF2-40B4-BE49-F238E27FC236}">
              <a16:creationId xmlns:a16="http://schemas.microsoft.com/office/drawing/2014/main" id="{EB70B49E-FCF3-4054-89A9-2CC0FAB2B3FC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395" name="TextBox 5">
          <a:extLst>
            <a:ext uri="{FF2B5EF4-FFF2-40B4-BE49-F238E27FC236}">
              <a16:creationId xmlns:a16="http://schemas.microsoft.com/office/drawing/2014/main" id="{85FCD8B1-576D-4D1E-BEAE-DCD8BDEB4406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396" name="TextBox 5">
          <a:extLst>
            <a:ext uri="{FF2B5EF4-FFF2-40B4-BE49-F238E27FC236}">
              <a16:creationId xmlns:a16="http://schemas.microsoft.com/office/drawing/2014/main" id="{E9FD6238-6B17-45AB-9C78-EBB4C777FAB7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97" name="TextBox 5">
          <a:extLst>
            <a:ext uri="{FF2B5EF4-FFF2-40B4-BE49-F238E27FC236}">
              <a16:creationId xmlns:a16="http://schemas.microsoft.com/office/drawing/2014/main" id="{5F7F40EB-EFBF-4987-A73B-3B4726A61FF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398" name="TextBox 5">
          <a:extLst>
            <a:ext uri="{FF2B5EF4-FFF2-40B4-BE49-F238E27FC236}">
              <a16:creationId xmlns:a16="http://schemas.microsoft.com/office/drawing/2014/main" id="{9F7EC836-168C-454F-BFDC-48CAC39F7272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399" name="TextBox 5">
          <a:extLst>
            <a:ext uri="{FF2B5EF4-FFF2-40B4-BE49-F238E27FC236}">
              <a16:creationId xmlns:a16="http://schemas.microsoft.com/office/drawing/2014/main" id="{007954FA-AC38-49EB-9BE9-0A9C3DD9D44C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400" name="TextBox 5">
          <a:extLst>
            <a:ext uri="{FF2B5EF4-FFF2-40B4-BE49-F238E27FC236}">
              <a16:creationId xmlns:a16="http://schemas.microsoft.com/office/drawing/2014/main" id="{75F59D40-BD20-42B8-A5BC-E2537699B6F0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401" name="TextBox 5">
          <a:extLst>
            <a:ext uri="{FF2B5EF4-FFF2-40B4-BE49-F238E27FC236}">
              <a16:creationId xmlns:a16="http://schemas.microsoft.com/office/drawing/2014/main" id="{64A0C347-454E-4D4C-A45E-7D0219AE8BB1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02" name="TextBox 5">
          <a:extLst>
            <a:ext uri="{FF2B5EF4-FFF2-40B4-BE49-F238E27FC236}">
              <a16:creationId xmlns:a16="http://schemas.microsoft.com/office/drawing/2014/main" id="{3A2304CD-0850-4478-B8D6-18CEF694BDF7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403" name="TextBox 5">
          <a:extLst>
            <a:ext uri="{FF2B5EF4-FFF2-40B4-BE49-F238E27FC236}">
              <a16:creationId xmlns:a16="http://schemas.microsoft.com/office/drawing/2014/main" id="{1C9D7D2F-1F16-48FC-9C19-F5CE0028B881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404" name="TextBox 5">
          <a:extLst>
            <a:ext uri="{FF2B5EF4-FFF2-40B4-BE49-F238E27FC236}">
              <a16:creationId xmlns:a16="http://schemas.microsoft.com/office/drawing/2014/main" id="{042D8186-F890-4FAC-B21C-E0B45B77A459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405" name="TextBox 5">
          <a:extLst>
            <a:ext uri="{FF2B5EF4-FFF2-40B4-BE49-F238E27FC236}">
              <a16:creationId xmlns:a16="http://schemas.microsoft.com/office/drawing/2014/main" id="{92D0EFDA-4F93-420A-BD3F-0D611D690A41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406" name="TextBox 5">
          <a:extLst>
            <a:ext uri="{FF2B5EF4-FFF2-40B4-BE49-F238E27FC236}">
              <a16:creationId xmlns:a16="http://schemas.microsoft.com/office/drawing/2014/main" id="{787BABB2-DA30-4C58-869E-961ABE65988A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407" name="TextBox 5">
          <a:extLst>
            <a:ext uri="{FF2B5EF4-FFF2-40B4-BE49-F238E27FC236}">
              <a16:creationId xmlns:a16="http://schemas.microsoft.com/office/drawing/2014/main" id="{F7296770-4915-4392-8381-A2C56F9BAB52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08" name="TextBox 5">
          <a:extLst>
            <a:ext uri="{FF2B5EF4-FFF2-40B4-BE49-F238E27FC236}">
              <a16:creationId xmlns:a16="http://schemas.microsoft.com/office/drawing/2014/main" id="{265AB31A-F5C0-41C9-8E57-B08BEBA571B1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409" name="TextBox 5">
          <a:extLst>
            <a:ext uri="{FF2B5EF4-FFF2-40B4-BE49-F238E27FC236}">
              <a16:creationId xmlns:a16="http://schemas.microsoft.com/office/drawing/2014/main" id="{55B0CB1B-F078-4399-B77E-6DECF243AFC3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410" name="TextBox 5">
          <a:extLst>
            <a:ext uri="{FF2B5EF4-FFF2-40B4-BE49-F238E27FC236}">
              <a16:creationId xmlns:a16="http://schemas.microsoft.com/office/drawing/2014/main" id="{1A790B06-1A0C-45D0-8A01-72B2C22D5A86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411" name="TextBox 5">
          <a:extLst>
            <a:ext uri="{FF2B5EF4-FFF2-40B4-BE49-F238E27FC236}">
              <a16:creationId xmlns:a16="http://schemas.microsoft.com/office/drawing/2014/main" id="{06858DFA-129B-4B93-8F9D-384DA1D6E437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412" name="TextBox 5">
          <a:extLst>
            <a:ext uri="{FF2B5EF4-FFF2-40B4-BE49-F238E27FC236}">
              <a16:creationId xmlns:a16="http://schemas.microsoft.com/office/drawing/2014/main" id="{E5600CA5-D3A8-4D9A-8E4B-2D46D4819C7A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13" name="TextBox 5">
          <a:extLst>
            <a:ext uri="{FF2B5EF4-FFF2-40B4-BE49-F238E27FC236}">
              <a16:creationId xmlns:a16="http://schemas.microsoft.com/office/drawing/2014/main" id="{B880C588-200A-407C-8C7E-F3634956CBC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14" name="TextBox 5">
          <a:extLst>
            <a:ext uri="{FF2B5EF4-FFF2-40B4-BE49-F238E27FC236}">
              <a16:creationId xmlns:a16="http://schemas.microsoft.com/office/drawing/2014/main" id="{4360A0AA-1E24-4020-9AD5-74F41B1784A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415" name="TextBox 5">
          <a:extLst>
            <a:ext uri="{FF2B5EF4-FFF2-40B4-BE49-F238E27FC236}">
              <a16:creationId xmlns:a16="http://schemas.microsoft.com/office/drawing/2014/main" id="{A4113A96-053F-45A8-9E03-3E478279BABB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16" name="TextBox 5">
          <a:extLst>
            <a:ext uri="{FF2B5EF4-FFF2-40B4-BE49-F238E27FC236}">
              <a16:creationId xmlns:a16="http://schemas.microsoft.com/office/drawing/2014/main" id="{BC771297-4ED6-4054-91C8-1A829923C1C1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417" name="TextBox 5">
          <a:extLst>
            <a:ext uri="{FF2B5EF4-FFF2-40B4-BE49-F238E27FC236}">
              <a16:creationId xmlns:a16="http://schemas.microsoft.com/office/drawing/2014/main" id="{D799A054-9379-48A1-884F-A736877FB271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418" name="TextBox 5">
          <a:extLst>
            <a:ext uri="{FF2B5EF4-FFF2-40B4-BE49-F238E27FC236}">
              <a16:creationId xmlns:a16="http://schemas.microsoft.com/office/drawing/2014/main" id="{E303DD8C-3B61-4AEA-8F2C-69807D0CF066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419" name="TextBox 5">
          <a:extLst>
            <a:ext uri="{FF2B5EF4-FFF2-40B4-BE49-F238E27FC236}">
              <a16:creationId xmlns:a16="http://schemas.microsoft.com/office/drawing/2014/main" id="{B9B3CCDC-6724-4303-AB52-08833495E02A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420" name="TextBox 5">
          <a:extLst>
            <a:ext uri="{FF2B5EF4-FFF2-40B4-BE49-F238E27FC236}">
              <a16:creationId xmlns:a16="http://schemas.microsoft.com/office/drawing/2014/main" id="{DD39621E-20BD-4C73-AB1B-4E65EBE4EA5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21" name="TextBox 5">
          <a:extLst>
            <a:ext uri="{FF2B5EF4-FFF2-40B4-BE49-F238E27FC236}">
              <a16:creationId xmlns:a16="http://schemas.microsoft.com/office/drawing/2014/main" id="{E98A128E-B8FC-45D9-9B36-8D93358E9F65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422" name="TextBox 5">
          <a:extLst>
            <a:ext uri="{FF2B5EF4-FFF2-40B4-BE49-F238E27FC236}">
              <a16:creationId xmlns:a16="http://schemas.microsoft.com/office/drawing/2014/main" id="{427E156B-A8CB-410A-B412-184533C4A39F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423" name="TextBox 5">
          <a:extLst>
            <a:ext uri="{FF2B5EF4-FFF2-40B4-BE49-F238E27FC236}">
              <a16:creationId xmlns:a16="http://schemas.microsoft.com/office/drawing/2014/main" id="{23E90AE0-9151-4B0C-A132-7FACEE847BA7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424" name="TextBox 5">
          <a:extLst>
            <a:ext uri="{FF2B5EF4-FFF2-40B4-BE49-F238E27FC236}">
              <a16:creationId xmlns:a16="http://schemas.microsoft.com/office/drawing/2014/main" id="{A0A2A935-1F6F-4DD3-A13D-E4F28489C016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425" name="TextBox 5">
          <a:extLst>
            <a:ext uri="{FF2B5EF4-FFF2-40B4-BE49-F238E27FC236}">
              <a16:creationId xmlns:a16="http://schemas.microsoft.com/office/drawing/2014/main" id="{D5C20117-4666-44AA-B01B-749BE36DAD55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26" name="TextBox 5">
          <a:extLst>
            <a:ext uri="{FF2B5EF4-FFF2-40B4-BE49-F238E27FC236}">
              <a16:creationId xmlns:a16="http://schemas.microsoft.com/office/drawing/2014/main" id="{B841621A-4FB6-49CE-AD1F-258F7DA0269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427" name="TextBox 5">
          <a:extLst>
            <a:ext uri="{FF2B5EF4-FFF2-40B4-BE49-F238E27FC236}">
              <a16:creationId xmlns:a16="http://schemas.microsoft.com/office/drawing/2014/main" id="{B0223B87-4C7B-4141-A54C-1C35613FBE67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428" name="TextBox 5">
          <a:extLst>
            <a:ext uri="{FF2B5EF4-FFF2-40B4-BE49-F238E27FC236}">
              <a16:creationId xmlns:a16="http://schemas.microsoft.com/office/drawing/2014/main" id="{C28BDAEB-4428-4458-9D12-FFA4E51745E8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429" name="TextBox 5">
          <a:extLst>
            <a:ext uri="{FF2B5EF4-FFF2-40B4-BE49-F238E27FC236}">
              <a16:creationId xmlns:a16="http://schemas.microsoft.com/office/drawing/2014/main" id="{63F199F3-6BBC-4162-84D5-27F0AB20FDE6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30" name="TextBox 5">
          <a:extLst>
            <a:ext uri="{FF2B5EF4-FFF2-40B4-BE49-F238E27FC236}">
              <a16:creationId xmlns:a16="http://schemas.microsoft.com/office/drawing/2014/main" id="{826B0F41-A6C1-4D2B-B368-2379A25C4E1B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431" name="TextBox 5">
          <a:extLst>
            <a:ext uri="{FF2B5EF4-FFF2-40B4-BE49-F238E27FC236}">
              <a16:creationId xmlns:a16="http://schemas.microsoft.com/office/drawing/2014/main" id="{AA456B3C-6EBE-4780-98F3-0B21689B3E48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32" name="TextBox 5">
          <a:extLst>
            <a:ext uri="{FF2B5EF4-FFF2-40B4-BE49-F238E27FC236}">
              <a16:creationId xmlns:a16="http://schemas.microsoft.com/office/drawing/2014/main" id="{BA346D26-F92E-41B3-AF28-6CF90DCC400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433" name="TextBox 5">
          <a:extLst>
            <a:ext uri="{FF2B5EF4-FFF2-40B4-BE49-F238E27FC236}">
              <a16:creationId xmlns:a16="http://schemas.microsoft.com/office/drawing/2014/main" id="{7FED21D9-29DA-4784-94A9-026D74528CEF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434" name="TextBox 5">
          <a:extLst>
            <a:ext uri="{FF2B5EF4-FFF2-40B4-BE49-F238E27FC236}">
              <a16:creationId xmlns:a16="http://schemas.microsoft.com/office/drawing/2014/main" id="{45C56387-20EF-4BF9-86FD-4CCDD86C075D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435" name="TextBox 5">
          <a:extLst>
            <a:ext uri="{FF2B5EF4-FFF2-40B4-BE49-F238E27FC236}">
              <a16:creationId xmlns:a16="http://schemas.microsoft.com/office/drawing/2014/main" id="{00127622-9DF8-438F-BA38-1F92470777B9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436" name="TextBox 5">
          <a:extLst>
            <a:ext uri="{FF2B5EF4-FFF2-40B4-BE49-F238E27FC236}">
              <a16:creationId xmlns:a16="http://schemas.microsoft.com/office/drawing/2014/main" id="{E89EA549-C409-4C21-9596-92E8EEC8EF9E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37" name="TextBox 5">
          <a:extLst>
            <a:ext uri="{FF2B5EF4-FFF2-40B4-BE49-F238E27FC236}">
              <a16:creationId xmlns:a16="http://schemas.microsoft.com/office/drawing/2014/main" id="{53C89F4A-8BB8-4386-B15A-9B54508C922B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438" name="TextBox 5">
          <a:extLst>
            <a:ext uri="{FF2B5EF4-FFF2-40B4-BE49-F238E27FC236}">
              <a16:creationId xmlns:a16="http://schemas.microsoft.com/office/drawing/2014/main" id="{EE92AB87-48FF-4554-978E-3436090974A7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439" name="TextBox 5">
          <a:extLst>
            <a:ext uri="{FF2B5EF4-FFF2-40B4-BE49-F238E27FC236}">
              <a16:creationId xmlns:a16="http://schemas.microsoft.com/office/drawing/2014/main" id="{CB359B1C-BB20-43C2-8776-59F866230951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440" name="TextBox 5">
          <a:extLst>
            <a:ext uri="{FF2B5EF4-FFF2-40B4-BE49-F238E27FC236}">
              <a16:creationId xmlns:a16="http://schemas.microsoft.com/office/drawing/2014/main" id="{B241FDD1-844D-45C4-9787-D30C52EADD5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41" name="TextBox 5">
          <a:extLst>
            <a:ext uri="{FF2B5EF4-FFF2-40B4-BE49-F238E27FC236}">
              <a16:creationId xmlns:a16="http://schemas.microsoft.com/office/drawing/2014/main" id="{60093161-10B7-4730-BD15-C623C7855E96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42" name="TextBox 5">
          <a:extLst>
            <a:ext uri="{FF2B5EF4-FFF2-40B4-BE49-F238E27FC236}">
              <a16:creationId xmlns:a16="http://schemas.microsoft.com/office/drawing/2014/main" id="{AE5F0CFE-8FA6-43D9-92F6-C085D79FC386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443" name="TextBox 5">
          <a:extLst>
            <a:ext uri="{FF2B5EF4-FFF2-40B4-BE49-F238E27FC236}">
              <a16:creationId xmlns:a16="http://schemas.microsoft.com/office/drawing/2014/main" id="{512B5651-910E-4CDF-BB01-E9A8CFE2D03D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44" name="TextBox 5">
          <a:extLst>
            <a:ext uri="{FF2B5EF4-FFF2-40B4-BE49-F238E27FC236}">
              <a16:creationId xmlns:a16="http://schemas.microsoft.com/office/drawing/2014/main" id="{5830B956-F985-4C2B-B7AB-4C7AFAEC887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445" name="TextBox 5">
          <a:extLst>
            <a:ext uri="{FF2B5EF4-FFF2-40B4-BE49-F238E27FC236}">
              <a16:creationId xmlns:a16="http://schemas.microsoft.com/office/drawing/2014/main" id="{0EE9B39C-B4B6-4861-8F59-3584FF60633F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446" name="TextBox 5">
          <a:extLst>
            <a:ext uri="{FF2B5EF4-FFF2-40B4-BE49-F238E27FC236}">
              <a16:creationId xmlns:a16="http://schemas.microsoft.com/office/drawing/2014/main" id="{7BA9E670-F30A-447E-8E6E-8935F399CF9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447" name="TextBox 5">
          <a:extLst>
            <a:ext uri="{FF2B5EF4-FFF2-40B4-BE49-F238E27FC236}">
              <a16:creationId xmlns:a16="http://schemas.microsoft.com/office/drawing/2014/main" id="{C9BDDB83-238C-4AB3-A1E2-7EBAB41016B5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448" name="TextBox 5">
          <a:extLst>
            <a:ext uri="{FF2B5EF4-FFF2-40B4-BE49-F238E27FC236}">
              <a16:creationId xmlns:a16="http://schemas.microsoft.com/office/drawing/2014/main" id="{551AADA9-AA1A-4681-B83A-3CCB3FCC76D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49" name="TextBox 5">
          <a:extLst>
            <a:ext uri="{FF2B5EF4-FFF2-40B4-BE49-F238E27FC236}">
              <a16:creationId xmlns:a16="http://schemas.microsoft.com/office/drawing/2014/main" id="{E1B4A3FA-37A3-49A3-AAB6-0728EE8C8637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450" name="TextBox 5">
          <a:extLst>
            <a:ext uri="{FF2B5EF4-FFF2-40B4-BE49-F238E27FC236}">
              <a16:creationId xmlns:a16="http://schemas.microsoft.com/office/drawing/2014/main" id="{49D68DF9-CA04-40D8-A666-56CEAC6D8F87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451" name="TextBox 5">
          <a:extLst>
            <a:ext uri="{FF2B5EF4-FFF2-40B4-BE49-F238E27FC236}">
              <a16:creationId xmlns:a16="http://schemas.microsoft.com/office/drawing/2014/main" id="{0F0AA824-0731-4186-8F2B-75FE3050068B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452" name="TextBox 5">
          <a:extLst>
            <a:ext uri="{FF2B5EF4-FFF2-40B4-BE49-F238E27FC236}">
              <a16:creationId xmlns:a16="http://schemas.microsoft.com/office/drawing/2014/main" id="{36525C30-1E3E-4828-9FAC-44A1C141130D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453" name="TextBox 5">
          <a:extLst>
            <a:ext uri="{FF2B5EF4-FFF2-40B4-BE49-F238E27FC236}">
              <a16:creationId xmlns:a16="http://schemas.microsoft.com/office/drawing/2014/main" id="{DA071E2D-94A0-412A-BB06-71ADC4903AB3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54" name="TextBox 5">
          <a:extLst>
            <a:ext uri="{FF2B5EF4-FFF2-40B4-BE49-F238E27FC236}">
              <a16:creationId xmlns:a16="http://schemas.microsoft.com/office/drawing/2014/main" id="{CCC3AAD9-EC72-4511-B34C-708B2D21FDD4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455" name="TextBox 5">
          <a:extLst>
            <a:ext uri="{FF2B5EF4-FFF2-40B4-BE49-F238E27FC236}">
              <a16:creationId xmlns:a16="http://schemas.microsoft.com/office/drawing/2014/main" id="{F5F3474C-DC59-4C10-9CE6-5843107F3793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456" name="TextBox 5">
          <a:extLst>
            <a:ext uri="{FF2B5EF4-FFF2-40B4-BE49-F238E27FC236}">
              <a16:creationId xmlns:a16="http://schemas.microsoft.com/office/drawing/2014/main" id="{27A01C56-F0A3-4590-A6DB-9D520FD7261A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457" name="TextBox 5">
          <a:extLst>
            <a:ext uri="{FF2B5EF4-FFF2-40B4-BE49-F238E27FC236}">
              <a16:creationId xmlns:a16="http://schemas.microsoft.com/office/drawing/2014/main" id="{7C656743-AE0D-4656-90F7-0212B9D0004F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58" name="TextBox 5">
          <a:extLst>
            <a:ext uri="{FF2B5EF4-FFF2-40B4-BE49-F238E27FC236}">
              <a16:creationId xmlns:a16="http://schemas.microsoft.com/office/drawing/2014/main" id="{E6E371D0-D885-4088-A9FA-4C213FB6B339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459" name="TextBox 5">
          <a:extLst>
            <a:ext uri="{FF2B5EF4-FFF2-40B4-BE49-F238E27FC236}">
              <a16:creationId xmlns:a16="http://schemas.microsoft.com/office/drawing/2014/main" id="{051079FA-B99F-44CB-ADC9-0E8F32BD6E53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60" name="TextBox 5">
          <a:extLst>
            <a:ext uri="{FF2B5EF4-FFF2-40B4-BE49-F238E27FC236}">
              <a16:creationId xmlns:a16="http://schemas.microsoft.com/office/drawing/2014/main" id="{86FEE93C-6D7B-4DF6-AFEB-11BF1D790E17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461" name="TextBox 5">
          <a:extLst>
            <a:ext uri="{FF2B5EF4-FFF2-40B4-BE49-F238E27FC236}">
              <a16:creationId xmlns:a16="http://schemas.microsoft.com/office/drawing/2014/main" id="{726E8CBF-B979-4321-A3FD-E65EF735E15F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462" name="TextBox 5">
          <a:extLst>
            <a:ext uri="{FF2B5EF4-FFF2-40B4-BE49-F238E27FC236}">
              <a16:creationId xmlns:a16="http://schemas.microsoft.com/office/drawing/2014/main" id="{6E520E6B-F8D8-41FE-89BE-4A876DAC9565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463" name="TextBox 5">
          <a:extLst>
            <a:ext uri="{FF2B5EF4-FFF2-40B4-BE49-F238E27FC236}">
              <a16:creationId xmlns:a16="http://schemas.microsoft.com/office/drawing/2014/main" id="{2B2BDAD0-BE01-40CB-BFD8-9415D05C9109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464" name="TextBox 5">
          <a:extLst>
            <a:ext uri="{FF2B5EF4-FFF2-40B4-BE49-F238E27FC236}">
              <a16:creationId xmlns:a16="http://schemas.microsoft.com/office/drawing/2014/main" id="{2CEB7A0B-4D60-4256-B5CE-DCCEE7D0D72A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465" name="TextBox 5">
          <a:extLst>
            <a:ext uri="{FF2B5EF4-FFF2-40B4-BE49-F238E27FC236}">
              <a16:creationId xmlns:a16="http://schemas.microsoft.com/office/drawing/2014/main" id="{26176A21-EB20-43A3-8E09-697E2539118E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466" name="TextBox 5">
          <a:extLst>
            <a:ext uri="{FF2B5EF4-FFF2-40B4-BE49-F238E27FC236}">
              <a16:creationId xmlns:a16="http://schemas.microsoft.com/office/drawing/2014/main" id="{48FD2B7B-EA40-49FD-ABAE-012C79307B52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467" name="TextBox 5">
          <a:extLst>
            <a:ext uri="{FF2B5EF4-FFF2-40B4-BE49-F238E27FC236}">
              <a16:creationId xmlns:a16="http://schemas.microsoft.com/office/drawing/2014/main" id="{68633FB3-2B6B-4C11-8768-6170E794A33D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468" name="TextBox 5">
          <a:extLst>
            <a:ext uri="{FF2B5EF4-FFF2-40B4-BE49-F238E27FC236}">
              <a16:creationId xmlns:a16="http://schemas.microsoft.com/office/drawing/2014/main" id="{9F80EFCC-499F-4C1C-9036-D1F148171752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469" name="TextBox 5">
          <a:extLst>
            <a:ext uri="{FF2B5EF4-FFF2-40B4-BE49-F238E27FC236}">
              <a16:creationId xmlns:a16="http://schemas.microsoft.com/office/drawing/2014/main" id="{A1507235-A300-47FD-9B35-3532C7D9195A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470" name="TextBox 5">
          <a:extLst>
            <a:ext uri="{FF2B5EF4-FFF2-40B4-BE49-F238E27FC236}">
              <a16:creationId xmlns:a16="http://schemas.microsoft.com/office/drawing/2014/main" id="{E14E622F-FB64-46B3-91D3-B10741E50B91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471" name="TextBox 5">
          <a:extLst>
            <a:ext uri="{FF2B5EF4-FFF2-40B4-BE49-F238E27FC236}">
              <a16:creationId xmlns:a16="http://schemas.microsoft.com/office/drawing/2014/main" id="{999AEFF6-B526-4923-8EBA-22351221CA68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472" name="TextBox 5">
          <a:extLst>
            <a:ext uri="{FF2B5EF4-FFF2-40B4-BE49-F238E27FC236}">
              <a16:creationId xmlns:a16="http://schemas.microsoft.com/office/drawing/2014/main" id="{E351AF0F-98C2-443E-BD02-D62B3244BDC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473" name="TextBox 5">
          <a:extLst>
            <a:ext uri="{FF2B5EF4-FFF2-40B4-BE49-F238E27FC236}">
              <a16:creationId xmlns:a16="http://schemas.microsoft.com/office/drawing/2014/main" id="{6E67A121-84F8-45F7-BA0E-7ADA3AE3B653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474" name="TextBox 5">
          <a:extLst>
            <a:ext uri="{FF2B5EF4-FFF2-40B4-BE49-F238E27FC236}">
              <a16:creationId xmlns:a16="http://schemas.microsoft.com/office/drawing/2014/main" id="{1A435868-0BF8-4B4B-96DF-34FF21518158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475" name="TextBox 5">
          <a:extLst>
            <a:ext uri="{FF2B5EF4-FFF2-40B4-BE49-F238E27FC236}">
              <a16:creationId xmlns:a16="http://schemas.microsoft.com/office/drawing/2014/main" id="{0D154E63-8295-4718-B2E3-614231ED7953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476" name="TextBox 5">
          <a:extLst>
            <a:ext uri="{FF2B5EF4-FFF2-40B4-BE49-F238E27FC236}">
              <a16:creationId xmlns:a16="http://schemas.microsoft.com/office/drawing/2014/main" id="{0877638F-C4AC-4CC2-8ADB-73CB8D45FE9F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477" name="TextBox 5">
          <a:extLst>
            <a:ext uri="{FF2B5EF4-FFF2-40B4-BE49-F238E27FC236}">
              <a16:creationId xmlns:a16="http://schemas.microsoft.com/office/drawing/2014/main" id="{253DE942-1D03-49EA-BFE2-83F91277C4E3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478" name="TextBox 5">
          <a:extLst>
            <a:ext uri="{FF2B5EF4-FFF2-40B4-BE49-F238E27FC236}">
              <a16:creationId xmlns:a16="http://schemas.microsoft.com/office/drawing/2014/main" id="{B55B238F-0A49-4D16-84CA-F530AAD936EB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479" name="TextBox 5">
          <a:extLst>
            <a:ext uri="{FF2B5EF4-FFF2-40B4-BE49-F238E27FC236}">
              <a16:creationId xmlns:a16="http://schemas.microsoft.com/office/drawing/2014/main" id="{F678277B-56FF-4B40-9C7F-8CC27B88540E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480" name="TextBox 5">
          <a:extLst>
            <a:ext uri="{FF2B5EF4-FFF2-40B4-BE49-F238E27FC236}">
              <a16:creationId xmlns:a16="http://schemas.microsoft.com/office/drawing/2014/main" id="{1F96B112-7E5A-42BA-92C5-39F144C28362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481" name="TextBox 5">
          <a:extLst>
            <a:ext uri="{FF2B5EF4-FFF2-40B4-BE49-F238E27FC236}">
              <a16:creationId xmlns:a16="http://schemas.microsoft.com/office/drawing/2014/main" id="{5997602F-534C-4253-9ACE-B505C4B3D475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482" name="TextBox 5">
          <a:extLst>
            <a:ext uri="{FF2B5EF4-FFF2-40B4-BE49-F238E27FC236}">
              <a16:creationId xmlns:a16="http://schemas.microsoft.com/office/drawing/2014/main" id="{24ED48C5-D9F8-4383-B8DF-6FDBD6E33399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483" name="TextBox 5">
          <a:extLst>
            <a:ext uri="{FF2B5EF4-FFF2-40B4-BE49-F238E27FC236}">
              <a16:creationId xmlns:a16="http://schemas.microsoft.com/office/drawing/2014/main" id="{CB192405-9AC5-465B-AA5B-AB8C3EC6176A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484" name="TextBox 5">
          <a:extLst>
            <a:ext uri="{FF2B5EF4-FFF2-40B4-BE49-F238E27FC236}">
              <a16:creationId xmlns:a16="http://schemas.microsoft.com/office/drawing/2014/main" id="{C9BE45B5-CA32-47E5-AE43-2AF65E68D582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485" name="TextBox 5">
          <a:extLst>
            <a:ext uri="{FF2B5EF4-FFF2-40B4-BE49-F238E27FC236}">
              <a16:creationId xmlns:a16="http://schemas.microsoft.com/office/drawing/2014/main" id="{2A0950F9-B81A-4E40-A7FF-071A60C321C5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486" name="TextBox 5">
          <a:extLst>
            <a:ext uri="{FF2B5EF4-FFF2-40B4-BE49-F238E27FC236}">
              <a16:creationId xmlns:a16="http://schemas.microsoft.com/office/drawing/2014/main" id="{0743F3AA-51DF-471A-88FF-A62DFBE963DE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487" name="TextBox 5">
          <a:extLst>
            <a:ext uri="{FF2B5EF4-FFF2-40B4-BE49-F238E27FC236}">
              <a16:creationId xmlns:a16="http://schemas.microsoft.com/office/drawing/2014/main" id="{8BDD5EE0-763D-4CCC-A455-EC4E644654C2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488" name="TextBox 5">
          <a:extLst>
            <a:ext uri="{FF2B5EF4-FFF2-40B4-BE49-F238E27FC236}">
              <a16:creationId xmlns:a16="http://schemas.microsoft.com/office/drawing/2014/main" id="{7D8550F8-53DA-4DB4-A5A0-232274E7E5FD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489" name="TextBox 5">
          <a:extLst>
            <a:ext uri="{FF2B5EF4-FFF2-40B4-BE49-F238E27FC236}">
              <a16:creationId xmlns:a16="http://schemas.microsoft.com/office/drawing/2014/main" id="{5FDF8DC8-73C9-4046-A48E-E5DB2B8EEC4D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490" name="TextBox 5">
          <a:extLst>
            <a:ext uri="{FF2B5EF4-FFF2-40B4-BE49-F238E27FC236}">
              <a16:creationId xmlns:a16="http://schemas.microsoft.com/office/drawing/2014/main" id="{789B8C61-A55B-41CB-8F91-AE3D38C58ED6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491" name="TextBox 5">
          <a:extLst>
            <a:ext uri="{FF2B5EF4-FFF2-40B4-BE49-F238E27FC236}">
              <a16:creationId xmlns:a16="http://schemas.microsoft.com/office/drawing/2014/main" id="{CADFB195-A1E7-4F6D-A3F4-EA110C0B12B9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492" name="TextBox 5">
          <a:extLst>
            <a:ext uri="{FF2B5EF4-FFF2-40B4-BE49-F238E27FC236}">
              <a16:creationId xmlns:a16="http://schemas.microsoft.com/office/drawing/2014/main" id="{1117627C-09CF-4844-ADC3-D6732B6D8FDC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493" name="TextBox 5">
          <a:extLst>
            <a:ext uri="{FF2B5EF4-FFF2-40B4-BE49-F238E27FC236}">
              <a16:creationId xmlns:a16="http://schemas.microsoft.com/office/drawing/2014/main" id="{3F534EFF-1F1C-432E-BA82-AD0D0F89FC7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94" name="TextBox 5">
          <a:extLst>
            <a:ext uri="{FF2B5EF4-FFF2-40B4-BE49-F238E27FC236}">
              <a16:creationId xmlns:a16="http://schemas.microsoft.com/office/drawing/2014/main" id="{81DDED2A-2A3E-4BD8-B07A-525120562007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495" name="TextBox 5">
          <a:extLst>
            <a:ext uri="{FF2B5EF4-FFF2-40B4-BE49-F238E27FC236}">
              <a16:creationId xmlns:a16="http://schemas.microsoft.com/office/drawing/2014/main" id="{974E816D-1756-44AD-9264-C78F70FFA917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496" name="TextBox 5">
          <a:extLst>
            <a:ext uri="{FF2B5EF4-FFF2-40B4-BE49-F238E27FC236}">
              <a16:creationId xmlns:a16="http://schemas.microsoft.com/office/drawing/2014/main" id="{B0EA6C0F-F83C-4417-BE9D-27C09F13DD89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497" name="TextBox 5">
          <a:extLst>
            <a:ext uri="{FF2B5EF4-FFF2-40B4-BE49-F238E27FC236}">
              <a16:creationId xmlns:a16="http://schemas.microsoft.com/office/drawing/2014/main" id="{D1BC5A6D-7CF7-4C83-B8F6-6CD273495C9D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498" name="TextBox 5">
          <a:extLst>
            <a:ext uri="{FF2B5EF4-FFF2-40B4-BE49-F238E27FC236}">
              <a16:creationId xmlns:a16="http://schemas.microsoft.com/office/drawing/2014/main" id="{D7012344-45AD-47EC-8697-7F37658E2ABE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99" name="TextBox 5">
          <a:extLst>
            <a:ext uri="{FF2B5EF4-FFF2-40B4-BE49-F238E27FC236}">
              <a16:creationId xmlns:a16="http://schemas.microsoft.com/office/drawing/2014/main" id="{9471118C-0F32-4025-B654-181A807328FB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500" name="TextBox 5">
          <a:extLst>
            <a:ext uri="{FF2B5EF4-FFF2-40B4-BE49-F238E27FC236}">
              <a16:creationId xmlns:a16="http://schemas.microsoft.com/office/drawing/2014/main" id="{FDAB0803-2D55-4861-AE68-CECB87541208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501" name="TextBox 5">
          <a:extLst>
            <a:ext uri="{FF2B5EF4-FFF2-40B4-BE49-F238E27FC236}">
              <a16:creationId xmlns:a16="http://schemas.microsoft.com/office/drawing/2014/main" id="{1074E0A2-962A-4530-944E-A5E0B8A03C6E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502" name="TextBox 5">
          <a:extLst>
            <a:ext uri="{FF2B5EF4-FFF2-40B4-BE49-F238E27FC236}">
              <a16:creationId xmlns:a16="http://schemas.microsoft.com/office/drawing/2014/main" id="{5DA0BDCD-38C9-4F9A-A332-DB221CAD8E22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503" name="TextBox 5">
          <a:extLst>
            <a:ext uri="{FF2B5EF4-FFF2-40B4-BE49-F238E27FC236}">
              <a16:creationId xmlns:a16="http://schemas.microsoft.com/office/drawing/2014/main" id="{A0998736-88C9-4038-9504-21EE299EF08B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04" name="TextBox 5">
          <a:extLst>
            <a:ext uri="{FF2B5EF4-FFF2-40B4-BE49-F238E27FC236}">
              <a16:creationId xmlns:a16="http://schemas.microsoft.com/office/drawing/2014/main" id="{1CFFDA4D-68C5-47C4-B2F9-48E2EA47383B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505" name="TextBox 5">
          <a:extLst>
            <a:ext uri="{FF2B5EF4-FFF2-40B4-BE49-F238E27FC236}">
              <a16:creationId xmlns:a16="http://schemas.microsoft.com/office/drawing/2014/main" id="{F45CC883-F6A0-4B9A-ABB4-FF71CE89BFA8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506" name="TextBox 5">
          <a:extLst>
            <a:ext uri="{FF2B5EF4-FFF2-40B4-BE49-F238E27FC236}">
              <a16:creationId xmlns:a16="http://schemas.microsoft.com/office/drawing/2014/main" id="{861A8316-1CE5-47DB-96E8-5AAB7816AAF2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507" name="TextBox 5">
          <a:extLst>
            <a:ext uri="{FF2B5EF4-FFF2-40B4-BE49-F238E27FC236}">
              <a16:creationId xmlns:a16="http://schemas.microsoft.com/office/drawing/2014/main" id="{9DE7249B-A88D-47A5-AB22-248EDF1C23C6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508" name="TextBox 5">
          <a:extLst>
            <a:ext uri="{FF2B5EF4-FFF2-40B4-BE49-F238E27FC236}">
              <a16:creationId xmlns:a16="http://schemas.microsoft.com/office/drawing/2014/main" id="{8E31B20E-A65E-43EF-B4E2-517B011F5A2E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509" name="TextBox 5">
          <a:extLst>
            <a:ext uri="{FF2B5EF4-FFF2-40B4-BE49-F238E27FC236}">
              <a16:creationId xmlns:a16="http://schemas.microsoft.com/office/drawing/2014/main" id="{03E43A7C-B621-472C-A91C-FFFC8794D4EE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10" name="TextBox 5">
          <a:extLst>
            <a:ext uri="{FF2B5EF4-FFF2-40B4-BE49-F238E27FC236}">
              <a16:creationId xmlns:a16="http://schemas.microsoft.com/office/drawing/2014/main" id="{D1CF9684-DE2A-4953-AEA2-9B5973F1787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511" name="TextBox 5">
          <a:extLst>
            <a:ext uri="{FF2B5EF4-FFF2-40B4-BE49-F238E27FC236}">
              <a16:creationId xmlns:a16="http://schemas.microsoft.com/office/drawing/2014/main" id="{A730575E-24F2-4D16-81F8-6BFC19788A84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512" name="TextBox 5">
          <a:extLst>
            <a:ext uri="{FF2B5EF4-FFF2-40B4-BE49-F238E27FC236}">
              <a16:creationId xmlns:a16="http://schemas.microsoft.com/office/drawing/2014/main" id="{CBFE22D0-7044-4C23-999E-92EC753D7659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513" name="TextBox 5">
          <a:extLst>
            <a:ext uri="{FF2B5EF4-FFF2-40B4-BE49-F238E27FC236}">
              <a16:creationId xmlns:a16="http://schemas.microsoft.com/office/drawing/2014/main" id="{143C5F69-4C94-4F49-A606-C75E9D2131D4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514" name="TextBox 5">
          <a:extLst>
            <a:ext uri="{FF2B5EF4-FFF2-40B4-BE49-F238E27FC236}">
              <a16:creationId xmlns:a16="http://schemas.microsoft.com/office/drawing/2014/main" id="{C3D9042C-F006-404A-90D7-74CFAF499C84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15" name="TextBox 5">
          <a:extLst>
            <a:ext uri="{FF2B5EF4-FFF2-40B4-BE49-F238E27FC236}">
              <a16:creationId xmlns:a16="http://schemas.microsoft.com/office/drawing/2014/main" id="{25596683-0937-4397-BADB-109AB7E39BA9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16" name="TextBox 5">
          <a:extLst>
            <a:ext uri="{FF2B5EF4-FFF2-40B4-BE49-F238E27FC236}">
              <a16:creationId xmlns:a16="http://schemas.microsoft.com/office/drawing/2014/main" id="{B5C9BDF2-850D-4780-A90E-49F94BBEE36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17" name="TextBox 5">
          <a:extLst>
            <a:ext uri="{FF2B5EF4-FFF2-40B4-BE49-F238E27FC236}">
              <a16:creationId xmlns:a16="http://schemas.microsoft.com/office/drawing/2014/main" id="{4E7AFF6E-FA3C-4694-8F03-EF0A78BC6616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18" name="TextBox 5">
          <a:extLst>
            <a:ext uri="{FF2B5EF4-FFF2-40B4-BE49-F238E27FC236}">
              <a16:creationId xmlns:a16="http://schemas.microsoft.com/office/drawing/2014/main" id="{F57A66CA-2A70-478B-94A5-CEBAD21A1EB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519" name="TextBox 5">
          <a:extLst>
            <a:ext uri="{FF2B5EF4-FFF2-40B4-BE49-F238E27FC236}">
              <a16:creationId xmlns:a16="http://schemas.microsoft.com/office/drawing/2014/main" id="{48C457F6-8931-45A5-A168-814E23178918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520" name="TextBox 5">
          <a:extLst>
            <a:ext uri="{FF2B5EF4-FFF2-40B4-BE49-F238E27FC236}">
              <a16:creationId xmlns:a16="http://schemas.microsoft.com/office/drawing/2014/main" id="{C8ECCC41-9912-4AB4-9531-BF578CC3ED5E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521" name="TextBox 5">
          <a:extLst>
            <a:ext uri="{FF2B5EF4-FFF2-40B4-BE49-F238E27FC236}">
              <a16:creationId xmlns:a16="http://schemas.microsoft.com/office/drawing/2014/main" id="{A5FEE926-CF67-4D82-841C-61D1E529CC5E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22" name="TextBox 5">
          <a:extLst>
            <a:ext uri="{FF2B5EF4-FFF2-40B4-BE49-F238E27FC236}">
              <a16:creationId xmlns:a16="http://schemas.microsoft.com/office/drawing/2014/main" id="{CB16237C-34EE-4045-807B-96E95FF3009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23" name="TextBox 5">
          <a:extLst>
            <a:ext uri="{FF2B5EF4-FFF2-40B4-BE49-F238E27FC236}">
              <a16:creationId xmlns:a16="http://schemas.microsoft.com/office/drawing/2014/main" id="{D0E2AA03-C117-4929-9FEF-D16B93778C9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524" name="TextBox 5">
          <a:extLst>
            <a:ext uri="{FF2B5EF4-FFF2-40B4-BE49-F238E27FC236}">
              <a16:creationId xmlns:a16="http://schemas.microsoft.com/office/drawing/2014/main" id="{4EEE1CC0-BEDB-411E-B5E5-73AF8968CBDC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525" name="TextBox 5">
          <a:extLst>
            <a:ext uri="{FF2B5EF4-FFF2-40B4-BE49-F238E27FC236}">
              <a16:creationId xmlns:a16="http://schemas.microsoft.com/office/drawing/2014/main" id="{D6AFE867-09F1-43ED-BD09-6BB5BA2FFD1E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526" name="TextBox 5">
          <a:extLst>
            <a:ext uri="{FF2B5EF4-FFF2-40B4-BE49-F238E27FC236}">
              <a16:creationId xmlns:a16="http://schemas.microsoft.com/office/drawing/2014/main" id="{39A86FE9-A38F-4E3A-95B8-6EBE955318B7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27" name="TextBox 5">
          <a:extLst>
            <a:ext uri="{FF2B5EF4-FFF2-40B4-BE49-F238E27FC236}">
              <a16:creationId xmlns:a16="http://schemas.microsoft.com/office/drawing/2014/main" id="{7FDB0EF3-1CA5-4AE7-83A8-137687E424AA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28" name="TextBox 5">
          <a:extLst>
            <a:ext uri="{FF2B5EF4-FFF2-40B4-BE49-F238E27FC236}">
              <a16:creationId xmlns:a16="http://schemas.microsoft.com/office/drawing/2014/main" id="{A1695ABE-873D-44E8-9C22-047A60DBE467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529" name="TextBox 5">
          <a:extLst>
            <a:ext uri="{FF2B5EF4-FFF2-40B4-BE49-F238E27FC236}">
              <a16:creationId xmlns:a16="http://schemas.microsoft.com/office/drawing/2014/main" id="{B52F92A8-EF05-4E4B-822E-70210CB0AAAC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530" name="TextBox 5">
          <a:extLst>
            <a:ext uri="{FF2B5EF4-FFF2-40B4-BE49-F238E27FC236}">
              <a16:creationId xmlns:a16="http://schemas.microsoft.com/office/drawing/2014/main" id="{592EF40C-6CD0-4060-A21F-23565A19D975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531" name="TextBox 5">
          <a:extLst>
            <a:ext uri="{FF2B5EF4-FFF2-40B4-BE49-F238E27FC236}">
              <a16:creationId xmlns:a16="http://schemas.microsoft.com/office/drawing/2014/main" id="{F3603B8C-33A0-4B83-98BB-A0C67D58A0B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32" name="TextBox 5">
          <a:extLst>
            <a:ext uri="{FF2B5EF4-FFF2-40B4-BE49-F238E27FC236}">
              <a16:creationId xmlns:a16="http://schemas.microsoft.com/office/drawing/2014/main" id="{30761921-C967-44AE-B457-01C8139E4D7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33" name="TextBox 5">
          <a:extLst>
            <a:ext uri="{FF2B5EF4-FFF2-40B4-BE49-F238E27FC236}">
              <a16:creationId xmlns:a16="http://schemas.microsoft.com/office/drawing/2014/main" id="{565747B4-DE0D-42E3-B2AA-C3F755D31ECC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34" name="TextBox 5">
          <a:extLst>
            <a:ext uri="{FF2B5EF4-FFF2-40B4-BE49-F238E27FC236}">
              <a16:creationId xmlns:a16="http://schemas.microsoft.com/office/drawing/2014/main" id="{140F0A89-F986-40CA-95DC-98D19F5695A7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535" name="TextBox 5">
          <a:extLst>
            <a:ext uri="{FF2B5EF4-FFF2-40B4-BE49-F238E27FC236}">
              <a16:creationId xmlns:a16="http://schemas.microsoft.com/office/drawing/2014/main" id="{D1925E28-B947-45CC-BBF9-8A902D906C4C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536" name="TextBox 5">
          <a:extLst>
            <a:ext uri="{FF2B5EF4-FFF2-40B4-BE49-F238E27FC236}">
              <a16:creationId xmlns:a16="http://schemas.microsoft.com/office/drawing/2014/main" id="{0D37DBCB-9F93-45FF-BB9E-BA2AFD73064E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537" name="TextBox 5">
          <a:extLst>
            <a:ext uri="{FF2B5EF4-FFF2-40B4-BE49-F238E27FC236}">
              <a16:creationId xmlns:a16="http://schemas.microsoft.com/office/drawing/2014/main" id="{870601D1-E447-42EC-B077-DDC7346CA233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38" name="TextBox 5">
          <a:extLst>
            <a:ext uri="{FF2B5EF4-FFF2-40B4-BE49-F238E27FC236}">
              <a16:creationId xmlns:a16="http://schemas.microsoft.com/office/drawing/2014/main" id="{8566A4CF-6C4B-481B-A1F4-F76401376F92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39" name="TextBox 5">
          <a:extLst>
            <a:ext uri="{FF2B5EF4-FFF2-40B4-BE49-F238E27FC236}">
              <a16:creationId xmlns:a16="http://schemas.microsoft.com/office/drawing/2014/main" id="{E2937F0C-307A-49B3-9905-6D3EF63A1F9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540" name="TextBox 5">
          <a:extLst>
            <a:ext uri="{FF2B5EF4-FFF2-40B4-BE49-F238E27FC236}">
              <a16:creationId xmlns:a16="http://schemas.microsoft.com/office/drawing/2014/main" id="{61BAACCB-A15E-41BC-8B88-F321F02F65E2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541" name="TextBox 5">
          <a:extLst>
            <a:ext uri="{FF2B5EF4-FFF2-40B4-BE49-F238E27FC236}">
              <a16:creationId xmlns:a16="http://schemas.microsoft.com/office/drawing/2014/main" id="{6DA701F2-4792-4225-8729-92394177A49D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542" name="TextBox 5">
          <a:extLst>
            <a:ext uri="{FF2B5EF4-FFF2-40B4-BE49-F238E27FC236}">
              <a16:creationId xmlns:a16="http://schemas.microsoft.com/office/drawing/2014/main" id="{E461AD0B-93AD-478D-BF78-B36AD8C7BC24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543" name="TextBox 5">
          <a:extLst>
            <a:ext uri="{FF2B5EF4-FFF2-40B4-BE49-F238E27FC236}">
              <a16:creationId xmlns:a16="http://schemas.microsoft.com/office/drawing/2014/main" id="{745135A5-8EF9-4D30-A90D-6991253218EB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544" name="TextBox 5">
          <a:extLst>
            <a:ext uri="{FF2B5EF4-FFF2-40B4-BE49-F238E27FC236}">
              <a16:creationId xmlns:a16="http://schemas.microsoft.com/office/drawing/2014/main" id="{59F4F39D-C22C-4BC9-AB1F-AA6BD992FFD7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45" name="TextBox 5">
          <a:extLst>
            <a:ext uri="{FF2B5EF4-FFF2-40B4-BE49-F238E27FC236}">
              <a16:creationId xmlns:a16="http://schemas.microsoft.com/office/drawing/2014/main" id="{4F5C65DE-D4D3-4340-BAB9-475D28565276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546" name="TextBox 5">
          <a:extLst>
            <a:ext uri="{FF2B5EF4-FFF2-40B4-BE49-F238E27FC236}">
              <a16:creationId xmlns:a16="http://schemas.microsoft.com/office/drawing/2014/main" id="{72B1740B-C698-4F2F-B465-FEEBC7CB2373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547" name="TextBox 5">
          <a:extLst>
            <a:ext uri="{FF2B5EF4-FFF2-40B4-BE49-F238E27FC236}">
              <a16:creationId xmlns:a16="http://schemas.microsoft.com/office/drawing/2014/main" id="{27BBF25B-7B4B-4191-8A77-6A6B8B2F52B6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548" name="TextBox 5">
          <a:extLst>
            <a:ext uri="{FF2B5EF4-FFF2-40B4-BE49-F238E27FC236}">
              <a16:creationId xmlns:a16="http://schemas.microsoft.com/office/drawing/2014/main" id="{DFE6DB7F-880E-4471-9D5D-750F53DC269C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549" name="TextBox 5">
          <a:extLst>
            <a:ext uri="{FF2B5EF4-FFF2-40B4-BE49-F238E27FC236}">
              <a16:creationId xmlns:a16="http://schemas.microsoft.com/office/drawing/2014/main" id="{C9B2A286-3DF8-4286-B899-03100290A42F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50" name="TextBox 5">
          <a:extLst>
            <a:ext uri="{FF2B5EF4-FFF2-40B4-BE49-F238E27FC236}">
              <a16:creationId xmlns:a16="http://schemas.microsoft.com/office/drawing/2014/main" id="{D675CD0C-439B-41CC-B52B-D83E72F64657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551" name="TextBox 5">
          <a:extLst>
            <a:ext uri="{FF2B5EF4-FFF2-40B4-BE49-F238E27FC236}">
              <a16:creationId xmlns:a16="http://schemas.microsoft.com/office/drawing/2014/main" id="{336AE387-8A3C-4574-B1D8-3489B7C3E0D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552" name="TextBox 5">
          <a:extLst>
            <a:ext uri="{FF2B5EF4-FFF2-40B4-BE49-F238E27FC236}">
              <a16:creationId xmlns:a16="http://schemas.microsoft.com/office/drawing/2014/main" id="{EAAFDF0D-3BBA-4735-9415-D1543980D56E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553" name="TextBox 5">
          <a:extLst>
            <a:ext uri="{FF2B5EF4-FFF2-40B4-BE49-F238E27FC236}">
              <a16:creationId xmlns:a16="http://schemas.microsoft.com/office/drawing/2014/main" id="{DE20EC01-0597-4596-A664-A8BFD58C9E47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554" name="TextBox 5">
          <a:extLst>
            <a:ext uri="{FF2B5EF4-FFF2-40B4-BE49-F238E27FC236}">
              <a16:creationId xmlns:a16="http://schemas.microsoft.com/office/drawing/2014/main" id="{CB526CC9-2727-4824-9BC5-A81114C63C7C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55" name="TextBox 5">
          <a:extLst>
            <a:ext uri="{FF2B5EF4-FFF2-40B4-BE49-F238E27FC236}">
              <a16:creationId xmlns:a16="http://schemas.microsoft.com/office/drawing/2014/main" id="{995A552F-5AB2-44F0-89C5-6042850F880C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556" name="TextBox 5">
          <a:extLst>
            <a:ext uri="{FF2B5EF4-FFF2-40B4-BE49-F238E27FC236}">
              <a16:creationId xmlns:a16="http://schemas.microsoft.com/office/drawing/2014/main" id="{3EDFCC84-D6BF-421D-9089-852F35C4166F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557" name="TextBox 5">
          <a:extLst>
            <a:ext uri="{FF2B5EF4-FFF2-40B4-BE49-F238E27FC236}">
              <a16:creationId xmlns:a16="http://schemas.microsoft.com/office/drawing/2014/main" id="{FF228644-9F23-4F45-B668-2134BE425574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558" name="TextBox 5">
          <a:extLst>
            <a:ext uri="{FF2B5EF4-FFF2-40B4-BE49-F238E27FC236}">
              <a16:creationId xmlns:a16="http://schemas.microsoft.com/office/drawing/2014/main" id="{66C65DF1-581D-4487-85D9-CDFA98412F36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559" name="TextBox 5">
          <a:extLst>
            <a:ext uri="{FF2B5EF4-FFF2-40B4-BE49-F238E27FC236}">
              <a16:creationId xmlns:a16="http://schemas.microsoft.com/office/drawing/2014/main" id="{50AB99ED-6941-4C47-92B2-612A22EE4F8F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560" name="TextBox 5">
          <a:extLst>
            <a:ext uri="{FF2B5EF4-FFF2-40B4-BE49-F238E27FC236}">
              <a16:creationId xmlns:a16="http://schemas.microsoft.com/office/drawing/2014/main" id="{A7DC3DCC-587C-4CEF-B24A-71B3B37DB63E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61" name="TextBox 5">
          <a:extLst>
            <a:ext uri="{FF2B5EF4-FFF2-40B4-BE49-F238E27FC236}">
              <a16:creationId xmlns:a16="http://schemas.microsoft.com/office/drawing/2014/main" id="{8BDA93DB-702C-4491-9FE9-34EF3508AE06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562" name="TextBox 5">
          <a:extLst>
            <a:ext uri="{FF2B5EF4-FFF2-40B4-BE49-F238E27FC236}">
              <a16:creationId xmlns:a16="http://schemas.microsoft.com/office/drawing/2014/main" id="{944BDF3C-2EB8-4082-B334-1B4EE5F4C616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563" name="TextBox 5">
          <a:extLst>
            <a:ext uri="{FF2B5EF4-FFF2-40B4-BE49-F238E27FC236}">
              <a16:creationId xmlns:a16="http://schemas.microsoft.com/office/drawing/2014/main" id="{CA136D50-2430-4C6A-8A74-67282160392E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564" name="TextBox 5">
          <a:extLst>
            <a:ext uri="{FF2B5EF4-FFF2-40B4-BE49-F238E27FC236}">
              <a16:creationId xmlns:a16="http://schemas.microsoft.com/office/drawing/2014/main" id="{25CDB752-90DE-4B72-A4CB-AC0F9FC45BCE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565" name="TextBox 5">
          <a:extLst>
            <a:ext uri="{FF2B5EF4-FFF2-40B4-BE49-F238E27FC236}">
              <a16:creationId xmlns:a16="http://schemas.microsoft.com/office/drawing/2014/main" id="{AC5CF9D9-1071-4816-A9E4-DBA29B621E3D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66" name="TextBox 5">
          <a:extLst>
            <a:ext uri="{FF2B5EF4-FFF2-40B4-BE49-F238E27FC236}">
              <a16:creationId xmlns:a16="http://schemas.microsoft.com/office/drawing/2014/main" id="{53931578-E9DA-4456-B391-20849FE321BC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67" name="TextBox 5">
          <a:extLst>
            <a:ext uri="{FF2B5EF4-FFF2-40B4-BE49-F238E27FC236}">
              <a16:creationId xmlns:a16="http://schemas.microsoft.com/office/drawing/2014/main" id="{E4F498A0-8F38-4F1F-855B-865C90C20A8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68" name="TextBox 5">
          <a:extLst>
            <a:ext uri="{FF2B5EF4-FFF2-40B4-BE49-F238E27FC236}">
              <a16:creationId xmlns:a16="http://schemas.microsoft.com/office/drawing/2014/main" id="{EA28F16A-FED9-4659-A9CF-BECE228FD61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69" name="TextBox 5">
          <a:extLst>
            <a:ext uri="{FF2B5EF4-FFF2-40B4-BE49-F238E27FC236}">
              <a16:creationId xmlns:a16="http://schemas.microsoft.com/office/drawing/2014/main" id="{D1A9AAE3-2019-4D22-B503-2F964593FA22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570" name="TextBox 5">
          <a:extLst>
            <a:ext uri="{FF2B5EF4-FFF2-40B4-BE49-F238E27FC236}">
              <a16:creationId xmlns:a16="http://schemas.microsoft.com/office/drawing/2014/main" id="{E02B7434-3027-468E-9B09-472090353B7D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571" name="TextBox 5">
          <a:extLst>
            <a:ext uri="{FF2B5EF4-FFF2-40B4-BE49-F238E27FC236}">
              <a16:creationId xmlns:a16="http://schemas.microsoft.com/office/drawing/2014/main" id="{B4964EBD-528A-433D-9404-011AC83F1093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572" name="TextBox 5">
          <a:extLst>
            <a:ext uri="{FF2B5EF4-FFF2-40B4-BE49-F238E27FC236}">
              <a16:creationId xmlns:a16="http://schemas.microsoft.com/office/drawing/2014/main" id="{898EF189-E53F-49AE-85B7-4C5751DD4403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73" name="TextBox 5">
          <a:extLst>
            <a:ext uri="{FF2B5EF4-FFF2-40B4-BE49-F238E27FC236}">
              <a16:creationId xmlns:a16="http://schemas.microsoft.com/office/drawing/2014/main" id="{412EF560-C26A-4010-82C2-2B8C35D9B3B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74" name="TextBox 5">
          <a:extLst>
            <a:ext uri="{FF2B5EF4-FFF2-40B4-BE49-F238E27FC236}">
              <a16:creationId xmlns:a16="http://schemas.microsoft.com/office/drawing/2014/main" id="{2333FC59-FC2E-4639-8448-CA72AD2E3F9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575" name="TextBox 5">
          <a:extLst>
            <a:ext uri="{FF2B5EF4-FFF2-40B4-BE49-F238E27FC236}">
              <a16:creationId xmlns:a16="http://schemas.microsoft.com/office/drawing/2014/main" id="{E2D13053-36FB-41B6-A398-4ED6AD706A67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576" name="TextBox 5">
          <a:extLst>
            <a:ext uri="{FF2B5EF4-FFF2-40B4-BE49-F238E27FC236}">
              <a16:creationId xmlns:a16="http://schemas.microsoft.com/office/drawing/2014/main" id="{19B974A3-1F3B-4A93-B58A-0A7DD21FF58D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577" name="TextBox 5">
          <a:extLst>
            <a:ext uri="{FF2B5EF4-FFF2-40B4-BE49-F238E27FC236}">
              <a16:creationId xmlns:a16="http://schemas.microsoft.com/office/drawing/2014/main" id="{E34C337F-AA63-45CA-8908-80D7C7B9B73C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78" name="TextBox 5">
          <a:extLst>
            <a:ext uri="{FF2B5EF4-FFF2-40B4-BE49-F238E27FC236}">
              <a16:creationId xmlns:a16="http://schemas.microsoft.com/office/drawing/2014/main" id="{FA6F037F-8D42-4F78-956E-13FCF81D81B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79" name="TextBox 5">
          <a:extLst>
            <a:ext uri="{FF2B5EF4-FFF2-40B4-BE49-F238E27FC236}">
              <a16:creationId xmlns:a16="http://schemas.microsoft.com/office/drawing/2014/main" id="{4BEEEB60-9547-4286-9DA8-19AF55C3354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580" name="TextBox 5">
          <a:extLst>
            <a:ext uri="{FF2B5EF4-FFF2-40B4-BE49-F238E27FC236}">
              <a16:creationId xmlns:a16="http://schemas.microsoft.com/office/drawing/2014/main" id="{466D222D-4C95-4114-B885-03F1BB5B7062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581" name="TextBox 5">
          <a:extLst>
            <a:ext uri="{FF2B5EF4-FFF2-40B4-BE49-F238E27FC236}">
              <a16:creationId xmlns:a16="http://schemas.microsoft.com/office/drawing/2014/main" id="{D74D7817-BFCC-4AE1-9F76-BBAB3E33AA28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582" name="TextBox 5">
          <a:extLst>
            <a:ext uri="{FF2B5EF4-FFF2-40B4-BE49-F238E27FC236}">
              <a16:creationId xmlns:a16="http://schemas.microsoft.com/office/drawing/2014/main" id="{D73FCBAD-C406-4D6E-AC91-6DE25589BCE1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83" name="TextBox 5">
          <a:extLst>
            <a:ext uri="{FF2B5EF4-FFF2-40B4-BE49-F238E27FC236}">
              <a16:creationId xmlns:a16="http://schemas.microsoft.com/office/drawing/2014/main" id="{DDC2C1A2-086F-49D4-A8D8-15DA6043EA47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84" name="TextBox 5">
          <a:extLst>
            <a:ext uri="{FF2B5EF4-FFF2-40B4-BE49-F238E27FC236}">
              <a16:creationId xmlns:a16="http://schemas.microsoft.com/office/drawing/2014/main" id="{A4D249BD-87DB-44A7-9DEB-33C55D710086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85" name="TextBox 5">
          <a:extLst>
            <a:ext uri="{FF2B5EF4-FFF2-40B4-BE49-F238E27FC236}">
              <a16:creationId xmlns:a16="http://schemas.microsoft.com/office/drawing/2014/main" id="{F88ECCEA-1DF6-4A1B-AAD0-E241BD3E84AB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586" name="TextBox 5">
          <a:extLst>
            <a:ext uri="{FF2B5EF4-FFF2-40B4-BE49-F238E27FC236}">
              <a16:creationId xmlns:a16="http://schemas.microsoft.com/office/drawing/2014/main" id="{98DFDA0E-3C4E-47DB-8559-9EB90E78A55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587" name="TextBox 5">
          <a:extLst>
            <a:ext uri="{FF2B5EF4-FFF2-40B4-BE49-F238E27FC236}">
              <a16:creationId xmlns:a16="http://schemas.microsoft.com/office/drawing/2014/main" id="{35DC2623-C4B0-46E9-8EFB-0E9A75B3331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588" name="TextBox 5">
          <a:extLst>
            <a:ext uri="{FF2B5EF4-FFF2-40B4-BE49-F238E27FC236}">
              <a16:creationId xmlns:a16="http://schemas.microsoft.com/office/drawing/2014/main" id="{F980D853-5F55-4ECF-AE9A-5EDFA24B7022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89" name="TextBox 5">
          <a:extLst>
            <a:ext uri="{FF2B5EF4-FFF2-40B4-BE49-F238E27FC236}">
              <a16:creationId xmlns:a16="http://schemas.microsoft.com/office/drawing/2014/main" id="{04402D7E-C8A4-441D-A328-AD3A8AC8AF2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90" name="TextBox 5">
          <a:extLst>
            <a:ext uri="{FF2B5EF4-FFF2-40B4-BE49-F238E27FC236}">
              <a16:creationId xmlns:a16="http://schemas.microsoft.com/office/drawing/2014/main" id="{F1CA8186-9900-47B9-80A0-16979944014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591" name="TextBox 5">
          <a:extLst>
            <a:ext uri="{FF2B5EF4-FFF2-40B4-BE49-F238E27FC236}">
              <a16:creationId xmlns:a16="http://schemas.microsoft.com/office/drawing/2014/main" id="{A4F9E243-A834-4509-9FFC-2C2ADFDE159F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592" name="TextBox 5">
          <a:extLst>
            <a:ext uri="{FF2B5EF4-FFF2-40B4-BE49-F238E27FC236}">
              <a16:creationId xmlns:a16="http://schemas.microsoft.com/office/drawing/2014/main" id="{ACB04A35-9FAF-40EF-A5F3-2D448BC1D657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593" name="TextBox 5">
          <a:extLst>
            <a:ext uri="{FF2B5EF4-FFF2-40B4-BE49-F238E27FC236}">
              <a16:creationId xmlns:a16="http://schemas.microsoft.com/office/drawing/2014/main" id="{272FBA0F-1F0F-42FD-8E93-AD7FEA10C4FA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94" name="TextBox 5">
          <a:extLst>
            <a:ext uri="{FF2B5EF4-FFF2-40B4-BE49-F238E27FC236}">
              <a16:creationId xmlns:a16="http://schemas.microsoft.com/office/drawing/2014/main" id="{C2E8B13B-4AD6-4720-9EC3-B5DF98C12392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95" name="TextBox 5">
          <a:extLst>
            <a:ext uri="{FF2B5EF4-FFF2-40B4-BE49-F238E27FC236}">
              <a16:creationId xmlns:a16="http://schemas.microsoft.com/office/drawing/2014/main" id="{2926F38E-122F-4828-8E83-077A0AAB5247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96" name="TextBox 5">
          <a:extLst>
            <a:ext uri="{FF2B5EF4-FFF2-40B4-BE49-F238E27FC236}">
              <a16:creationId xmlns:a16="http://schemas.microsoft.com/office/drawing/2014/main" id="{0958CD97-93D3-47AA-B1E8-5754E656C3C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97" name="TextBox 5">
          <a:extLst>
            <a:ext uri="{FF2B5EF4-FFF2-40B4-BE49-F238E27FC236}">
              <a16:creationId xmlns:a16="http://schemas.microsoft.com/office/drawing/2014/main" id="{6722508D-6414-45AF-9A9D-BD1AB44043C9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598" name="TextBox 5">
          <a:extLst>
            <a:ext uri="{FF2B5EF4-FFF2-40B4-BE49-F238E27FC236}">
              <a16:creationId xmlns:a16="http://schemas.microsoft.com/office/drawing/2014/main" id="{1808BA8F-DF28-4361-8413-2D2F19B98887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599" name="TextBox 5">
          <a:extLst>
            <a:ext uri="{FF2B5EF4-FFF2-40B4-BE49-F238E27FC236}">
              <a16:creationId xmlns:a16="http://schemas.microsoft.com/office/drawing/2014/main" id="{32CCCD08-610F-484D-B242-E02B1A021282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600" name="TextBox 5">
          <a:extLst>
            <a:ext uri="{FF2B5EF4-FFF2-40B4-BE49-F238E27FC236}">
              <a16:creationId xmlns:a16="http://schemas.microsoft.com/office/drawing/2014/main" id="{BCC73C17-2606-46B9-A61F-82B574060881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01" name="TextBox 5">
          <a:extLst>
            <a:ext uri="{FF2B5EF4-FFF2-40B4-BE49-F238E27FC236}">
              <a16:creationId xmlns:a16="http://schemas.microsoft.com/office/drawing/2014/main" id="{19EDEBBE-F2C0-46EB-9A8F-7E5B03E60216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02" name="TextBox 5">
          <a:extLst>
            <a:ext uri="{FF2B5EF4-FFF2-40B4-BE49-F238E27FC236}">
              <a16:creationId xmlns:a16="http://schemas.microsoft.com/office/drawing/2014/main" id="{BF2727FC-4D10-42CA-974E-BE3D809A2EB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603" name="TextBox 5">
          <a:extLst>
            <a:ext uri="{FF2B5EF4-FFF2-40B4-BE49-F238E27FC236}">
              <a16:creationId xmlns:a16="http://schemas.microsoft.com/office/drawing/2014/main" id="{38B77834-B0FD-4BE6-BC0A-93020DB0EC9E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604" name="TextBox 5">
          <a:extLst>
            <a:ext uri="{FF2B5EF4-FFF2-40B4-BE49-F238E27FC236}">
              <a16:creationId xmlns:a16="http://schemas.microsoft.com/office/drawing/2014/main" id="{8726FBD2-49FC-40DA-8893-D5980B78A7EC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605" name="TextBox 5">
          <a:extLst>
            <a:ext uri="{FF2B5EF4-FFF2-40B4-BE49-F238E27FC236}">
              <a16:creationId xmlns:a16="http://schemas.microsoft.com/office/drawing/2014/main" id="{22AC1BE9-49A2-4125-AEFC-581C23EF26C5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06" name="TextBox 5">
          <a:extLst>
            <a:ext uri="{FF2B5EF4-FFF2-40B4-BE49-F238E27FC236}">
              <a16:creationId xmlns:a16="http://schemas.microsoft.com/office/drawing/2014/main" id="{259958CF-4DE2-4F56-ADDD-34A9FF5E685D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07" name="TextBox 5">
          <a:extLst>
            <a:ext uri="{FF2B5EF4-FFF2-40B4-BE49-F238E27FC236}">
              <a16:creationId xmlns:a16="http://schemas.microsoft.com/office/drawing/2014/main" id="{42E4C902-C701-46E8-874B-8EB4E2EE31F5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608" name="TextBox 5">
          <a:extLst>
            <a:ext uri="{FF2B5EF4-FFF2-40B4-BE49-F238E27FC236}">
              <a16:creationId xmlns:a16="http://schemas.microsoft.com/office/drawing/2014/main" id="{97D890B7-187D-458F-9AA8-F60B72B0FAE9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609" name="TextBox 5">
          <a:extLst>
            <a:ext uri="{FF2B5EF4-FFF2-40B4-BE49-F238E27FC236}">
              <a16:creationId xmlns:a16="http://schemas.microsoft.com/office/drawing/2014/main" id="{A76BF02C-A68C-44EF-9FAB-6E8A7633BD6F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610" name="TextBox 5">
          <a:extLst>
            <a:ext uri="{FF2B5EF4-FFF2-40B4-BE49-F238E27FC236}">
              <a16:creationId xmlns:a16="http://schemas.microsoft.com/office/drawing/2014/main" id="{CDCA73C9-7BC8-43C6-AB6F-6A02C78BDFD8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11" name="TextBox 5">
          <a:extLst>
            <a:ext uri="{FF2B5EF4-FFF2-40B4-BE49-F238E27FC236}">
              <a16:creationId xmlns:a16="http://schemas.microsoft.com/office/drawing/2014/main" id="{814E73D1-3569-488B-ABAA-28CF845B664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12" name="TextBox 5">
          <a:extLst>
            <a:ext uri="{FF2B5EF4-FFF2-40B4-BE49-F238E27FC236}">
              <a16:creationId xmlns:a16="http://schemas.microsoft.com/office/drawing/2014/main" id="{7B4B6D60-3E8D-4183-93B0-5726F44FA614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13" name="TextBox 5">
          <a:extLst>
            <a:ext uri="{FF2B5EF4-FFF2-40B4-BE49-F238E27FC236}">
              <a16:creationId xmlns:a16="http://schemas.microsoft.com/office/drawing/2014/main" id="{D207D0B6-150A-4C64-B98F-1D6192DD47AB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614" name="TextBox 5">
          <a:extLst>
            <a:ext uri="{FF2B5EF4-FFF2-40B4-BE49-F238E27FC236}">
              <a16:creationId xmlns:a16="http://schemas.microsoft.com/office/drawing/2014/main" id="{6AE94D7B-C10F-4981-BC0D-8FD6DD7FB341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615" name="TextBox 5">
          <a:extLst>
            <a:ext uri="{FF2B5EF4-FFF2-40B4-BE49-F238E27FC236}">
              <a16:creationId xmlns:a16="http://schemas.microsoft.com/office/drawing/2014/main" id="{D1147E57-5A1E-4DEF-B128-CE5CF9C1671C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616" name="TextBox 5">
          <a:extLst>
            <a:ext uri="{FF2B5EF4-FFF2-40B4-BE49-F238E27FC236}">
              <a16:creationId xmlns:a16="http://schemas.microsoft.com/office/drawing/2014/main" id="{2E88340D-9CC2-48DE-91B6-C30BCACFB387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17" name="TextBox 5">
          <a:extLst>
            <a:ext uri="{FF2B5EF4-FFF2-40B4-BE49-F238E27FC236}">
              <a16:creationId xmlns:a16="http://schemas.microsoft.com/office/drawing/2014/main" id="{95F251C9-6940-46D2-A135-740BE95A5CB4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18" name="TextBox 5">
          <a:extLst>
            <a:ext uri="{FF2B5EF4-FFF2-40B4-BE49-F238E27FC236}">
              <a16:creationId xmlns:a16="http://schemas.microsoft.com/office/drawing/2014/main" id="{1C1A757E-5929-44F3-8057-F87DFEBB9A1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619" name="TextBox 5">
          <a:extLst>
            <a:ext uri="{FF2B5EF4-FFF2-40B4-BE49-F238E27FC236}">
              <a16:creationId xmlns:a16="http://schemas.microsoft.com/office/drawing/2014/main" id="{26E92BCF-F83B-408A-A61F-2164D6C418AB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20" name="TextBox 5">
          <a:extLst>
            <a:ext uri="{FF2B5EF4-FFF2-40B4-BE49-F238E27FC236}">
              <a16:creationId xmlns:a16="http://schemas.microsoft.com/office/drawing/2014/main" id="{6066DEAF-B44C-4415-B8C4-28370FCA509C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621" name="TextBox 5">
          <a:extLst>
            <a:ext uri="{FF2B5EF4-FFF2-40B4-BE49-F238E27FC236}">
              <a16:creationId xmlns:a16="http://schemas.microsoft.com/office/drawing/2014/main" id="{198FB320-940B-4108-B297-EDD9861B257F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622" name="TextBox 5">
          <a:extLst>
            <a:ext uri="{FF2B5EF4-FFF2-40B4-BE49-F238E27FC236}">
              <a16:creationId xmlns:a16="http://schemas.microsoft.com/office/drawing/2014/main" id="{91AE3FFA-0D47-44FF-8BB1-5AF65461A9CF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623" name="TextBox 5">
          <a:extLst>
            <a:ext uri="{FF2B5EF4-FFF2-40B4-BE49-F238E27FC236}">
              <a16:creationId xmlns:a16="http://schemas.microsoft.com/office/drawing/2014/main" id="{5D6995FA-80DF-47B0-B134-BDA7C9B4B414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624" name="TextBox 5">
          <a:extLst>
            <a:ext uri="{FF2B5EF4-FFF2-40B4-BE49-F238E27FC236}">
              <a16:creationId xmlns:a16="http://schemas.microsoft.com/office/drawing/2014/main" id="{3CD28614-D85C-4F71-B516-416B01674085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25" name="TextBox 5">
          <a:extLst>
            <a:ext uri="{FF2B5EF4-FFF2-40B4-BE49-F238E27FC236}">
              <a16:creationId xmlns:a16="http://schemas.microsoft.com/office/drawing/2014/main" id="{957EAD10-8A09-4EE6-8C70-449C1094276C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626" name="TextBox 5">
          <a:extLst>
            <a:ext uri="{FF2B5EF4-FFF2-40B4-BE49-F238E27FC236}">
              <a16:creationId xmlns:a16="http://schemas.microsoft.com/office/drawing/2014/main" id="{4A4CCF5F-B445-4F37-ACEB-9444617F3DCF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627" name="TextBox 5">
          <a:extLst>
            <a:ext uri="{FF2B5EF4-FFF2-40B4-BE49-F238E27FC236}">
              <a16:creationId xmlns:a16="http://schemas.microsoft.com/office/drawing/2014/main" id="{AC328516-127B-463D-826B-3BED6A09FE32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628" name="TextBox 5">
          <a:extLst>
            <a:ext uri="{FF2B5EF4-FFF2-40B4-BE49-F238E27FC236}">
              <a16:creationId xmlns:a16="http://schemas.microsoft.com/office/drawing/2014/main" id="{D59D0D93-B2F7-4CAC-AB7C-CAF4ACD59AEA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629" name="TextBox 5">
          <a:extLst>
            <a:ext uri="{FF2B5EF4-FFF2-40B4-BE49-F238E27FC236}">
              <a16:creationId xmlns:a16="http://schemas.microsoft.com/office/drawing/2014/main" id="{54CC29B5-156D-4339-94DF-414C993F93AB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30" name="TextBox 5">
          <a:extLst>
            <a:ext uri="{FF2B5EF4-FFF2-40B4-BE49-F238E27FC236}">
              <a16:creationId xmlns:a16="http://schemas.microsoft.com/office/drawing/2014/main" id="{35402F90-066B-4D45-8498-1A523A662D8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631" name="TextBox 5">
          <a:extLst>
            <a:ext uri="{FF2B5EF4-FFF2-40B4-BE49-F238E27FC236}">
              <a16:creationId xmlns:a16="http://schemas.microsoft.com/office/drawing/2014/main" id="{D9F07DF3-7D9D-4FAD-9713-58677396D7AF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632" name="TextBox 5">
          <a:extLst>
            <a:ext uri="{FF2B5EF4-FFF2-40B4-BE49-F238E27FC236}">
              <a16:creationId xmlns:a16="http://schemas.microsoft.com/office/drawing/2014/main" id="{FCC93C24-3282-4C41-80DC-1E5929052DE2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633" name="TextBox 5">
          <a:extLst>
            <a:ext uri="{FF2B5EF4-FFF2-40B4-BE49-F238E27FC236}">
              <a16:creationId xmlns:a16="http://schemas.microsoft.com/office/drawing/2014/main" id="{03BD1F4A-CFA8-4827-8165-67E1D5FDFAF0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34" name="TextBox 5">
          <a:extLst>
            <a:ext uri="{FF2B5EF4-FFF2-40B4-BE49-F238E27FC236}">
              <a16:creationId xmlns:a16="http://schemas.microsoft.com/office/drawing/2014/main" id="{B69E2237-9365-482E-93E0-0F3273BCD206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635" name="TextBox 5">
          <a:extLst>
            <a:ext uri="{FF2B5EF4-FFF2-40B4-BE49-F238E27FC236}">
              <a16:creationId xmlns:a16="http://schemas.microsoft.com/office/drawing/2014/main" id="{8B8620A3-B4D1-4C7A-BE94-B1E1EBDE48D2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36" name="TextBox 5">
          <a:extLst>
            <a:ext uri="{FF2B5EF4-FFF2-40B4-BE49-F238E27FC236}">
              <a16:creationId xmlns:a16="http://schemas.microsoft.com/office/drawing/2014/main" id="{AE8106F2-CADD-4577-92DC-19C118917C2C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637" name="TextBox 5">
          <a:extLst>
            <a:ext uri="{FF2B5EF4-FFF2-40B4-BE49-F238E27FC236}">
              <a16:creationId xmlns:a16="http://schemas.microsoft.com/office/drawing/2014/main" id="{4A14E68A-7386-4B70-B4F7-B330F743A892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638" name="TextBox 5">
          <a:extLst>
            <a:ext uri="{FF2B5EF4-FFF2-40B4-BE49-F238E27FC236}">
              <a16:creationId xmlns:a16="http://schemas.microsoft.com/office/drawing/2014/main" id="{453B97CD-D550-41B0-B5B4-00D36E09F442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639" name="TextBox 5">
          <a:extLst>
            <a:ext uri="{FF2B5EF4-FFF2-40B4-BE49-F238E27FC236}">
              <a16:creationId xmlns:a16="http://schemas.microsoft.com/office/drawing/2014/main" id="{166EDE36-5A42-42E8-8010-51594C456D61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640" name="TextBox 5">
          <a:extLst>
            <a:ext uri="{FF2B5EF4-FFF2-40B4-BE49-F238E27FC236}">
              <a16:creationId xmlns:a16="http://schemas.microsoft.com/office/drawing/2014/main" id="{5FDB66E7-F042-470F-AEFE-41C224BF50DE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41" name="TextBox 5">
          <a:extLst>
            <a:ext uri="{FF2B5EF4-FFF2-40B4-BE49-F238E27FC236}">
              <a16:creationId xmlns:a16="http://schemas.microsoft.com/office/drawing/2014/main" id="{BD65796F-F5DA-4035-86A8-BB6668EDF9C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642" name="TextBox 5">
          <a:extLst>
            <a:ext uri="{FF2B5EF4-FFF2-40B4-BE49-F238E27FC236}">
              <a16:creationId xmlns:a16="http://schemas.microsoft.com/office/drawing/2014/main" id="{2A635728-1F9D-42FD-A0D8-0BA7C6A638A2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643" name="TextBox 5">
          <a:extLst>
            <a:ext uri="{FF2B5EF4-FFF2-40B4-BE49-F238E27FC236}">
              <a16:creationId xmlns:a16="http://schemas.microsoft.com/office/drawing/2014/main" id="{592060C3-9CD8-4F07-9770-D489207D5B62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644" name="TextBox 5">
          <a:extLst>
            <a:ext uri="{FF2B5EF4-FFF2-40B4-BE49-F238E27FC236}">
              <a16:creationId xmlns:a16="http://schemas.microsoft.com/office/drawing/2014/main" id="{D6EACE36-0DED-4355-AA47-FD1B5F845EC4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45" name="TextBox 5">
          <a:extLst>
            <a:ext uri="{FF2B5EF4-FFF2-40B4-BE49-F238E27FC236}">
              <a16:creationId xmlns:a16="http://schemas.microsoft.com/office/drawing/2014/main" id="{E46A3957-D760-4A64-BF7D-A5AA5AD5A74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46" name="TextBox 5">
          <a:extLst>
            <a:ext uri="{FF2B5EF4-FFF2-40B4-BE49-F238E27FC236}">
              <a16:creationId xmlns:a16="http://schemas.microsoft.com/office/drawing/2014/main" id="{9ABE8AA3-9554-4EE1-B0F6-8110279460E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47" name="TextBox 5">
          <a:extLst>
            <a:ext uri="{FF2B5EF4-FFF2-40B4-BE49-F238E27FC236}">
              <a16:creationId xmlns:a16="http://schemas.microsoft.com/office/drawing/2014/main" id="{71BE397F-993D-4169-BB3E-EE9DF3FB45C2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48" name="TextBox 5">
          <a:extLst>
            <a:ext uri="{FF2B5EF4-FFF2-40B4-BE49-F238E27FC236}">
              <a16:creationId xmlns:a16="http://schemas.microsoft.com/office/drawing/2014/main" id="{80721866-BEA8-432B-AA64-579ACA71E5C2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649" name="TextBox 5">
          <a:extLst>
            <a:ext uri="{FF2B5EF4-FFF2-40B4-BE49-F238E27FC236}">
              <a16:creationId xmlns:a16="http://schemas.microsoft.com/office/drawing/2014/main" id="{3D8C6021-0945-4BD3-8649-25D22A7C7B92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650" name="TextBox 5">
          <a:extLst>
            <a:ext uri="{FF2B5EF4-FFF2-40B4-BE49-F238E27FC236}">
              <a16:creationId xmlns:a16="http://schemas.microsoft.com/office/drawing/2014/main" id="{15627D9C-5DA9-4C33-98D3-4192E2A4C7B2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651" name="TextBox 5">
          <a:extLst>
            <a:ext uri="{FF2B5EF4-FFF2-40B4-BE49-F238E27FC236}">
              <a16:creationId xmlns:a16="http://schemas.microsoft.com/office/drawing/2014/main" id="{C4670571-7935-4F14-A190-1C0AD4E506E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52" name="TextBox 5">
          <a:extLst>
            <a:ext uri="{FF2B5EF4-FFF2-40B4-BE49-F238E27FC236}">
              <a16:creationId xmlns:a16="http://schemas.microsoft.com/office/drawing/2014/main" id="{B23396A9-8EC0-4132-A4F2-51946ACB4086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53" name="TextBox 5">
          <a:extLst>
            <a:ext uri="{FF2B5EF4-FFF2-40B4-BE49-F238E27FC236}">
              <a16:creationId xmlns:a16="http://schemas.microsoft.com/office/drawing/2014/main" id="{4299E745-50BB-4F8D-988E-63DF3004A62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654" name="TextBox 5">
          <a:extLst>
            <a:ext uri="{FF2B5EF4-FFF2-40B4-BE49-F238E27FC236}">
              <a16:creationId xmlns:a16="http://schemas.microsoft.com/office/drawing/2014/main" id="{1164D8E7-9C46-44C6-BB87-E4B42000AD22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655" name="TextBox 5">
          <a:extLst>
            <a:ext uri="{FF2B5EF4-FFF2-40B4-BE49-F238E27FC236}">
              <a16:creationId xmlns:a16="http://schemas.microsoft.com/office/drawing/2014/main" id="{C214FCD7-1973-44BF-9A3A-E0EE0CE525C7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656" name="TextBox 5">
          <a:extLst>
            <a:ext uri="{FF2B5EF4-FFF2-40B4-BE49-F238E27FC236}">
              <a16:creationId xmlns:a16="http://schemas.microsoft.com/office/drawing/2014/main" id="{7A09B3B1-40FC-4F78-B17E-C322BC20863F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57" name="TextBox 5">
          <a:extLst>
            <a:ext uri="{FF2B5EF4-FFF2-40B4-BE49-F238E27FC236}">
              <a16:creationId xmlns:a16="http://schemas.microsoft.com/office/drawing/2014/main" id="{52B79D26-1091-42E1-B46E-AB77533C52B5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58" name="TextBox 5">
          <a:extLst>
            <a:ext uri="{FF2B5EF4-FFF2-40B4-BE49-F238E27FC236}">
              <a16:creationId xmlns:a16="http://schemas.microsoft.com/office/drawing/2014/main" id="{779055A4-214D-45C4-8EBE-18D19F86AA5C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659" name="TextBox 5">
          <a:extLst>
            <a:ext uri="{FF2B5EF4-FFF2-40B4-BE49-F238E27FC236}">
              <a16:creationId xmlns:a16="http://schemas.microsoft.com/office/drawing/2014/main" id="{C93CB684-A492-4D7A-BC07-403BBB3286E9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660" name="TextBox 5">
          <a:extLst>
            <a:ext uri="{FF2B5EF4-FFF2-40B4-BE49-F238E27FC236}">
              <a16:creationId xmlns:a16="http://schemas.microsoft.com/office/drawing/2014/main" id="{0E4907D4-E4CA-4BBD-B9C6-295752F397E2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661" name="TextBox 5">
          <a:extLst>
            <a:ext uri="{FF2B5EF4-FFF2-40B4-BE49-F238E27FC236}">
              <a16:creationId xmlns:a16="http://schemas.microsoft.com/office/drawing/2014/main" id="{3915064A-4C58-4DB8-8A9E-9E75F3DBC06D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62" name="TextBox 5">
          <a:extLst>
            <a:ext uri="{FF2B5EF4-FFF2-40B4-BE49-F238E27FC236}">
              <a16:creationId xmlns:a16="http://schemas.microsoft.com/office/drawing/2014/main" id="{17264504-0978-45D3-8077-D47A50CCE2A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63" name="TextBox 5">
          <a:extLst>
            <a:ext uri="{FF2B5EF4-FFF2-40B4-BE49-F238E27FC236}">
              <a16:creationId xmlns:a16="http://schemas.microsoft.com/office/drawing/2014/main" id="{2CE41ABA-14DA-489E-B714-0BF88628A11A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64" name="TextBox 5">
          <a:extLst>
            <a:ext uri="{FF2B5EF4-FFF2-40B4-BE49-F238E27FC236}">
              <a16:creationId xmlns:a16="http://schemas.microsoft.com/office/drawing/2014/main" id="{FDDCEEAF-F5AB-41AD-A31D-F492E7C1324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665" name="TextBox 5">
          <a:extLst>
            <a:ext uri="{FF2B5EF4-FFF2-40B4-BE49-F238E27FC236}">
              <a16:creationId xmlns:a16="http://schemas.microsoft.com/office/drawing/2014/main" id="{7004081A-FCED-4857-AEE2-3C1AEAAC3F7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666" name="TextBox 5">
          <a:extLst>
            <a:ext uri="{FF2B5EF4-FFF2-40B4-BE49-F238E27FC236}">
              <a16:creationId xmlns:a16="http://schemas.microsoft.com/office/drawing/2014/main" id="{1A54A60C-0FD8-42C2-BC6B-A0A2AA520418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667" name="TextBox 5">
          <a:extLst>
            <a:ext uri="{FF2B5EF4-FFF2-40B4-BE49-F238E27FC236}">
              <a16:creationId xmlns:a16="http://schemas.microsoft.com/office/drawing/2014/main" id="{458C54B5-9C0A-435C-993E-664C5243D9A8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68" name="TextBox 5">
          <a:extLst>
            <a:ext uri="{FF2B5EF4-FFF2-40B4-BE49-F238E27FC236}">
              <a16:creationId xmlns:a16="http://schemas.microsoft.com/office/drawing/2014/main" id="{BDAC225E-581B-48C0-9EDD-D2C334C0A06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69" name="TextBox 5">
          <a:extLst>
            <a:ext uri="{FF2B5EF4-FFF2-40B4-BE49-F238E27FC236}">
              <a16:creationId xmlns:a16="http://schemas.microsoft.com/office/drawing/2014/main" id="{62C36872-7980-4ADB-8E19-DFF009FD502E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670" name="TextBox 5">
          <a:extLst>
            <a:ext uri="{FF2B5EF4-FFF2-40B4-BE49-F238E27FC236}">
              <a16:creationId xmlns:a16="http://schemas.microsoft.com/office/drawing/2014/main" id="{ED27E087-6F0A-4EFC-988F-952541D728ED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71" name="TextBox 5">
          <a:extLst>
            <a:ext uri="{FF2B5EF4-FFF2-40B4-BE49-F238E27FC236}">
              <a16:creationId xmlns:a16="http://schemas.microsoft.com/office/drawing/2014/main" id="{8FB3FF08-5A2C-487B-B2EE-7C99D4A2348B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672" name="TextBox 5">
          <a:extLst>
            <a:ext uri="{FF2B5EF4-FFF2-40B4-BE49-F238E27FC236}">
              <a16:creationId xmlns:a16="http://schemas.microsoft.com/office/drawing/2014/main" id="{76845DE3-97D1-42B9-AEFE-0E02BD8A0AA4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673" name="TextBox 5">
          <a:extLst>
            <a:ext uri="{FF2B5EF4-FFF2-40B4-BE49-F238E27FC236}">
              <a16:creationId xmlns:a16="http://schemas.microsoft.com/office/drawing/2014/main" id="{259194F2-EF3A-452B-9F40-521D08FB3989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674" name="TextBox 5">
          <a:extLst>
            <a:ext uri="{FF2B5EF4-FFF2-40B4-BE49-F238E27FC236}">
              <a16:creationId xmlns:a16="http://schemas.microsoft.com/office/drawing/2014/main" id="{8954BD03-3C7E-4A68-B01F-89ECFB79B565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675" name="TextBox 5">
          <a:extLst>
            <a:ext uri="{FF2B5EF4-FFF2-40B4-BE49-F238E27FC236}">
              <a16:creationId xmlns:a16="http://schemas.microsoft.com/office/drawing/2014/main" id="{DC7EFDC6-DA8E-4B9D-8AEA-13AD6E456DE3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76" name="TextBox 5">
          <a:extLst>
            <a:ext uri="{FF2B5EF4-FFF2-40B4-BE49-F238E27FC236}">
              <a16:creationId xmlns:a16="http://schemas.microsoft.com/office/drawing/2014/main" id="{020B1D19-EAAB-4624-AB0D-4B0A01CC110D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677" name="TextBox 5">
          <a:extLst>
            <a:ext uri="{FF2B5EF4-FFF2-40B4-BE49-F238E27FC236}">
              <a16:creationId xmlns:a16="http://schemas.microsoft.com/office/drawing/2014/main" id="{5248E229-EB96-49EC-8B0C-32CFF72C121B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678" name="TextBox 5">
          <a:extLst>
            <a:ext uri="{FF2B5EF4-FFF2-40B4-BE49-F238E27FC236}">
              <a16:creationId xmlns:a16="http://schemas.microsoft.com/office/drawing/2014/main" id="{CAE9E695-A797-4646-8362-AAD4AF0D438A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679" name="TextBox 5">
          <a:extLst>
            <a:ext uri="{FF2B5EF4-FFF2-40B4-BE49-F238E27FC236}">
              <a16:creationId xmlns:a16="http://schemas.microsoft.com/office/drawing/2014/main" id="{FAB06C7E-22C4-4603-A7F4-A077B1333A4F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680" name="TextBox 5">
          <a:extLst>
            <a:ext uri="{FF2B5EF4-FFF2-40B4-BE49-F238E27FC236}">
              <a16:creationId xmlns:a16="http://schemas.microsoft.com/office/drawing/2014/main" id="{E4A24B13-A31B-463E-A3C6-D2E769A50717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81" name="TextBox 5">
          <a:extLst>
            <a:ext uri="{FF2B5EF4-FFF2-40B4-BE49-F238E27FC236}">
              <a16:creationId xmlns:a16="http://schemas.microsoft.com/office/drawing/2014/main" id="{941765BF-F043-4CA5-900C-E5F72EDE4BC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682" name="TextBox 5">
          <a:extLst>
            <a:ext uri="{FF2B5EF4-FFF2-40B4-BE49-F238E27FC236}">
              <a16:creationId xmlns:a16="http://schemas.microsoft.com/office/drawing/2014/main" id="{7C560545-6AE6-4AEB-AC45-A11B0CCC2D0B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683" name="TextBox 5">
          <a:extLst>
            <a:ext uri="{FF2B5EF4-FFF2-40B4-BE49-F238E27FC236}">
              <a16:creationId xmlns:a16="http://schemas.microsoft.com/office/drawing/2014/main" id="{D6DCA90F-7493-48E4-ADDA-D9713FCAC10C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684" name="TextBox 5">
          <a:extLst>
            <a:ext uri="{FF2B5EF4-FFF2-40B4-BE49-F238E27FC236}">
              <a16:creationId xmlns:a16="http://schemas.microsoft.com/office/drawing/2014/main" id="{9C2BDCBB-9DC6-4D91-A6BF-F7278051CD4A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85" name="TextBox 5">
          <a:extLst>
            <a:ext uri="{FF2B5EF4-FFF2-40B4-BE49-F238E27FC236}">
              <a16:creationId xmlns:a16="http://schemas.microsoft.com/office/drawing/2014/main" id="{E6365617-FF4E-4EE2-80EA-88A337E52C4E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686" name="TextBox 5">
          <a:extLst>
            <a:ext uri="{FF2B5EF4-FFF2-40B4-BE49-F238E27FC236}">
              <a16:creationId xmlns:a16="http://schemas.microsoft.com/office/drawing/2014/main" id="{EE0A6F4A-6E2B-4CCF-A4B5-CBA884AE1773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87" name="TextBox 5">
          <a:extLst>
            <a:ext uri="{FF2B5EF4-FFF2-40B4-BE49-F238E27FC236}">
              <a16:creationId xmlns:a16="http://schemas.microsoft.com/office/drawing/2014/main" id="{3AED6903-5B0B-4D13-9F5F-CFE82ED2C65A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688" name="TextBox 5">
          <a:extLst>
            <a:ext uri="{FF2B5EF4-FFF2-40B4-BE49-F238E27FC236}">
              <a16:creationId xmlns:a16="http://schemas.microsoft.com/office/drawing/2014/main" id="{D9892C9F-52E1-43C1-9E8A-8199F8206B19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689" name="TextBox 5">
          <a:extLst>
            <a:ext uri="{FF2B5EF4-FFF2-40B4-BE49-F238E27FC236}">
              <a16:creationId xmlns:a16="http://schemas.microsoft.com/office/drawing/2014/main" id="{6E738B22-B2B9-4547-9EF8-0CE864B4184C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690" name="TextBox 5">
          <a:extLst>
            <a:ext uri="{FF2B5EF4-FFF2-40B4-BE49-F238E27FC236}">
              <a16:creationId xmlns:a16="http://schemas.microsoft.com/office/drawing/2014/main" id="{556C797F-EAC5-4EEA-9DF3-5C6EE042C4F7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691" name="TextBox 5">
          <a:extLst>
            <a:ext uri="{FF2B5EF4-FFF2-40B4-BE49-F238E27FC236}">
              <a16:creationId xmlns:a16="http://schemas.microsoft.com/office/drawing/2014/main" id="{50505F41-F752-42BE-9EBB-56D1CE009BB3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92" name="TextBox 5">
          <a:extLst>
            <a:ext uri="{FF2B5EF4-FFF2-40B4-BE49-F238E27FC236}">
              <a16:creationId xmlns:a16="http://schemas.microsoft.com/office/drawing/2014/main" id="{ACC3331B-7F4D-44A4-B89F-DAFAB67A954B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693" name="TextBox 5">
          <a:extLst>
            <a:ext uri="{FF2B5EF4-FFF2-40B4-BE49-F238E27FC236}">
              <a16:creationId xmlns:a16="http://schemas.microsoft.com/office/drawing/2014/main" id="{9283685E-F6E9-4F65-AE51-5380331C2B57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694" name="TextBox 5">
          <a:extLst>
            <a:ext uri="{FF2B5EF4-FFF2-40B4-BE49-F238E27FC236}">
              <a16:creationId xmlns:a16="http://schemas.microsoft.com/office/drawing/2014/main" id="{C1124F03-1FAE-4303-81EC-9B6D4BDF74BF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695" name="TextBox 5">
          <a:extLst>
            <a:ext uri="{FF2B5EF4-FFF2-40B4-BE49-F238E27FC236}">
              <a16:creationId xmlns:a16="http://schemas.microsoft.com/office/drawing/2014/main" id="{9B761D6E-11B6-4864-8800-ACF6C04DE4EB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696" name="TextBox 5">
          <a:extLst>
            <a:ext uri="{FF2B5EF4-FFF2-40B4-BE49-F238E27FC236}">
              <a16:creationId xmlns:a16="http://schemas.microsoft.com/office/drawing/2014/main" id="{EAC4B89A-3A75-4DC3-AADA-7BB6D8B293E4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697" name="TextBox 5">
          <a:extLst>
            <a:ext uri="{FF2B5EF4-FFF2-40B4-BE49-F238E27FC236}">
              <a16:creationId xmlns:a16="http://schemas.microsoft.com/office/drawing/2014/main" id="{70EF79C0-2E74-48A8-8EDD-1E256D494893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698" name="TextBox 5">
          <a:extLst>
            <a:ext uri="{FF2B5EF4-FFF2-40B4-BE49-F238E27FC236}">
              <a16:creationId xmlns:a16="http://schemas.microsoft.com/office/drawing/2014/main" id="{8A37F602-079C-45EE-9D46-175CBCCCE71A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699" name="TextBox 5">
          <a:extLst>
            <a:ext uri="{FF2B5EF4-FFF2-40B4-BE49-F238E27FC236}">
              <a16:creationId xmlns:a16="http://schemas.microsoft.com/office/drawing/2014/main" id="{2E38B967-FF55-4B26-9B5C-F72F602547EE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1700" name="TextBox 5">
          <a:extLst>
            <a:ext uri="{FF2B5EF4-FFF2-40B4-BE49-F238E27FC236}">
              <a16:creationId xmlns:a16="http://schemas.microsoft.com/office/drawing/2014/main" id="{47D3ED98-3C2B-4931-8CB5-08BF5AA02EB6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1701" name="TextBox 5">
          <a:extLst>
            <a:ext uri="{FF2B5EF4-FFF2-40B4-BE49-F238E27FC236}">
              <a16:creationId xmlns:a16="http://schemas.microsoft.com/office/drawing/2014/main" id="{80C2720B-4DEC-450C-AADC-A5AD6C816158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1702" name="TextBox 5">
          <a:extLst>
            <a:ext uri="{FF2B5EF4-FFF2-40B4-BE49-F238E27FC236}">
              <a16:creationId xmlns:a16="http://schemas.microsoft.com/office/drawing/2014/main" id="{194929B2-2DFF-40ED-B6E5-B1B1B153918F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703" name="TextBox 5">
          <a:extLst>
            <a:ext uri="{FF2B5EF4-FFF2-40B4-BE49-F238E27FC236}">
              <a16:creationId xmlns:a16="http://schemas.microsoft.com/office/drawing/2014/main" id="{8739C136-36E6-4C1B-A866-06C699F0AE43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04" name="TextBox 5">
          <a:extLst>
            <a:ext uri="{FF2B5EF4-FFF2-40B4-BE49-F238E27FC236}">
              <a16:creationId xmlns:a16="http://schemas.microsoft.com/office/drawing/2014/main" id="{CDBF0359-713F-431D-9DE6-5E5B2C168F51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705" name="TextBox 5">
          <a:extLst>
            <a:ext uri="{FF2B5EF4-FFF2-40B4-BE49-F238E27FC236}">
              <a16:creationId xmlns:a16="http://schemas.microsoft.com/office/drawing/2014/main" id="{71001330-EFB6-48D0-9581-D2DC0B0D300D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1706" name="TextBox 5">
          <a:extLst>
            <a:ext uri="{FF2B5EF4-FFF2-40B4-BE49-F238E27FC236}">
              <a16:creationId xmlns:a16="http://schemas.microsoft.com/office/drawing/2014/main" id="{B9A89BFA-7200-488E-B421-012C2E00F39C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1707" name="TextBox 5">
          <a:extLst>
            <a:ext uri="{FF2B5EF4-FFF2-40B4-BE49-F238E27FC236}">
              <a16:creationId xmlns:a16="http://schemas.microsoft.com/office/drawing/2014/main" id="{1CAB598F-648F-448D-A215-298EC5CE3524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1708" name="TextBox 5">
          <a:extLst>
            <a:ext uri="{FF2B5EF4-FFF2-40B4-BE49-F238E27FC236}">
              <a16:creationId xmlns:a16="http://schemas.microsoft.com/office/drawing/2014/main" id="{29A24727-0EEC-4B48-B57B-29FBE33BF7B9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09" name="TextBox 5">
          <a:extLst>
            <a:ext uri="{FF2B5EF4-FFF2-40B4-BE49-F238E27FC236}">
              <a16:creationId xmlns:a16="http://schemas.microsoft.com/office/drawing/2014/main" id="{537C8EC9-A31A-480C-8F65-35D8BC66C908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710" name="TextBox 5">
          <a:extLst>
            <a:ext uri="{FF2B5EF4-FFF2-40B4-BE49-F238E27FC236}">
              <a16:creationId xmlns:a16="http://schemas.microsoft.com/office/drawing/2014/main" id="{5B974CCA-38D0-48E7-B51E-82E5FD0B139E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1711" name="TextBox 5">
          <a:extLst>
            <a:ext uri="{FF2B5EF4-FFF2-40B4-BE49-F238E27FC236}">
              <a16:creationId xmlns:a16="http://schemas.microsoft.com/office/drawing/2014/main" id="{964CCCFB-A237-4E76-8FC3-A935FEF89E60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1712" name="TextBox 5">
          <a:extLst>
            <a:ext uri="{FF2B5EF4-FFF2-40B4-BE49-F238E27FC236}">
              <a16:creationId xmlns:a16="http://schemas.microsoft.com/office/drawing/2014/main" id="{252A3047-3F75-486C-9003-87E1A46AF91D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1713" name="TextBox 5">
          <a:extLst>
            <a:ext uri="{FF2B5EF4-FFF2-40B4-BE49-F238E27FC236}">
              <a16:creationId xmlns:a16="http://schemas.microsoft.com/office/drawing/2014/main" id="{9B54BB8C-DA4F-4A0D-867B-1E2A75606018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714" name="TextBox 5">
          <a:extLst>
            <a:ext uri="{FF2B5EF4-FFF2-40B4-BE49-F238E27FC236}">
              <a16:creationId xmlns:a16="http://schemas.microsoft.com/office/drawing/2014/main" id="{3F6A0CBD-B0B5-4E88-841E-269A744419E8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15" name="TextBox 5">
          <a:extLst>
            <a:ext uri="{FF2B5EF4-FFF2-40B4-BE49-F238E27FC236}">
              <a16:creationId xmlns:a16="http://schemas.microsoft.com/office/drawing/2014/main" id="{30FAB377-CA62-4D2A-953C-7F6610E54537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716" name="TextBox 5">
          <a:extLst>
            <a:ext uri="{FF2B5EF4-FFF2-40B4-BE49-F238E27FC236}">
              <a16:creationId xmlns:a16="http://schemas.microsoft.com/office/drawing/2014/main" id="{6A8DC106-AE3E-427A-83AC-110CD3109F5E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1717" name="TextBox 5">
          <a:extLst>
            <a:ext uri="{FF2B5EF4-FFF2-40B4-BE49-F238E27FC236}">
              <a16:creationId xmlns:a16="http://schemas.microsoft.com/office/drawing/2014/main" id="{0AE72F3A-C069-4D49-8407-3DEA742A5F43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1718" name="TextBox 5">
          <a:extLst>
            <a:ext uri="{FF2B5EF4-FFF2-40B4-BE49-F238E27FC236}">
              <a16:creationId xmlns:a16="http://schemas.microsoft.com/office/drawing/2014/main" id="{C422056A-1DFC-45E4-9403-B233061104AE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1719" name="TextBox 5">
          <a:extLst>
            <a:ext uri="{FF2B5EF4-FFF2-40B4-BE49-F238E27FC236}">
              <a16:creationId xmlns:a16="http://schemas.microsoft.com/office/drawing/2014/main" id="{2BEF75DE-A2CB-4A6F-91C1-59EF2171B67F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20" name="TextBox 5">
          <a:extLst>
            <a:ext uri="{FF2B5EF4-FFF2-40B4-BE49-F238E27FC236}">
              <a16:creationId xmlns:a16="http://schemas.microsoft.com/office/drawing/2014/main" id="{4771B523-D320-4A41-932B-E0A0A53BEDE6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21" name="TextBox 5">
          <a:extLst>
            <a:ext uri="{FF2B5EF4-FFF2-40B4-BE49-F238E27FC236}">
              <a16:creationId xmlns:a16="http://schemas.microsoft.com/office/drawing/2014/main" id="{3CDCEEB9-A2A5-49C4-99D6-8EC4A7932A31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22" name="TextBox 5">
          <a:extLst>
            <a:ext uri="{FF2B5EF4-FFF2-40B4-BE49-F238E27FC236}">
              <a16:creationId xmlns:a16="http://schemas.microsoft.com/office/drawing/2014/main" id="{9ADC0522-39A2-4C50-8E77-EA5A3C03CC46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23" name="TextBox 5">
          <a:extLst>
            <a:ext uri="{FF2B5EF4-FFF2-40B4-BE49-F238E27FC236}">
              <a16:creationId xmlns:a16="http://schemas.microsoft.com/office/drawing/2014/main" id="{FB5E2846-71B1-4697-8B17-7BEA7BB60E30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724" name="TextBox 5">
          <a:extLst>
            <a:ext uri="{FF2B5EF4-FFF2-40B4-BE49-F238E27FC236}">
              <a16:creationId xmlns:a16="http://schemas.microsoft.com/office/drawing/2014/main" id="{F5EBA134-3E49-4C8F-B43A-3F10729337E6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725" name="TextBox 5">
          <a:extLst>
            <a:ext uri="{FF2B5EF4-FFF2-40B4-BE49-F238E27FC236}">
              <a16:creationId xmlns:a16="http://schemas.microsoft.com/office/drawing/2014/main" id="{D79108C2-7940-41D7-AB8B-98893A582808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726" name="TextBox 5">
          <a:extLst>
            <a:ext uri="{FF2B5EF4-FFF2-40B4-BE49-F238E27FC236}">
              <a16:creationId xmlns:a16="http://schemas.microsoft.com/office/drawing/2014/main" id="{2A584694-83DB-4592-8FF6-697EE64550FA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27" name="TextBox 5">
          <a:extLst>
            <a:ext uri="{FF2B5EF4-FFF2-40B4-BE49-F238E27FC236}">
              <a16:creationId xmlns:a16="http://schemas.microsoft.com/office/drawing/2014/main" id="{527FB376-8D2C-49CC-AD47-32592A6D06B9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28" name="TextBox 5">
          <a:extLst>
            <a:ext uri="{FF2B5EF4-FFF2-40B4-BE49-F238E27FC236}">
              <a16:creationId xmlns:a16="http://schemas.microsoft.com/office/drawing/2014/main" id="{4E9BAB95-032B-4158-8EE8-56C5D005748F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729" name="TextBox 5">
          <a:extLst>
            <a:ext uri="{FF2B5EF4-FFF2-40B4-BE49-F238E27FC236}">
              <a16:creationId xmlns:a16="http://schemas.microsoft.com/office/drawing/2014/main" id="{491E2F5A-9365-42A8-877F-39D50FBE2C39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730" name="TextBox 5">
          <a:extLst>
            <a:ext uri="{FF2B5EF4-FFF2-40B4-BE49-F238E27FC236}">
              <a16:creationId xmlns:a16="http://schemas.microsoft.com/office/drawing/2014/main" id="{92D7B3EA-1F79-42FB-A5F8-E718BD70D193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731" name="TextBox 5">
          <a:extLst>
            <a:ext uri="{FF2B5EF4-FFF2-40B4-BE49-F238E27FC236}">
              <a16:creationId xmlns:a16="http://schemas.microsoft.com/office/drawing/2014/main" id="{9B6377ED-B48C-4EAF-98D2-368EAD40554C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32" name="TextBox 5">
          <a:extLst>
            <a:ext uri="{FF2B5EF4-FFF2-40B4-BE49-F238E27FC236}">
              <a16:creationId xmlns:a16="http://schemas.microsoft.com/office/drawing/2014/main" id="{6B2C7886-8FF6-44DC-B7BC-1A4699D718B4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33" name="TextBox 5">
          <a:extLst>
            <a:ext uri="{FF2B5EF4-FFF2-40B4-BE49-F238E27FC236}">
              <a16:creationId xmlns:a16="http://schemas.microsoft.com/office/drawing/2014/main" id="{821733D3-4398-494D-A6DC-0BB679228EC5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734" name="TextBox 5">
          <a:extLst>
            <a:ext uri="{FF2B5EF4-FFF2-40B4-BE49-F238E27FC236}">
              <a16:creationId xmlns:a16="http://schemas.microsoft.com/office/drawing/2014/main" id="{958031F7-7374-4CF4-B841-DB1854585764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735" name="TextBox 5">
          <a:extLst>
            <a:ext uri="{FF2B5EF4-FFF2-40B4-BE49-F238E27FC236}">
              <a16:creationId xmlns:a16="http://schemas.microsoft.com/office/drawing/2014/main" id="{E89FE8AA-DA29-4F18-B7D8-0F58C69169F8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736" name="TextBox 5">
          <a:extLst>
            <a:ext uri="{FF2B5EF4-FFF2-40B4-BE49-F238E27FC236}">
              <a16:creationId xmlns:a16="http://schemas.microsoft.com/office/drawing/2014/main" id="{DB3BB9F0-095B-4916-A9ED-87F2B3F80AB5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37" name="TextBox 5">
          <a:extLst>
            <a:ext uri="{FF2B5EF4-FFF2-40B4-BE49-F238E27FC236}">
              <a16:creationId xmlns:a16="http://schemas.microsoft.com/office/drawing/2014/main" id="{AE649545-AE42-4849-91E4-F55A67A8C27D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38" name="TextBox 5">
          <a:extLst>
            <a:ext uri="{FF2B5EF4-FFF2-40B4-BE49-F238E27FC236}">
              <a16:creationId xmlns:a16="http://schemas.microsoft.com/office/drawing/2014/main" id="{9EAF2B96-6866-4329-BB77-931832A1BA19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39" name="TextBox 5">
          <a:extLst>
            <a:ext uri="{FF2B5EF4-FFF2-40B4-BE49-F238E27FC236}">
              <a16:creationId xmlns:a16="http://schemas.microsoft.com/office/drawing/2014/main" id="{C9990283-83E7-47A0-A828-7D7407FE1AE2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740" name="TextBox 5">
          <a:extLst>
            <a:ext uri="{FF2B5EF4-FFF2-40B4-BE49-F238E27FC236}">
              <a16:creationId xmlns:a16="http://schemas.microsoft.com/office/drawing/2014/main" id="{1281FE15-F2E2-4FD2-AC63-6774E2EFF52B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741" name="TextBox 5">
          <a:extLst>
            <a:ext uri="{FF2B5EF4-FFF2-40B4-BE49-F238E27FC236}">
              <a16:creationId xmlns:a16="http://schemas.microsoft.com/office/drawing/2014/main" id="{53B52CB0-0FBC-4526-B97B-E2DABFAB55D8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742" name="TextBox 5">
          <a:extLst>
            <a:ext uri="{FF2B5EF4-FFF2-40B4-BE49-F238E27FC236}">
              <a16:creationId xmlns:a16="http://schemas.microsoft.com/office/drawing/2014/main" id="{403353B5-0E9B-4902-99FB-486643FA0A8E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43" name="TextBox 5">
          <a:extLst>
            <a:ext uri="{FF2B5EF4-FFF2-40B4-BE49-F238E27FC236}">
              <a16:creationId xmlns:a16="http://schemas.microsoft.com/office/drawing/2014/main" id="{2D3F1844-2883-4EED-B5AA-AE3F9B3EA93B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44" name="TextBox 5">
          <a:extLst>
            <a:ext uri="{FF2B5EF4-FFF2-40B4-BE49-F238E27FC236}">
              <a16:creationId xmlns:a16="http://schemas.microsoft.com/office/drawing/2014/main" id="{C35CA6B0-82F0-4C5E-B9BF-9FAD208366ED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745" name="TextBox 5">
          <a:extLst>
            <a:ext uri="{FF2B5EF4-FFF2-40B4-BE49-F238E27FC236}">
              <a16:creationId xmlns:a16="http://schemas.microsoft.com/office/drawing/2014/main" id="{1E085BFE-EE86-40A8-818A-B95D37432155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746" name="TextBox 5">
          <a:extLst>
            <a:ext uri="{FF2B5EF4-FFF2-40B4-BE49-F238E27FC236}">
              <a16:creationId xmlns:a16="http://schemas.microsoft.com/office/drawing/2014/main" id="{C31AC3D1-3B28-4A88-B0C3-D706E44E671D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747" name="TextBox 5">
          <a:extLst>
            <a:ext uri="{FF2B5EF4-FFF2-40B4-BE49-F238E27FC236}">
              <a16:creationId xmlns:a16="http://schemas.microsoft.com/office/drawing/2014/main" id="{E2C46C62-C567-44C5-AF8D-36CF3317AB79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748" name="TextBox 5">
          <a:extLst>
            <a:ext uri="{FF2B5EF4-FFF2-40B4-BE49-F238E27FC236}">
              <a16:creationId xmlns:a16="http://schemas.microsoft.com/office/drawing/2014/main" id="{197C4DDB-264A-413F-967B-E96C86E4BB49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749" name="Text Box 4">
          <a:extLst>
            <a:ext uri="{FF2B5EF4-FFF2-40B4-BE49-F238E27FC236}">
              <a16:creationId xmlns:a16="http://schemas.microsoft.com/office/drawing/2014/main" id="{AC03108D-F9A6-42C0-9167-414EB0AE72B3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750" name="Text Box 5">
          <a:extLst>
            <a:ext uri="{FF2B5EF4-FFF2-40B4-BE49-F238E27FC236}">
              <a16:creationId xmlns:a16="http://schemas.microsoft.com/office/drawing/2014/main" id="{F08E1F14-0C48-4D59-8D7B-2B65F2699B49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751" name="TextBox 5">
          <a:extLst>
            <a:ext uri="{FF2B5EF4-FFF2-40B4-BE49-F238E27FC236}">
              <a16:creationId xmlns:a16="http://schemas.microsoft.com/office/drawing/2014/main" id="{73D1948E-DA07-410B-9CF2-24B39DCA0954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752" name="TextBox 5">
          <a:extLst>
            <a:ext uri="{FF2B5EF4-FFF2-40B4-BE49-F238E27FC236}">
              <a16:creationId xmlns:a16="http://schemas.microsoft.com/office/drawing/2014/main" id="{B3F3795B-B8E1-44DC-9A31-0C9F2B0587E4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753" name="TextBox 5">
          <a:extLst>
            <a:ext uri="{FF2B5EF4-FFF2-40B4-BE49-F238E27FC236}">
              <a16:creationId xmlns:a16="http://schemas.microsoft.com/office/drawing/2014/main" id="{13C5FDE5-5D7B-4759-B96A-67B0F30F7994}"/>
            </a:ext>
          </a:extLst>
        </xdr:cNvPr>
        <xdr:cNvSpPr txBox="1"/>
      </xdr:nvSpPr>
      <xdr:spPr>
        <a:xfrm>
          <a:off x="62801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754" name="TextBox 5">
          <a:extLst>
            <a:ext uri="{FF2B5EF4-FFF2-40B4-BE49-F238E27FC236}">
              <a16:creationId xmlns:a16="http://schemas.microsoft.com/office/drawing/2014/main" id="{C53FEABD-6677-4D1B-B92F-057F99A7F34A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755" name="TextBox 5">
          <a:extLst>
            <a:ext uri="{FF2B5EF4-FFF2-40B4-BE49-F238E27FC236}">
              <a16:creationId xmlns:a16="http://schemas.microsoft.com/office/drawing/2014/main" id="{A587385E-F630-42D3-B923-21CA1E22F0A8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756" name="Text Box 4">
          <a:extLst>
            <a:ext uri="{FF2B5EF4-FFF2-40B4-BE49-F238E27FC236}">
              <a16:creationId xmlns:a16="http://schemas.microsoft.com/office/drawing/2014/main" id="{F84F3724-6362-4F4E-83A3-5D28C6C8F34E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757" name="Text Box 5">
          <a:extLst>
            <a:ext uri="{FF2B5EF4-FFF2-40B4-BE49-F238E27FC236}">
              <a16:creationId xmlns:a16="http://schemas.microsoft.com/office/drawing/2014/main" id="{075C90AB-3238-4D59-9F26-B622EC9255BF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758" name="TextBox 5">
          <a:extLst>
            <a:ext uri="{FF2B5EF4-FFF2-40B4-BE49-F238E27FC236}">
              <a16:creationId xmlns:a16="http://schemas.microsoft.com/office/drawing/2014/main" id="{6B198D33-6AA6-461B-99DD-62368FBEE18F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759" name="TextBox 5">
          <a:extLst>
            <a:ext uri="{FF2B5EF4-FFF2-40B4-BE49-F238E27FC236}">
              <a16:creationId xmlns:a16="http://schemas.microsoft.com/office/drawing/2014/main" id="{724272CE-410D-4DDE-B5D1-1E53BE33F50E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760" name="TextBox 5">
          <a:extLst>
            <a:ext uri="{FF2B5EF4-FFF2-40B4-BE49-F238E27FC236}">
              <a16:creationId xmlns:a16="http://schemas.microsoft.com/office/drawing/2014/main" id="{45C4AFFA-2885-4F11-88CF-1FA1DC5FEA3D}"/>
            </a:ext>
          </a:extLst>
        </xdr:cNvPr>
        <xdr:cNvSpPr txBox="1"/>
      </xdr:nvSpPr>
      <xdr:spPr>
        <a:xfrm>
          <a:off x="62801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761" name="TextBox 5">
          <a:extLst>
            <a:ext uri="{FF2B5EF4-FFF2-40B4-BE49-F238E27FC236}">
              <a16:creationId xmlns:a16="http://schemas.microsoft.com/office/drawing/2014/main" id="{BBDE15D7-FE2A-450A-9E2F-163BFCAB388B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762" name="TextBox 5">
          <a:extLst>
            <a:ext uri="{FF2B5EF4-FFF2-40B4-BE49-F238E27FC236}">
              <a16:creationId xmlns:a16="http://schemas.microsoft.com/office/drawing/2014/main" id="{B3DF0040-3C8E-42AE-8C0D-FCEDA4F82E80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763" name="TextBox 5">
          <a:extLst>
            <a:ext uri="{FF2B5EF4-FFF2-40B4-BE49-F238E27FC236}">
              <a16:creationId xmlns:a16="http://schemas.microsoft.com/office/drawing/2014/main" id="{2AA3E7C4-A0E2-42F6-B392-7D8C032A8DE3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764" name="TextBox 5">
          <a:extLst>
            <a:ext uri="{FF2B5EF4-FFF2-40B4-BE49-F238E27FC236}">
              <a16:creationId xmlns:a16="http://schemas.microsoft.com/office/drawing/2014/main" id="{2287E6FF-9819-4D42-9C47-2CCB33F0DD1A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765" name="TextBox 5">
          <a:extLst>
            <a:ext uri="{FF2B5EF4-FFF2-40B4-BE49-F238E27FC236}">
              <a16:creationId xmlns:a16="http://schemas.microsoft.com/office/drawing/2014/main" id="{ED2D1114-B1CE-421C-A01E-D6F469354920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766" name="TextBox 5">
          <a:extLst>
            <a:ext uri="{FF2B5EF4-FFF2-40B4-BE49-F238E27FC236}">
              <a16:creationId xmlns:a16="http://schemas.microsoft.com/office/drawing/2014/main" id="{9981F612-4C6E-426C-8A1B-D7F633FE1371}"/>
            </a:ext>
          </a:extLst>
        </xdr:cNvPr>
        <xdr:cNvSpPr txBox="1"/>
      </xdr:nvSpPr>
      <xdr:spPr>
        <a:xfrm>
          <a:off x="62801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767" name="TextBox 5">
          <a:extLst>
            <a:ext uri="{FF2B5EF4-FFF2-40B4-BE49-F238E27FC236}">
              <a16:creationId xmlns:a16="http://schemas.microsoft.com/office/drawing/2014/main" id="{1A9A21AB-CF28-459B-B4F1-27A87574ED0C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768" name="TextBox 5">
          <a:extLst>
            <a:ext uri="{FF2B5EF4-FFF2-40B4-BE49-F238E27FC236}">
              <a16:creationId xmlns:a16="http://schemas.microsoft.com/office/drawing/2014/main" id="{C9003A07-A62D-4EDD-BE08-C9489689BF48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769" name="TextBox 5">
          <a:extLst>
            <a:ext uri="{FF2B5EF4-FFF2-40B4-BE49-F238E27FC236}">
              <a16:creationId xmlns:a16="http://schemas.microsoft.com/office/drawing/2014/main" id="{9AE493E1-B905-41C9-A004-1F55F3CF43AD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770" name="TextBox 5">
          <a:extLst>
            <a:ext uri="{FF2B5EF4-FFF2-40B4-BE49-F238E27FC236}">
              <a16:creationId xmlns:a16="http://schemas.microsoft.com/office/drawing/2014/main" id="{BDE3DB7B-7749-4A70-A4C6-5F2630B51924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771" name="TextBox 5">
          <a:extLst>
            <a:ext uri="{FF2B5EF4-FFF2-40B4-BE49-F238E27FC236}">
              <a16:creationId xmlns:a16="http://schemas.microsoft.com/office/drawing/2014/main" id="{37DA1E02-4191-4263-B174-804125FC4E64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772" name="TextBox 5">
          <a:extLst>
            <a:ext uri="{FF2B5EF4-FFF2-40B4-BE49-F238E27FC236}">
              <a16:creationId xmlns:a16="http://schemas.microsoft.com/office/drawing/2014/main" id="{9F90E507-84F3-4050-98CF-AE91A210C95C}"/>
            </a:ext>
          </a:extLst>
        </xdr:cNvPr>
        <xdr:cNvSpPr txBox="1"/>
      </xdr:nvSpPr>
      <xdr:spPr>
        <a:xfrm>
          <a:off x="62801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773" name="TextBox 5">
          <a:extLst>
            <a:ext uri="{FF2B5EF4-FFF2-40B4-BE49-F238E27FC236}">
              <a16:creationId xmlns:a16="http://schemas.microsoft.com/office/drawing/2014/main" id="{CFA4730B-B04F-4100-AE47-D3624F743553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74" name="TextBox 5">
          <a:extLst>
            <a:ext uri="{FF2B5EF4-FFF2-40B4-BE49-F238E27FC236}">
              <a16:creationId xmlns:a16="http://schemas.microsoft.com/office/drawing/2014/main" id="{5757C493-AF0A-425D-B74E-5FBD1551248A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75" name="TextBox 5">
          <a:extLst>
            <a:ext uri="{FF2B5EF4-FFF2-40B4-BE49-F238E27FC236}">
              <a16:creationId xmlns:a16="http://schemas.microsoft.com/office/drawing/2014/main" id="{79BE90F9-2A7E-4F90-BC10-00863A4607E5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76" name="TextBox 5">
          <a:extLst>
            <a:ext uri="{FF2B5EF4-FFF2-40B4-BE49-F238E27FC236}">
              <a16:creationId xmlns:a16="http://schemas.microsoft.com/office/drawing/2014/main" id="{142D5E58-1487-46D7-A062-C9DCAFE4B6EA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77" name="TextBox 5">
          <a:extLst>
            <a:ext uri="{FF2B5EF4-FFF2-40B4-BE49-F238E27FC236}">
              <a16:creationId xmlns:a16="http://schemas.microsoft.com/office/drawing/2014/main" id="{DC330368-C147-48E1-8553-40C444F1EF51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778" name="TextBox 5">
          <a:extLst>
            <a:ext uri="{FF2B5EF4-FFF2-40B4-BE49-F238E27FC236}">
              <a16:creationId xmlns:a16="http://schemas.microsoft.com/office/drawing/2014/main" id="{B9433CDB-A43E-49BC-A8C7-63731D4F8368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779" name="TextBox 5">
          <a:extLst>
            <a:ext uri="{FF2B5EF4-FFF2-40B4-BE49-F238E27FC236}">
              <a16:creationId xmlns:a16="http://schemas.microsoft.com/office/drawing/2014/main" id="{BC0907DC-0647-4F1B-AB7E-05C697AE651D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780" name="TextBox 5">
          <a:extLst>
            <a:ext uri="{FF2B5EF4-FFF2-40B4-BE49-F238E27FC236}">
              <a16:creationId xmlns:a16="http://schemas.microsoft.com/office/drawing/2014/main" id="{990F25DE-67DA-4B33-B89B-D4F25B21287F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81" name="TextBox 5">
          <a:extLst>
            <a:ext uri="{FF2B5EF4-FFF2-40B4-BE49-F238E27FC236}">
              <a16:creationId xmlns:a16="http://schemas.microsoft.com/office/drawing/2014/main" id="{7C8BA20E-93E0-4649-8C26-73C6DD640F2C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82" name="TextBox 5">
          <a:extLst>
            <a:ext uri="{FF2B5EF4-FFF2-40B4-BE49-F238E27FC236}">
              <a16:creationId xmlns:a16="http://schemas.microsoft.com/office/drawing/2014/main" id="{589025C3-905C-496A-AB5B-C4BEFC20440E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783" name="TextBox 5">
          <a:extLst>
            <a:ext uri="{FF2B5EF4-FFF2-40B4-BE49-F238E27FC236}">
              <a16:creationId xmlns:a16="http://schemas.microsoft.com/office/drawing/2014/main" id="{88B836FE-0C99-4D71-8754-44C35A956E19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784" name="TextBox 5">
          <a:extLst>
            <a:ext uri="{FF2B5EF4-FFF2-40B4-BE49-F238E27FC236}">
              <a16:creationId xmlns:a16="http://schemas.microsoft.com/office/drawing/2014/main" id="{FC09C7BA-E21C-4117-B254-D5C5B2A0BB0E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785" name="TextBox 5">
          <a:extLst>
            <a:ext uri="{FF2B5EF4-FFF2-40B4-BE49-F238E27FC236}">
              <a16:creationId xmlns:a16="http://schemas.microsoft.com/office/drawing/2014/main" id="{E647D93C-72F6-41FE-83EB-6CAFCDECB059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86" name="TextBox 5">
          <a:extLst>
            <a:ext uri="{FF2B5EF4-FFF2-40B4-BE49-F238E27FC236}">
              <a16:creationId xmlns:a16="http://schemas.microsoft.com/office/drawing/2014/main" id="{EBCC6EBC-864E-4031-827A-4706CC0143DA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87" name="TextBox 5">
          <a:extLst>
            <a:ext uri="{FF2B5EF4-FFF2-40B4-BE49-F238E27FC236}">
              <a16:creationId xmlns:a16="http://schemas.microsoft.com/office/drawing/2014/main" id="{2C4472B6-DB1F-4E81-9D9E-6F2ACDAA3928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788" name="TextBox 5">
          <a:extLst>
            <a:ext uri="{FF2B5EF4-FFF2-40B4-BE49-F238E27FC236}">
              <a16:creationId xmlns:a16="http://schemas.microsoft.com/office/drawing/2014/main" id="{AFD7BEDF-7C81-432D-9263-EA135A0D8AB0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789" name="TextBox 5">
          <a:extLst>
            <a:ext uri="{FF2B5EF4-FFF2-40B4-BE49-F238E27FC236}">
              <a16:creationId xmlns:a16="http://schemas.microsoft.com/office/drawing/2014/main" id="{9A2C2270-A3FF-4933-B073-D847498DD75D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790" name="TextBox 5">
          <a:extLst>
            <a:ext uri="{FF2B5EF4-FFF2-40B4-BE49-F238E27FC236}">
              <a16:creationId xmlns:a16="http://schemas.microsoft.com/office/drawing/2014/main" id="{FE6EAA1E-7AE4-4072-9667-AE8CDA396F1E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91" name="TextBox 5">
          <a:extLst>
            <a:ext uri="{FF2B5EF4-FFF2-40B4-BE49-F238E27FC236}">
              <a16:creationId xmlns:a16="http://schemas.microsoft.com/office/drawing/2014/main" id="{5AA3382C-4BC5-4458-B77F-8A85B50690DB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92" name="TextBox 5">
          <a:extLst>
            <a:ext uri="{FF2B5EF4-FFF2-40B4-BE49-F238E27FC236}">
              <a16:creationId xmlns:a16="http://schemas.microsoft.com/office/drawing/2014/main" id="{F552B83D-99D3-4A3A-8BEE-DF8DB4FF6BC1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93" name="TextBox 5">
          <a:extLst>
            <a:ext uri="{FF2B5EF4-FFF2-40B4-BE49-F238E27FC236}">
              <a16:creationId xmlns:a16="http://schemas.microsoft.com/office/drawing/2014/main" id="{E8C7A06B-608C-4E25-BCBF-F86B21D08B28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794" name="TextBox 5">
          <a:extLst>
            <a:ext uri="{FF2B5EF4-FFF2-40B4-BE49-F238E27FC236}">
              <a16:creationId xmlns:a16="http://schemas.microsoft.com/office/drawing/2014/main" id="{7F15C323-42BF-456E-9F8B-F45FC5B70BBD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795" name="TextBox 5">
          <a:extLst>
            <a:ext uri="{FF2B5EF4-FFF2-40B4-BE49-F238E27FC236}">
              <a16:creationId xmlns:a16="http://schemas.microsoft.com/office/drawing/2014/main" id="{8C13D36C-B5AC-4CC5-B53F-990AAE421372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796" name="TextBox 5">
          <a:extLst>
            <a:ext uri="{FF2B5EF4-FFF2-40B4-BE49-F238E27FC236}">
              <a16:creationId xmlns:a16="http://schemas.microsoft.com/office/drawing/2014/main" id="{3FA00D5B-CC0B-4FA5-9DFF-4F101EB0863D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97" name="TextBox 5">
          <a:extLst>
            <a:ext uri="{FF2B5EF4-FFF2-40B4-BE49-F238E27FC236}">
              <a16:creationId xmlns:a16="http://schemas.microsoft.com/office/drawing/2014/main" id="{5EB2274C-9867-4138-AB4C-7B96803F35E4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98" name="TextBox 5">
          <a:extLst>
            <a:ext uri="{FF2B5EF4-FFF2-40B4-BE49-F238E27FC236}">
              <a16:creationId xmlns:a16="http://schemas.microsoft.com/office/drawing/2014/main" id="{2231D9C8-4E6A-4BA8-93E3-9F1F1700D052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799" name="TextBox 5">
          <a:extLst>
            <a:ext uri="{FF2B5EF4-FFF2-40B4-BE49-F238E27FC236}">
              <a16:creationId xmlns:a16="http://schemas.microsoft.com/office/drawing/2014/main" id="{DF13AD51-3FEA-4841-8021-BEA5F2F477A9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00" name="TextBox 5">
          <a:extLst>
            <a:ext uri="{FF2B5EF4-FFF2-40B4-BE49-F238E27FC236}">
              <a16:creationId xmlns:a16="http://schemas.microsoft.com/office/drawing/2014/main" id="{41F965F9-1A0D-4C38-A13A-36F9A06D0216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801" name="TextBox 5">
          <a:extLst>
            <a:ext uri="{FF2B5EF4-FFF2-40B4-BE49-F238E27FC236}">
              <a16:creationId xmlns:a16="http://schemas.microsoft.com/office/drawing/2014/main" id="{2F6EBF8C-E339-4552-B5FD-39C61280BD34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802" name="TextBox 5">
          <a:extLst>
            <a:ext uri="{FF2B5EF4-FFF2-40B4-BE49-F238E27FC236}">
              <a16:creationId xmlns:a16="http://schemas.microsoft.com/office/drawing/2014/main" id="{AC582EAF-D47E-42C2-89AF-F37A04617FD9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803" name="TextBox 5">
          <a:extLst>
            <a:ext uri="{FF2B5EF4-FFF2-40B4-BE49-F238E27FC236}">
              <a16:creationId xmlns:a16="http://schemas.microsoft.com/office/drawing/2014/main" id="{07F1F3ED-AD33-496E-AF82-F8B47598F322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04" name="TextBox 5">
          <a:extLst>
            <a:ext uri="{FF2B5EF4-FFF2-40B4-BE49-F238E27FC236}">
              <a16:creationId xmlns:a16="http://schemas.microsoft.com/office/drawing/2014/main" id="{A62D49BB-6B3D-4279-9776-A397B085F3B8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05" name="TextBox 5">
          <a:extLst>
            <a:ext uri="{FF2B5EF4-FFF2-40B4-BE49-F238E27FC236}">
              <a16:creationId xmlns:a16="http://schemas.microsoft.com/office/drawing/2014/main" id="{8EC54758-8957-4A38-99C7-A5CB01A5074F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806" name="TextBox 5">
          <a:extLst>
            <a:ext uri="{FF2B5EF4-FFF2-40B4-BE49-F238E27FC236}">
              <a16:creationId xmlns:a16="http://schemas.microsoft.com/office/drawing/2014/main" id="{E6114FFB-2560-4C74-A231-9ECC5A967334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807" name="TextBox 5">
          <a:extLst>
            <a:ext uri="{FF2B5EF4-FFF2-40B4-BE49-F238E27FC236}">
              <a16:creationId xmlns:a16="http://schemas.microsoft.com/office/drawing/2014/main" id="{D96B4C41-E74C-46B7-AF16-691E8C64CE3E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808" name="TextBox 5">
          <a:extLst>
            <a:ext uri="{FF2B5EF4-FFF2-40B4-BE49-F238E27FC236}">
              <a16:creationId xmlns:a16="http://schemas.microsoft.com/office/drawing/2014/main" id="{12D69225-3B8B-4A39-B59C-05CC69B055E5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09" name="TextBox 5">
          <a:extLst>
            <a:ext uri="{FF2B5EF4-FFF2-40B4-BE49-F238E27FC236}">
              <a16:creationId xmlns:a16="http://schemas.microsoft.com/office/drawing/2014/main" id="{B2CF7260-BEEE-4293-9D03-75C843C2F8D4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10" name="TextBox 5">
          <a:extLst>
            <a:ext uri="{FF2B5EF4-FFF2-40B4-BE49-F238E27FC236}">
              <a16:creationId xmlns:a16="http://schemas.microsoft.com/office/drawing/2014/main" id="{92FEC1D9-381A-4D9B-92E3-9E7BA74B2FC2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811" name="TextBox 5">
          <a:extLst>
            <a:ext uri="{FF2B5EF4-FFF2-40B4-BE49-F238E27FC236}">
              <a16:creationId xmlns:a16="http://schemas.microsoft.com/office/drawing/2014/main" id="{957E74A0-5385-42EF-AB5F-D7AF3612F34D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812" name="TextBox 5">
          <a:extLst>
            <a:ext uri="{FF2B5EF4-FFF2-40B4-BE49-F238E27FC236}">
              <a16:creationId xmlns:a16="http://schemas.microsoft.com/office/drawing/2014/main" id="{2EE8A153-B1F6-42E9-A5C0-D20C12A9F791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813" name="TextBox 5">
          <a:extLst>
            <a:ext uri="{FF2B5EF4-FFF2-40B4-BE49-F238E27FC236}">
              <a16:creationId xmlns:a16="http://schemas.microsoft.com/office/drawing/2014/main" id="{1F020442-582B-465E-9093-2C56905F35DA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14" name="TextBox 5">
          <a:extLst>
            <a:ext uri="{FF2B5EF4-FFF2-40B4-BE49-F238E27FC236}">
              <a16:creationId xmlns:a16="http://schemas.microsoft.com/office/drawing/2014/main" id="{96C67F23-69A9-41D5-9309-754ACC14F9D6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15" name="TextBox 5">
          <a:extLst>
            <a:ext uri="{FF2B5EF4-FFF2-40B4-BE49-F238E27FC236}">
              <a16:creationId xmlns:a16="http://schemas.microsoft.com/office/drawing/2014/main" id="{60A24890-7842-4C6C-BE84-8EC97956927E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16" name="TextBox 5">
          <a:extLst>
            <a:ext uri="{FF2B5EF4-FFF2-40B4-BE49-F238E27FC236}">
              <a16:creationId xmlns:a16="http://schemas.microsoft.com/office/drawing/2014/main" id="{938B63D8-70B3-40AE-B58D-DB0225F06AF4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817" name="TextBox 5">
          <a:extLst>
            <a:ext uri="{FF2B5EF4-FFF2-40B4-BE49-F238E27FC236}">
              <a16:creationId xmlns:a16="http://schemas.microsoft.com/office/drawing/2014/main" id="{6C6EEC76-A8B7-4FB5-B1DF-FEF8DADB35A2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818" name="TextBox 5">
          <a:extLst>
            <a:ext uri="{FF2B5EF4-FFF2-40B4-BE49-F238E27FC236}">
              <a16:creationId xmlns:a16="http://schemas.microsoft.com/office/drawing/2014/main" id="{8C607E91-E27C-47A8-8428-26E66933AF19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819" name="TextBox 5">
          <a:extLst>
            <a:ext uri="{FF2B5EF4-FFF2-40B4-BE49-F238E27FC236}">
              <a16:creationId xmlns:a16="http://schemas.microsoft.com/office/drawing/2014/main" id="{AAA0DDAE-8270-4908-9E17-396176D06EA7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20" name="TextBox 5">
          <a:extLst>
            <a:ext uri="{FF2B5EF4-FFF2-40B4-BE49-F238E27FC236}">
              <a16:creationId xmlns:a16="http://schemas.microsoft.com/office/drawing/2014/main" id="{6F0A2C44-028D-47AF-B04B-F01486C7044F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21" name="TextBox 5">
          <a:extLst>
            <a:ext uri="{FF2B5EF4-FFF2-40B4-BE49-F238E27FC236}">
              <a16:creationId xmlns:a16="http://schemas.microsoft.com/office/drawing/2014/main" id="{F1B9E2F3-2243-4D32-8662-245B6633ED5B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822" name="TextBox 5">
          <a:extLst>
            <a:ext uri="{FF2B5EF4-FFF2-40B4-BE49-F238E27FC236}">
              <a16:creationId xmlns:a16="http://schemas.microsoft.com/office/drawing/2014/main" id="{18408511-37BB-4EE2-87F0-7381F7F87CD4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823" name="TextBox 5">
          <a:extLst>
            <a:ext uri="{FF2B5EF4-FFF2-40B4-BE49-F238E27FC236}">
              <a16:creationId xmlns:a16="http://schemas.microsoft.com/office/drawing/2014/main" id="{4E31EF46-84DB-49F0-B209-77CF1A3D4F7D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824" name="TextBox 5">
          <a:extLst>
            <a:ext uri="{FF2B5EF4-FFF2-40B4-BE49-F238E27FC236}">
              <a16:creationId xmlns:a16="http://schemas.microsoft.com/office/drawing/2014/main" id="{62AB5F18-9D3A-47A0-A6B6-5E9FF173244F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825" name="TextBox 5">
          <a:extLst>
            <a:ext uri="{FF2B5EF4-FFF2-40B4-BE49-F238E27FC236}">
              <a16:creationId xmlns:a16="http://schemas.microsoft.com/office/drawing/2014/main" id="{432E65E8-CA54-440A-A6CD-AE0B9F8DE101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826" name="TextBox 5">
          <a:extLst>
            <a:ext uri="{FF2B5EF4-FFF2-40B4-BE49-F238E27FC236}">
              <a16:creationId xmlns:a16="http://schemas.microsoft.com/office/drawing/2014/main" id="{2F018D72-E0C5-4299-8374-63888F6C6FC5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827" name="TextBox 5">
          <a:extLst>
            <a:ext uri="{FF2B5EF4-FFF2-40B4-BE49-F238E27FC236}">
              <a16:creationId xmlns:a16="http://schemas.microsoft.com/office/drawing/2014/main" id="{0C900CEF-B12E-42A6-912D-A188A978F14C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828" name="TextBox 5">
          <a:extLst>
            <a:ext uri="{FF2B5EF4-FFF2-40B4-BE49-F238E27FC236}">
              <a16:creationId xmlns:a16="http://schemas.microsoft.com/office/drawing/2014/main" id="{6FF5E2D0-975B-4529-B4A5-034C21F96513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1829" name="TextBox 5">
          <a:extLst>
            <a:ext uri="{FF2B5EF4-FFF2-40B4-BE49-F238E27FC236}">
              <a16:creationId xmlns:a16="http://schemas.microsoft.com/office/drawing/2014/main" id="{17B40A30-8D8B-4B3F-949F-EB2B074AC9A3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1830" name="TextBox 5">
          <a:extLst>
            <a:ext uri="{FF2B5EF4-FFF2-40B4-BE49-F238E27FC236}">
              <a16:creationId xmlns:a16="http://schemas.microsoft.com/office/drawing/2014/main" id="{30143C61-6CFB-497C-9EAF-2B35150B6AA9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1831" name="TextBox 5">
          <a:extLst>
            <a:ext uri="{FF2B5EF4-FFF2-40B4-BE49-F238E27FC236}">
              <a16:creationId xmlns:a16="http://schemas.microsoft.com/office/drawing/2014/main" id="{6471CC0E-4508-4AA4-9DF7-9586CEBC6E37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832" name="TextBox 5">
          <a:extLst>
            <a:ext uri="{FF2B5EF4-FFF2-40B4-BE49-F238E27FC236}">
              <a16:creationId xmlns:a16="http://schemas.microsoft.com/office/drawing/2014/main" id="{AF349621-766F-4436-A8F0-FA6645B263C3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833" name="TextBox 5">
          <a:extLst>
            <a:ext uri="{FF2B5EF4-FFF2-40B4-BE49-F238E27FC236}">
              <a16:creationId xmlns:a16="http://schemas.microsoft.com/office/drawing/2014/main" id="{A20587CB-93F6-46C5-B37C-FAE1B9B03002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1834" name="TextBox 5">
          <a:extLst>
            <a:ext uri="{FF2B5EF4-FFF2-40B4-BE49-F238E27FC236}">
              <a16:creationId xmlns:a16="http://schemas.microsoft.com/office/drawing/2014/main" id="{475EFAF0-D4CD-4733-BA05-9A69747C0837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1835" name="TextBox 5">
          <a:extLst>
            <a:ext uri="{FF2B5EF4-FFF2-40B4-BE49-F238E27FC236}">
              <a16:creationId xmlns:a16="http://schemas.microsoft.com/office/drawing/2014/main" id="{ADE354B3-8791-42B2-B53C-288EC7BCA47A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1836" name="TextBox 5">
          <a:extLst>
            <a:ext uri="{FF2B5EF4-FFF2-40B4-BE49-F238E27FC236}">
              <a16:creationId xmlns:a16="http://schemas.microsoft.com/office/drawing/2014/main" id="{2D083C51-DF77-42EE-B7AA-0BC683FDA385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837" name="TextBox 5">
          <a:extLst>
            <a:ext uri="{FF2B5EF4-FFF2-40B4-BE49-F238E27FC236}">
              <a16:creationId xmlns:a16="http://schemas.microsoft.com/office/drawing/2014/main" id="{6CFDE7FB-3064-4DCB-AA5B-70149C9363C3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838" name="TextBox 5">
          <a:extLst>
            <a:ext uri="{FF2B5EF4-FFF2-40B4-BE49-F238E27FC236}">
              <a16:creationId xmlns:a16="http://schemas.microsoft.com/office/drawing/2014/main" id="{291D6C95-0C16-49B6-B3CB-D6FA3FC4E501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1839" name="TextBox 5">
          <a:extLst>
            <a:ext uri="{FF2B5EF4-FFF2-40B4-BE49-F238E27FC236}">
              <a16:creationId xmlns:a16="http://schemas.microsoft.com/office/drawing/2014/main" id="{3B50B289-2172-48FE-BF24-36D2999930FF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1840" name="TextBox 5">
          <a:extLst>
            <a:ext uri="{FF2B5EF4-FFF2-40B4-BE49-F238E27FC236}">
              <a16:creationId xmlns:a16="http://schemas.microsoft.com/office/drawing/2014/main" id="{044B17F6-271D-4B7D-A1A3-979868C82283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1841" name="TextBox 5">
          <a:extLst>
            <a:ext uri="{FF2B5EF4-FFF2-40B4-BE49-F238E27FC236}">
              <a16:creationId xmlns:a16="http://schemas.microsoft.com/office/drawing/2014/main" id="{239512E0-AB18-48BB-A17A-74E266878FA6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842" name="TextBox 5">
          <a:extLst>
            <a:ext uri="{FF2B5EF4-FFF2-40B4-BE49-F238E27FC236}">
              <a16:creationId xmlns:a16="http://schemas.microsoft.com/office/drawing/2014/main" id="{B64BD961-2734-4CBE-8398-A9BA61151D15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843" name="TextBox 5">
          <a:extLst>
            <a:ext uri="{FF2B5EF4-FFF2-40B4-BE49-F238E27FC236}">
              <a16:creationId xmlns:a16="http://schemas.microsoft.com/office/drawing/2014/main" id="{B0122534-7BCD-4175-90C2-5A71342752EA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844" name="TextBox 5">
          <a:extLst>
            <a:ext uri="{FF2B5EF4-FFF2-40B4-BE49-F238E27FC236}">
              <a16:creationId xmlns:a16="http://schemas.microsoft.com/office/drawing/2014/main" id="{967F8BDE-31CA-4BE6-A5E6-9FA7D3B7568D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1845" name="TextBox 5">
          <a:extLst>
            <a:ext uri="{FF2B5EF4-FFF2-40B4-BE49-F238E27FC236}">
              <a16:creationId xmlns:a16="http://schemas.microsoft.com/office/drawing/2014/main" id="{2F5F77F6-40B9-4DAB-A376-0EEF00D6406E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1846" name="TextBox 5">
          <a:extLst>
            <a:ext uri="{FF2B5EF4-FFF2-40B4-BE49-F238E27FC236}">
              <a16:creationId xmlns:a16="http://schemas.microsoft.com/office/drawing/2014/main" id="{9AF180B7-1665-4E42-8B5F-827A5FDDF1E1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1847" name="TextBox 5">
          <a:extLst>
            <a:ext uri="{FF2B5EF4-FFF2-40B4-BE49-F238E27FC236}">
              <a16:creationId xmlns:a16="http://schemas.microsoft.com/office/drawing/2014/main" id="{1BA42A36-195D-49EC-8F2D-7935937AFB44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848" name="TextBox 5">
          <a:extLst>
            <a:ext uri="{FF2B5EF4-FFF2-40B4-BE49-F238E27FC236}">
              <a16:creationId xmlns:a16="http://schemas.microsoft.com/office/drawing/2014/main" id="{5A2B8FCA-447B-4844-B226-6AC9A19BA4EF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849" name="TextBox 5">
          <a:extLst>
            <a:ext uri="{FF2B5EF4-FFF2-40B4-BE49-F238E27FC236}">
              <a16:creationId xmlns:a16="http://schemas.microsoft.com/office/drawing/2014/main" id="{73304E8D-BBED-49FA-92AE-AE2FC6978E1D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50" name="TextBox 5">
          <a:extLst>
            <a:ext uri="{FF2B5EF4-FFF2-40B4-BE49-F238E27FC236}">
              <a16:creationId xmlns:a16="http://schemas.microsoft.com/office/drawing/2014/main" id="{D58398F3-6FE7-40E1-855F-D961B0F1A17D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851" name="TextBox 5">
          <a:extLst>
            <a:ext uri="{FF2B5EF4-FFF2-40B4-BE49-F238E27FC236}">
              <a16:creationId xmlns:a16="http://schemas.microsoft.com/office/drawing/2014/main" id="{175F06D7-6C5A-446E-A6F7-DD89F49CA1D4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852" name="TextBox 5">
          <a:extLst>
            <a:ext uri="{FF2B5EF4-FFF2-40B4-BE49-F238E27FC236}">
              <a16:creationId xmlns:a16="http://schemas.microsoft.com/office/drawing/2014/main" id="{C91B5523-3481-4D2A-BEB8-DA886CF78E37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853" name="TextBox 5">
          <a:extLst>
            <a:ext uri="{FF2B5EF4-FFF2-40B4-BE49-F238E27FC236}">
              <a16:creationId xmlns:a16="http://schemas.microsoft.com/office/drawing/2014/main" id="{B84CBDF9-2A79-4A07-9F45-5A59675ED461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854" name="TextBox 5">
          <a:extLst>
            <a:ext uri="{FF2B5EF4-FFF2-40B4-BE49-F238E27FC236}">
              <a16:creationId xmlns:a16="http://schemas.microsoft.com/office/drawing/2014/main" id="{2B8FD1C9-33DA-4C57-8237-57E5EC4D2BD3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55" name="TextBox 5">
          <a:extLst>
            <a:ext uri="{FF2B5EF4-FFF2-40B4-BE49-F238E27FC236}">
              <a16:creationId xmlns:a16="http://schemas.microsoft.com/office/drawing/2014/main" id="{B579BAB8-11F9-4B6C-8292-C56B7EA9D99A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856" name="TextBox 5">
          <a:extLst>
            <a:ext uri="{FF2B5EF4-FFF2-40B4-BE49-F238E27FC236}">
              <a16:creationId xmlns:a16="http://schemas.microsoft.com/office/drawing/2014/main" id="{32059546-6CCB-4AD3-815E-24C9C4A6B510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857" name="TextBox 5">
          <a:extLst>
            <a:ext uri="{FF2B5EF4-FFF2-40B4-BE49-F238E27FC236}">
              <a16:creationId xmlns:a16="http://schemas.microsoft.com/office/drawing/2014/main" id="{C6637310-AC30-477B-84F7-3E03B6D9DC09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858" name="TextBox 5">
          <a:extLst>
            <a:ext uri="{FF2B5EF4-FFF2-40B4-BE49-F238E27FC236}">
              <a16:creationId xmlns:a16="http://schemas.microsoft.com/office/drawing/2014/main" id="{7673E6D4-F3D8-4AF6-B42E-C87F35DC1111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859" name="TextBox 5">
          <a:extLst>
            <a:ext uri="{FF2B5EF4-FFF2-40B4-BE49-F238E27FC236}">
              <a16:creationId xmlns:a16="http://schemas.microsoft.com/office/drawing/2014/main" id="{329BAC76-E64E-4F09-92DB-171850273FE8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60" name="TextBox 5">
          <a:extLst>
            <a:ext uri="{FF2B5EF4-FFF2-40B4-BE49-F238E27FC236}">
              <a16:creationId xmlns:a16="http://schemas.microsoft.com/office/drawing/2014/main" id="{A741208B-59E2-434B-A7E9-455F1D9C64A3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861" name="TextBox 5">
          <a:extLst>
            <a:ext uri="{FF2B5EF4-FFF2-40B4-BE49-F238E27FC236}">
              <a16:creationId xmlns:a16="http://schemas.microsoft.com/office/drawing/2014/main" id="{E67BB046-7C00-459C-8028-01D1A65899F4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862" name="TextBox 5">
          <a:extLst>
            <a:ext uri="{FF2B5EF4-FFF2-40B4-BE49-F238E27FC236}">
              <a16:creationId xmlns:a16="http://schemas.microsoft.com/office/drawing/2014/main" id="{B125019B-0BBB-4AC3-AB6C-7B3F571A08A3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863" name="TextBox 5">
          <a:extLst>
            <a:ext uri="{FF2B5EF4-FFF2-40B4-BE49-F238E27FC236}">
              <a16:creationId xmlns:a16="http://schemas.microsoft.com/office/drawing/2014/main" id="{D995115D-0AFE-4108-A8DA-E767AB60C01B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864" name="TextBox 5">
          <a:extLst>
            <a:ext uri="{FF2B5EF4-FFF2-40B4-BE49-F238E27FC236}">
              <a16:creationId xmlns:a16="http://schemas.microsoft.com/office/drawing/2014/main" id="{8CE80893-8906-425B-9C3E-08BA1A9D90C6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865" name="TextBox 5">
          <a:extLst>
            <a:ext uri="{FF2B5EF4-FFF2-40B4-BE49-F238E27FC236}">
              <a16:creationId xmlns:a16="http://schemas.microsoft.com/office/drawing/2014/main" id="{D8B9D349-C33F-4E15-ADA5-AECB05932CFE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66" name="TextBox 5">
          <a:extLst>
            <a:ext uri="{FF2B5EF4-FFF2-40B4-BE49-F238E27FC236}">
              <a16:creationId xmlns:a16="http://schemas.microsoft.com/office/drawing/2014/main" id="{C67F9BF5-81B9-4005-A894-D4019F2B7CE8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867" name="TextBox 5">
          <a:extLst>
            <a:ext uri="{FF2B5EF4-FFF2-40B4-BE49-F238E27FC236}">
              <a16:creationId xmlns:a16="http://schemas.microsoft.com/office/drawing/2014/main" id="{B06F17AD-B3EC-4B8D-A77B-781C8ABF2935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868" name="TextBox 5">
          <a:extLst>
            <a:ext uri="{FF2B5EF4-FFF2-40B4-BE49-F238E27FC236}">
              <a16:creationId xmlns:a16="http://schemas.microsoft.com/office/drawing/2014/main" id="{C7553881-F38C-4391-891B-95CC9C711BB7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869" name="TextBox 5">
          <a:extLst>
            <a:ext uri="{FF2B5EF4-FFF2-40B4-BE49-F238E27FC236}">
              <a16:creationId xmlns:a16="http://schemas.microsoft.com/office/drawing/2014/main" id="{AB490959-E1A8-42A7-93C6-ADFE60AE9A9F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870" name="TextBox 5">
          <a:extLst>
            <a:ext uri="{FF2B5EF4-FFF2-40B4-BE49-F238E27FC236}">
              <a16:creationId xmlns:a16="http://schemas.microsoft.com/office/drawing/2014/main" id="{99409C42-89F9-4732-B86E-6D95FB26E3D3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71" name="TextBox 5">
          <a:extLst>
            <a:ext uri="{FF2B5EF4-FFF2-40B4-BE49-F238E27FC236}">
              <a16:creationId xmlns:a16="http://schemas.microsoft.com/office/drawing/2014/main" id="{EE7C1294-0ED9-46AA-AC12-A4A376BF8B50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872" name="TextBox 5">
          <a:extLst>
            <a:ext uri="{FF2B5EF4-FFF2-40B4-BE49-F238E27FC236}">
              <a16:creationId xmlns:a16="http://schemas.microsoft.com/office/drawing/2014/main" id="{1170D88F-5245-4D32-A939-4ED5879880C0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873" name="TextBox 5">
          <a:extLst>
            <a:ext uri="{FF2B5EF4-FFF2-40B4-BE49-F238E27FC236}">
              <a16:creationId xmlns:a16="http://schemas.microsoft.com/office/drawing/2014/main" id="{3D7D95CE-489F-4007-8951-455B7422286B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874" name="TextBox 5">
          <a:extLst>
            <a:ext uri="{FF2B5EF4-FFF2-40B4-BE49-F238E27FC236}">
              <a16:creationId xmlns:a16="http://schemas.microsoft.com/office/drawing/2014/main" id="{3EEF3716-B796-4493-B667-A981D8A6B8A1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875" name="TextBox 5">
          <a:extLst>
            <a:ext uri="{FF2B5EF4-FFF2-40B4-BE49-F238E27FC236}">
              <a16:creationId xmlns:a16="http://schemas.microsoft.com/office/drawing/2014/main" id="{29FD67C7-59B9-4BAC-BF62-8253994E624E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876" name="TextBox 5">
          <a:extLst>
            <a:ext uri="{FF2B5EF4-FFF2-40B4-BE49-F238E27FC236}">
              <a16:creationId xmlns:a16="http://schemas.microsoft.com/office/drawing/2014/main" id="{7AA3E97D-8E3C-4EC8-AE4F-114B3A12589F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877" name="TextBox 5">
          <a:extLst>
            <a:ext uri="{FF2B5EF4-FFF2-40B4-BE49-F238E27FC236}">
              <a16:creationId xmlns:a16="http://schemas.microsoft.com/office/drawing/2014/main" id="{55573094-92F2-48A1-BA53-8B9AE6546C8D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878" name="TextBox 5">
          <a:extLst>
            <a:ext uri="{FF2B5EF4-FFF2-40B4-BE49-F238E27FC236}">
              <a16:creationId xmlns:a16="http://schemas.microsoft.com/office/drawing/2014/main" id="{FC27D152-00D4-42D8-90F0-E940D03C0D7E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879" name="TextBox 5">
          <a:extLst>
            <a:ext uri="{FF2B5EF4-FFF2-40B4-BE49-F238E27FC236}">
              <a16:creationId xmlns:a16="http://schemas.microsoft.com/office/drawing/2014/main" id="{C342BC11-29AD-44F3-8238-F8FBF7501274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1880" name="TextBox 5">
          <a:extLst>
            <a:ext uri="{FF2B5EF4-FFF2-40B4-BE49-F238E27FC236}">
              <a16:creationId xmlns:a16="http://schemas.microsoft.com/office/drawing/2014/main" id="{F5E7C215-0B44-438D-B067-74EB391FF785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1881" name="TextBox 5">
          <a:extLst>
            <a:ext uri="{FF2B5EF4-FFF2-40B4-BE49-F238E27FC236}">
              <a16:creationId xmlns:a16="http://schemas.microsoft.com/office/drawing/2014/main" id="{4159E236-CC59-4E46-A821-6C8BAF6CA3BB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1882" name="TextBox 5">
          <a:extLst>
            <a:ext uri="{FF2B5EF4-FFF2-40B4-BE49-F238E27FC236}">
              <a16:creationId xmlns:a16="http://schemas.microsoft.com/office/drawing/2014/main" id="{211F52AD-6D4E-4953-8D60-2CC5E677A898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883" name="TextBox 5">
          <a:extLst>
            <a:ext uri="{FF2B5EF4-FFF2-40B4-BE49-F238E27FC236}">
              <a16:creationId xmlns:a16="http://schemas.microsoft.com/office/drawing/2014/main" id="{E7BD2B81-ECFA-4DEA-A906-8BF496473108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884" name="TextBox 5">
          <a:extLst>
            <a:ext uri="{FF2B5EF4-FFF2-40B4-BE49-F238E27FC236}">
              <a16:creationId xmlns:a16="http://schemas.microsoft.com/office/drawing/2014/main" id="{1DE59A01-04DE-4B13-96B9-D377E0234B88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1885" name="TextBox 5">
          <a:extLst>
            <a:ext uri="{FF2B5EF4-FFF2-40B4-BE49-F238E27FC236}">
              <a16:creationId xmlns:a16="http://schemas.microsoft.com/office/drawing/2014/main" id="{604D371D-9324-453B-B898-91CC0C77D1CE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1886" name="TextBox 5">
          <a:extLst>
            <a:ext uri="{FF2B5EF4-FFF2-40B4-BE49-F238E27FC236}">
              <a16:creationId xmlns:a16="http://schemas.microsoft.com/office/drawing/2014/main" id="{0BCBDA9F-C624-4DD0-92A7-ADDED7FFC6B2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1887" name="TextBox 5">
          <a:extLst>
            <a:ext uri="{FF2B5EF4-FFF2-40B4-BE49-F238E27FC236}">
              <a16:creationId xmlns:a16="http://schemas.microsoft.com/office/drawing/2014/main" id="{BD833B81-499C-4083-B297-8E60D42E4C61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888" name="TextBox 5">
          <a:extLst>
            <a:ext uri="{FF2B5EF4-FFF2-40B4-BE49-F238E27FC236}">
              <a16:creationId xmlns:a16="http://schemas.microsoft.com/office/drawing/2014/main" id="{70F37541-008D-4644-BDC1-0390EA1A7E08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889" name="TextBox 5">
          <a:extLst>
            <a:ext uri="{FF2B5EF4-FFF2-40B4-BE49-F238E27FC236}">
              <a16:creationId xmlns:a16="http://schemas.microsoft.com/office/drawing/2014/main" id="{CB6B0A76-4D71-4156-B146-D660291F1F00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1890" name="TextBox 5">
          <a:extLst>
            <a:ext uri="{FF2B5EF4-FFF2-40B4-BE49-F238E27FC236}">
              <a16:creationId xmlns:a16="http://schemas.microsoft.com/office/drawing/2014/main" id="{7D3595E1-2784-45C0-BA3F-1C5E469EAC57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1891" name="TextBox 5">
          <a:extLst>
            <a:ext uri="{FF2B5EF4-FFF2-40B4-BE49-F238E27FC236}">
              <a16:creationId xmlns:a16="http://schemas.microsoft.com/office/drawing/2014/main" id="{4C0EA8C7-CFE1-46DE-BDAA-9E040BFC22E6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1892" name="TextBox 5">
          <a:extLst>
            <a:ext uri="{FF2B5EF4-FFF2-40B4-BE49-F238E27FC236}">
              <a16:creationId xmlns:a16="http://schemas.microsoft.com/office/drawing/2014/main" id="{17CB1EB4-08D0-4720-ADCE-90737E19D9A8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893" name="TextBox 5">
          <a:extLst>
            <a:ext uri="{FF2B5EF4-FFF2-40B4-BE49-F238E27FC236}">
              <a16:creationId xmlns:a16="http://schemas.microsoft.com/office/drawing/2014/main" id="{1AE3F8E7-6A40-4C9A-9634-CCB592502CB4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894" name="TextBox 5">
          <a:extLst>
            <a:ext uri="{FF2B5EF4-FFF2-40B4-BE49-F238E27FC236}">
              <a16:creationId xmlns:a16="http://schemas.microsoft.com/office/drawing/2014/main" id="{88FCC018-C4C3-423E-B835-71A657854539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895" name="TextBox 5">
          <a:extLst>
            <a:ext uri="{FF2B5EF4-FFF2-40B4-BE49-F238E27FC236}">
              <a16:creationId xmlns:a16="http://schemas.microsoft.com/office/drawing/2014/main" id="{2DDCE360-32D5-44D1-8182-17971391096F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1896" name="TextBox 5">
          <a:extLst>
            <a:ext uri="{FF2B5EF4-FFF2-40B4-BE49-F238E27FC236}">
              <a16:creationId xmlns:a16="http://schemas.microsoft.com/office/drawing/2014/main" id="{4333BBCC-CF65-4083-B7BE-E8B048DB1D50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1897" name="TextBox 5">
          <a:extLst>
            <a:ext uri="{FF2B5EF4-FFF2-40B4-BE49-F238E27FC236}">
              <a16:creationId xmlns:a16="http://schemas.microsoft.com/office/drawing/2014/main" id="{61FBBA5A-D453-4F4A-8B09-F1557BA8D998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1898" name="TextBox 5">
          <a:extLst>
            <a:ext uri="{FF2B5EF4-FFF2-40B4-BE49-F238E27FC236}">
              <a16:creationId xmlns:a16="http://schemas.microsoft.com/office/drawing/2014/main" id="{F620E2FA-04C2-48F6-8C82-6BC8D8724804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899" name="TextBox 5">
          <a:extLst>
            <a:ext uri="{FF2B5EF4-FFF2-40B4-BE49-F238E27FC236}">
              <a16:creationId xmlns:a16="http://schemas.microsoft.com/office/drawing/2014/main" id="{2D545DD7-030E-4C44-AE48-F316F90D05C1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900" name="TextBox 5">
          <a:extLst>
            <a:ext uri="{FF2B5EF4-FFF2-40B4-BE49-F238E27FC236}">
              <a16:creationId xmlns:a16="http://schemas.microsoft.com/office/drawing/2014/main" id="{EA90EBF7-DD64-4EDE-B8D2-CACB5E4548BC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901" name="TextBox 5">
          <a:extLst>
            <a:ext uri="{FF2B5EF4-FFF2-40B4-BE49-F238E27FC236}">
              <a16:creationId xmlns:a16="http://schemas.microsoft.com/office/drawing/2014/main" id="{A0A384A9-A748-4F13-9C12-1762660ADD62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902" name="TextBox 5">
          <a:extLst>
            <a:ext uri="{FF2B5EF4-FFF2-40B4-BE49-F238E27FC236}">
              <a16:creationId xmlns:a16="http://schemas.microsoft.com/office/drawing/2014/main" id="{2C00E379-4D9E-4D68-B536-A532C28CBB1A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903" name="TextBox 5">
          <a:extLst>
            <a:ext uri="{FF2B5EF4-FFF2-40B4-BE49-F238E27FC236}">
              <a16:creationId xmlns:a16="http://schemas.microsoft.com/office/drawing/2014/main" id="{AFFBC94E-67E9-472B-B6FB-488F47880513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904" name="TextBox 5">
          <a:extLst>
            <a:ext uri="{FF2B5EF4-FFF2-40B4-BE49-F238E27FC236}">
              <a16:creationId xmlns:a16="http://schemas.microsoft.com/office/drawing/2014/main" id="{46484076-878F-4281-BAD7-12D830458117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905" name="TextBox 5">
          <a:extLst>
            <a:ext uri="{FF2B5EF4-FFF2-40B4-BE49-F238E27FC236}">
              <a16:creationId xmlns:a16="http://schemas.microsoft.com/office/drawing/2014/main" id="{819C07F7-155B-4BFF-BF94-2CBE5036278D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906" name="TextBox 5">
          <a:extLst>
            <a:ext uri="{FF2B5EF4-FFF2-40B4-BE49-F238E27FC236}">
              <a16:creationId xmlns:a16="http://schemas.microsoft.com/office/drawing/2014/main" id="{C63B192E-CD5B-4059-B612-64E49E8954B3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907" name="TextBox 5">
          <a:extLst>
            <a:ext uri="{FF2B5EF4-FFF2-40B4-BE49-F238E27FC236}">
              <a16:creationId xmlns:a16="http://schemas.microsoft.com/office/drawing/2014/main" id="{A58FA4BA-087E-43EA-8DD1-D96476815902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908" name="TextBox 5">
          <a:extLst>
            <a:ext uri="{FF2B5EF4-FFF2-40B4-BE49-F238E27FC236}">
              <a16:creationId xmlns:a16="http://schemas.microsoft.com/office/drawing/2014/main" id="{4B81307B-5EC9-41C6-AE9E-BD524F097568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909" name="TextBox 5">
          <a:extLst>
            <a:ext uri="{FF2B5EF4-FFF2-40B4-BE49-F238E27FC236}">
              <a16:creationId xmlns:a16="http://schemas.microsoft.com/office/drawing/2014/main" id="{1B043F21-CE41-4E1B-B7B9-997A73D15B13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910" name="TextBox 5">
          <a:extLst>
            <a:ext uri="{FF2B5EF4-FFF2-40B4-BE49-F238E27FC236}">
              <a16:creationId xmlns:a16="http://schemas.microsoft.com/office/drawing/2014/main" id="{CFB7E9EC-203C-402D-B24A-6473D69FD991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911" name="TextBox 5">
          <a:extLst>
            <a:ext uri="{FF2B5EF4-FFF2-40B4-BE49-F238E27FC236}">
              <a16:creationId xmlns:a16="http://schemas.microsoft.com/office/drawing/2014/main" id="{34B2BEB3-CBD2-4FD7-A04A-F61C89DA3BB1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912" name="TextBox 5">
          <a:extLst>
            <a:ext uri="{FF2B5EF4-FFF2-40B4-BE49-F238E27FC236}">
              <a16:creationId xmlns:a16="http://schemas.microsoft.com/office/drawing/2014/main" id="{F22CA0E3-F872-4D85-A2DB-70E3EE3DEE2E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913" name="TextBox 5">
          <a:extLst>
            <a:ext uri="{FF2B5EF4-FFF2-40B4-BE49-F238E27FC236}">
              <a16:creationId xmlns:a16="http://schemas.microsoft.com/office/drawing/2014/main" id="{409D4D78-71AD-4710-A47D-8BB0333C274C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914" name="TextBox 5">
          <a:extLst>
            <a:ext uri="{FF2B5EF4-FFF2-40B4-BE49-F238E27FC236}">
              <a16:creationId xmlns:a16="http://schemas.microsoft.com/office/drawing/2014/main" id="{002FE3ED-A4F7-4FD8-8E9B-442A6C807A0D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915" name="TextBox 5">
          <a:extLst>
            <a:ext uri="{FF2B5EF4-FFF2-40B4-BE49-F238E27FC236}">
              <a16:creationId xmlns:a16="http://schemas.microsoft.com/office/drawing/2014/main" id="{131E0408-4829-4E60-BCA3-CBF1D27C89E9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916" name="TextBox 5">
          <a:extLst>
            <a:ext uri="{FF2B5EF4-FFF2-40B4-BE49-F238E27FC236}">
              <a16:creationId xmlns:a16="http://schemas.microsoft.com/office/drawing/2014/main" id="{38603C62-871C-4CDB-85BA-9130565011F2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917" name="TextBox 5">
          <a:extLst>
            <a:ext uri="{FF2B5EF4-FFF2-40B4-BE49-F238E27FC236}">
              <a16:creationId xmlns:a16="http://schemas.microsoft.com/office/drawing/2014/main" id="{10F6A8EE-9063-497B-95FD-E141537D750F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918" name="TextBox 5">
          <a:extLst>
            <a:ext uri="{FF2B5EF4-FFF2-40B4-BE49-F238E27FC236}">
              <a16:creationId xmlns:a16="http://schemas.microsoft.com/office/drawing/2014/main" id="{1362D7C9-DADD-4F7F-BB29-F66738B3F184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919" name="TextBox 5">
          <a:extLst>
            <a:ext uri="{FF2B5EF4-FFF2-40B4-BE49-F238E27FC236}">
              <a16:creationId xmlns:a16="http://schemas.microsoft.com/office/drawing/2014/main" id="{B4224C18-2FA7-43EA-8339-48B316D708A8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920" name="TextBox 5">
          <a:extLst>
            <a:ext uri="{FF2B5EF4-FFF2-40B4-BE49-F238E27FC236}">
              <a16:creationId xmlns:a16="http://schemas.microsoft.com/office/drawing/2014/main" id="{A87BB535-2EF6-4B36-8D8D-6FE63FC9213A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921" name="TextBox 5">
          <a:extLst>
            <a:ext uri="{FF2B5EF4-FFF2-40B4-BE49-F238E27FC236}">
              <a16:creationId xmlns:a16="http://schemas.microsoft.com/office/drawing/2014/main" id="{713EAB71-D278-4097-9E9B-DD23A82896F3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922" name="TextBox 5">
          <a:extLst>
            <a:ext uri="{FF2B5EF4-FFF2-40B4-BE49-F238E27FC236}">
              <a16:creationId xmlns:a16="http://schemas.microsoft.com/office/drawing/2014/main" id="{8C37ADA7-3D0D-45F1-BFF0-A02D6E139331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923" name="TextBox 5">
          <a:extLst>
            <a:ext uri="{FF2B5EF4-FFF2-40B4-BE49-F238E27FC236}">
              <a16:creationId xmlns:a16="http://schemas.microsoft.com/office/drawing/2014/main" id="{E475E2F2-9A3E-4598-83CA-ECACE8CBBABA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924" name="TextBox 5">
          <a:extLst>
            <a:ext uri="{FF2B5EF4-FFF2-40B4-BE49-F238E27FC236}">
              <a16:creationId xmlns:a16="http://schemas.microsoft.com/office/drawing/2014/main" id="{A545CD2A-6F54-418A-9A2D-FE94EA4C2B69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925" name="TextBox 5">
          <a:extLst>
            <a:ext uri="{FF2B5EF4-FFF2-40B4-BE49-F238E27FC236}">
              <a16:creationId xmlns:a16="http://schemas.microsoft.com/office/drawing/2014/main" id="{CB3BA9F3-41C5-4639-8556-BFF3CA70D216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926" name="TextBox 5">
          <a:extLst>
            <a:ext uri="{FF2B5EF4-FFF2-40B4-BE49-F238E27FC236}">
              <a16:creationId xmlns:a16="http://schemas.microsoft.com/office/drawing/2014/main" id="{2B36A3F9-B592-4623-A807-E2E01EA8BDAF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927" name="TextBox 5">
          <a:extLst>
            <a:ext uri="{FF2B5EF4-FFF2-40B4-BE49-F238E27FC236}">
              <a16:creationId xmlns:a16="http://schemas.microsoft.com/office/drawing/2014/main" id="{19A9A8A5-8F62-498A-ADA3-30037BF6975B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928" name="TextBox 5">
          <a:extLst>
            <a:ext uri="{FF2B5EF4-FFF2-40B4-BE49-F238E27FC236}">
              <a16:creationId xmlns:a16="http://schemas.microsoft.com/office/drawing/2014/main" id="{86C47731-C1CE-47F2-BDAF-70CC0EF73B90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929" name="TextBox 5">
          <a:extLst>
            <a:ext uri="{FF2B5EF4-FFF2-40B4-BE49-F238E27FC236}">
              <a16:creationId xmlns:a16="http://schemas.microsoft.com/office/drawing/2014/main" id="{BAB59F95-3F86-4068-9B64-D16DCFAA4C95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930" name="TextBox 5">
          <a:extLst>
            <a:ext uri="{FF2B5EF4-FFF2-40B4-BE49-F238E27FC236}">
              <a16:creationId xmlns:a16="http://schemas.microsoft.com/office/drawing/2014/main" id="{0A87EC6A-FF2B-4B1E-B01C-81B7F7BFCD12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931" name="TextBox 5">
          <a:extLst>
            <a:ext uri="{FF2B5EF4-FFF2-40B4-BE49-F238E27FC236}">
              <a16:creationId xmlns:a16="http://schemas.microsoft.com/office/drawing/2014/main" id="{0B7CE6F6-42C5-4F5D-A0BF-9708D9BF1A1E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932" name="TextBox 5">
          <a:extLst>
            <a:ext uri="{FF2B5EF4-FFF2-40B4-BE49-F238E27FC236}">
              <a16:creationId xmlns:a16="http://schemas.microsoft.com/office/drawing/2014/main" id="{D3CA315F-B402-4A4D-A57E-24276DF9650B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933" name="TextBox 5">
          <a:extLst>
            <a:ext uri="{FF2B5EF4-FFF2-40B4-BE49-F238E27FC236}">
              <a16:creationId xmlns:a16="http://schemas.microsoft.com/office/drawing/2014/main" id="{18492C2B-6A43-47CB-8546-0CA132C96FEE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934" name="TextBox 5">
          <a:extLst>
            <a:ext uri="{FF2B5EF4-FFF2-40B4-BE49-F238E27FC236}">
              <a16:creationId xmlns:a16="http://schemas.microsoft.com/office/drawing/2014/main" id="{58403C43-215E-4872-83B8-26A012E760BB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935" name="TextBox 5">
          <a:extLst>
            <a:ext uri="{FF2B5EF4-FFF2-40B4-BE49-F238E27FC236}">
              <a16:creationId xmlns:a16="http://schemas.microsoft.com/office/drawing/2014/main" id="{34E38218-FCAD-4403-A0DC-8B822711A5A6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936" name="TextBox 5">
          <a:extLst>
            <a:ext uri="{FF2B5EF4-FFF2-40B4-BE49-F238E27FC236}">
              <a16:creationId xmlns:a16="http://schemas.microsoft.com/office/drawing/2014/main" id="{F362F203-2BDC-4E8E-9B49-BFCCE930E29B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937" name="TextBox 5">
          <a:extLst>
            <a:ext uri="{FF2B5EF4-FFF2-40B4-BE49-F238E27FC236}">
              <a16:creationId xmlns:a16="http://schemas.microsoft.com/office/drawing/2014/main" id="{17FC3CA6-7E79-4F7A-8068-7D41B6B25ED9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938" name="TextBox 5">
          <a:extLst>
            <a:ext uri="{FF2B5EF4-FFF2-40B4-BE49-F238E27FC236}">
              <a16:creationId xmlns:a16="http://schemas.microsoft.com/office/drawing/2014/main" id="{4FA51841-DDF6-4B78-9C6C-A93A6E6A72E0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939" name="TextBox 5">
          <a:extLst>
            <a:ext uri="{FF2B5EF4-FFF2-40B4-BE49-F238E27FC236}">
              <a16:creationId xmlns:a16="http://schemas.microsoft.com/office/drawing/2014/main" id="{D4B4BCD8-E637-4089-BF1D-5539F5C57193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940" name="TextBox 5">
          <a:extLst>
            <a:ext uri="{FF2B5EF4-FFF2-40B4-BE49-F238E27FC236}">
              <a16:creationId xmlns:a16="http://schemas.microsoft.com/office/drawing/2014/main" id="{A921FA10-9B2E-45D2-A854-FB052D619DF1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941" name="TextBox 5">
          <a:extLst>
            <a:ext uri="{FF2B5EF4-FFF2-40B4-BE49-F238E27FC236}">
              <a16:creationId xmlns:a16="http://schemas.microsoft.com/office/drawing/2014/main" id="{D45A3BD3-1834-4D4B-B1B7-B840775E79F8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942" name="TextBox 5">
          <a:extLst>
            <a:ext uri="{FF2B5EF4-FFF2-40B4-BE49-F238E27FC236}">
              <a16:creationId xmlns:a16="http://schemas.microsoft.com/office/drawing/2014/main" id="{FB111307-2FC7-4849-A332-0839BDE2E2BD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943" name="TextBox 5">
          <a:extLst>
            <a:ext uri="{FF2B5EF4-FFF2-40B4-BE49-F238E27FC236}">
              <a16:creationId xmlns:a16="http://schemas.microsoft.com/office/drawing/2014/main" id="{FE28106B-37AC-4F86-A0CA-C651F5681BEB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944" name="TextBox 5">
          <a:extLst>
            <a:ext uri="{FF2B5EF4-FFF2-40B4-BE49-F238E27FC236}">
              <a16:creationId xmlns:a16="http://schemas.microsoft.com/office/drawing/2014/main" id="{180E88BA-F1BF-4E1B-A307-A1E6415251F0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945" name="TextBox 5">
          <a:extLst>
            <a:ext uri="{FF2B5EF4-FFF2-40B4-BE49-F238E27FC236}">
              <a16:creationId xmlns:a16="http://schemas.microsoft.com/office/drawing/2014/main" id="{F2451FEE-9E75-4EC6-84F2-9F3947D369B4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946" name="TextBox 5">
          <a:extLst>
            <a:ext uri="{FF2B5EF4-FFF2-40B4-BE49-F238E27FC236}">
              <a16:creationId xmlns:a16="http://schemas.microsoft.com/office/drawing/2014/main" id="{FF58098E-A736-41DB-947C-5AF680A7A03F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947" name="TextBox 5">
          <a:extLst>
            <a:ext uri="{FF2B5EF4-FFF2-40B4-BE49-F238E27FC236}">
              <a16:creationId xmlns:a16="http://schemas.microsoft.com/office/drawing/2014/main" id="{BCAB900A-308F-4A3D-BC3C-92604FE56284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948" name="TextBox 5">
          <a:extLst>
            <a:ext uri="{FF2B5EF4-FFF2-40B4-BE49-F238E27FC236}">
              <a16:creationId xmlns:a16="http://schemas.microsoft.com/office/drawing/2014/main" id="{A1E7D995-357C-497E-A19A-7121AA70394E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949" name="TextBox 5">
          <a:extLst>
            <a:ext uri="{FF2B5EF4-FFF2-40B4-BE49-F238E27FC236}">
              <a16:creationId xmlns:a16="http://schemas.microsoft.com/office/drawing/2014/main" id="{80B2C528-9A08-4917-A0EB-D00AB1972B72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950" name="TextBox 5">
          <a:extLst>
            <a:ext uri="{FF2B5EF4-FFF2-40B4-BE49-F238E27FC236}">
              <a16:creationId xmlns:a16="http://schemas.microsoft.com/office/drawing/2014/main" id="{2FA7E485-CDF8-4D83-A874-A924187EC8B7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951" name="TextBox 5">
          <a:extLst>
            <a:ext uri="{FF2B5EF4-FFF2-40B4-BE49-F238E27FC236}">
              <a16:creationId xmlns:a16="http://schemas.microsoft.com/office/drawing/2014/main" id="{B94BE7C0-E42D-4DB7-940E-17D92B7C3402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952" name="TextBox 5">
          <a:extLst>
            <a:ext uri="{FF2B5EF4-FFF2-40B4-BE49-F238E27FC236}">
              <a16:creationId xmlns:a16="http://schemas.microsoft.com/office/drawing/2014/main" id="{3B4B2B15-6306-4775-8D2D-9D62E43EF181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953" name="TextBox 5">
          <a:extLst>
            <a:ext uri="{FF2B5EF4-FFF2-40B4-BE49-F238E27FC236}">
              <a16:creationId xmlns:a16="http://schemas.microsoft.com/office/drawing/2014/main" id="{6BDC27BF-E2A1-4A1D-A91A-5F00CC3421B8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954" name="TextBox 5">
          <a:extLst>
            <a:ext uri="{FF2B5EF4-FFF2-40B4-BE49-F238E27FC236}">
              <a16:creationId xmlns:a16="http://schemas.microsoft.com/office/drawing/2014/main" id="{715E81A3-A2EF-40B7-9462-98C3B8CE6466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955" name="TextBox 5">
          <a:extLst>
            <a:ext uri="{FF2B5EF4-FFF2-40B4-BE49-F238E27FC236}">
              <a16:creationId xmlns:a16="http://schemas.microsoft.com/office/drawing/2014/main" id="{27145719-C08E-4101-B99B-97E3D8849B0E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956" name="TextBox 5">
          <a:extLst>
            <a:ext uri="{FF2B5EF4-FFF2-40B4-BE49-F238E27FC236}">
              <a16:creationId xmlns:a16="http://schemas.microsoft.com/office/drawing/2014/main" id="{CF215FA0-E226-4AD1-8CEF-2475DBBEB408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957" name="TextBox 5">
          <a:extLst>
            <a:ext uri="{FF2B5EF4-FFF2-40B4-BE49-F238E27FC236}">
              <a16:creationId xmlns:a16="http://schemas.microsoft.com/office/drawing/2014/main" id="{7554A8F2-32EB-4DCA-8CCB-86CEE7B749C5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958" name="TextBox 5">
          <a:extLst>
            <a:ext uri="{FF2B5EF4-FFF2-40B4-BE49-F238E27FC236}">
              <a16:creationId xmlns:a16="http://schemas.microsoft.com/office/drawing/2014/main" id="{17AFCA5E-4A18-48DA-BF3D-4945124699A3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959" name="TextBox 5">
          <a:extLst>
            <a:ext uri="{FF2B5EF4-FFF2-40B4-BE49-F238E27FC236}">
              <a16:creationId xmlns:a16="http://schemas.microsoft.com/office/drawing/2014/main" id="{0049B716-3791-4447-91E1-80F7B547CAA4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960" name="TextBox 5">
          <a:extLst>
            <a:ext uri="{FF2B5EF4-FFF2-40B4-BE49-F238E27FC236}">
              <a16:creationId xmlns:a16="http://schemas.microsoft.com/office/drawing/2014/main" id="{0AA7E715-A33D-404C-AAB3-BC887D1EF1CF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961" name="TextBox 5">
          <a:extLst>
            <a:ext uri="{FF2B5EF4-FFF2-40B4-BE49-F238E27FC236}">
              <a16:creationId xmlns:a16="http://schemas.microsoft.com/office/drawing/2014/main" id="{1FEB19EA-4CD0-4DC5-9915-98883D17ADD1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962" name="TextBox 5">
          <a:extLst>
            <a:ext uri="{FF2B5EF4-FFF2-40B4-BE49-F238E27FC236}">
              <a16:creationId xmlns:a16="http://schemas.microsoft.com/office/drawing/2014/main" id="{BBD3DB36-FDB6-4C69-B4A9-0D2D42159147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963" name="TextBox 5">
          <a:extLst>
            <a:ext uri="{FF2B5EF4-FFF2-40B4-BE49-F238E27FC236}">
              <a16:creationId xmlns:a16="http://schemas.microsoft.com/office/drawing/2014/main" id="{815A6CAA-FCFF-4DB1-9C52-ECE26E279FB1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964" name="TextBox 5">
          <a:extLst>
            <a:ext uri="{FF2B5EF4-FFF2-40B4-BE49-F238E27FC236}">
              <a16:creationId xmlns:a16="http://schemas.microsoft.com/office/drawing/2014/main" id="{DB0CA2E9-EF14-46BF-A034-1E90F211C5F1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965" name="TextBox 5">
          <a:extLst>
            <a:ext uri="{FF2B5EF4-FFF2-40B4-BE49-F238E27FC236}">
              <a16:creationId xmlns:a16="http://schemas.microsoft.com/office/drawing/2014/main" id="{10F3C2ED-8162-456C-B005-E2115800B185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966" name="TextBox 5">
          <a:extLst>
            <a:ext uri="{FF2B5EF4-FFF2-40B4-BE49-F238E27FC236}">
              <a16:creationId xmlns:a16="http://schemas.microsoft.com/office/drawing/2014/main" id="{C734F0F2-0F79-4CF4-8C9F-6E758EF1FD0B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967" name="TextBox 5">
          <a:extLst>
            <a:ext uri="{FF2B5EF4-FFF2-40B4-BE49-F238E27FC236}">
              <a16:creationId xmlns:a16="http://schemas.microsoft.com/office/drawing/2014/main" id="{9F62BB30-0DA4-478B-971C-C56B748AD0C9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968" name="TextBox 5">
          <a:extLst>
            <a:ext uri="{FF2B5EF4-FFF2-40B4-BE49-F238E27FC236}">
              <a16:creationId xmlns:a16="http://schemas.microsoft.com/office/drawing/2014/main" id="{A5E2160A-DFF3-4548-8F50-31BD819B57AF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969" name="TextBox 5">
          <a:extLst>
            <a:ext uri="{FF2B5EF4-FFF2-40B4-BE49-F238E27FC236}">
              <a16:creationId xmlns:a16="http://schemas.microsoft.com/office/drawing/2014/main" id="{C6BCE027-298B-4835-B474-DD60005ACBB5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970" name="TextBox 5">
          <a:extLst>
            <a:ext uri="{FF2B5EF4-FFF2-40B4-BE49-F238E27FC236}">
              <a16:creationId xmlns:a16="http://schemas.microsoft.com/office/drawing/2014/main" id="{AB57C543-2379-4D2B-BE5B-B502DC507D68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971" name="TextBox 5">
          <a:extLst>
            <a:ext uri="{FF2B5EF4-FFF2-40B4-BE49-F238E27FC236}">
              <a16:creationId xmlns:a16="http://schemas.microsoft.com/office/drawing/2014/main" id="{B8CAA17A-61F9-41E7-9672-9CC6F60957F1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972" name="TextBox 5">
          <a:extLst>
            <a:ext uri="{FF2B5EF4-FFF2-40B4-BE49-F238E27FC236}">
              <a16:creationId xmlns:a16="http://schemas.microsoft.com/office/drawing/2014/main" id="{10438028-896C-45B1-B088-8F269F709B11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973" name="TextBox 5">
          <a:extLst>
            <a:ext uri="{FF2B5EF4-FFF2-40B4-BE49-F238E27FC236}">
              <a16:creationId xmlns:a16="http://schemas.microsoft.com/office/drawing/2014/main" id="{88CC844F-3494-49A3-B7B9-34972904180E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974" name="TextBox 5">
          <a:extLst>
            <a:ext uri="{FF2B5EF4-FFF2-40B4-BE49-F238E27FC236}">
              <a16:creationId xmlns:a16="http://schemas.microsoft.com/office/drawing/2014/main" id="{097F5970-0729-4298-96C4-4BAD3B3BBF8A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975" name="TextBox 5">
          <a:extLst>
            <a:ext uri="{FF2B5EF4-FFF2-40B4-BE49-F238E27FC236}">
              <a16:creationId xmlns:a16="http://schemas.microsoft.com/office/drawing/2014/main" id="{4EC641A5-D12E-462B-8D40-4FE959EA399B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976" name="TextBox 5">
          <a:extLst>
            <a:ext uri="{FF2B5EF4-FFF2-40B4-BE49-F238E27FC236}">
              <a16:creationId xmlns:a16="http://schemas.microsoft.com/office/drawing/2014/main" id="{515C1DA3-CEFE-4A3F-9DE3-EE0D2B149310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977" name="TextBox 5">
          <a:extLst>
            <a:ext uri="{FF2B5EF4-FFF2-40B4-BE49-F238E27FC236}">
              <a16:creationId xmlns:a16="http://schemas.microsoft.com/office/drawing/2014/main" id="{8E166244-0053-4F80-BC73-02E9BFDE3D27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978" name="TextBox 5">
          <a:extLst>
            <a:ext uri="{FF2B5EF4-FFF2-40B4-BE49-F238E27FC236}">
              <a16:creationId xmlns:a16="http://schemas.microsoft.com/office/drawing/2014/main" id="{2D471C08-DBED-4622-8075-023C33ECA1AC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979" name="TextBox 5">
          <a:extLst>
            <a:ext uri="{FF2B5EF4-FFF2-40B4-BE49-F238E27FC236}">
              <a16:creationId xmlns:a16="http://schemas.microsoft.com/office/drawing/2014/main" id="{57448C10-6E60-4698-8B41-D96F27D01803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980" name="TextBox 5">
          <a:extLst>
            <a:ext uri="{FF2B5EF4-FFF2-40B4-BE49-F238E27FC236}">
              <a16:creationId xmlns:a16="http://schemas.microsoft.com/office/drawing/2014/main" id="{8456B0DE-8A6B-4631-868D-63A4A912B730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981" name="TextBox 5">
          <a:extLst>
            <a:ext uri="{FF2B5EF4-FFF2-40B4-BE49-F238E27FC236}">
              <a16:creationId xmlns:a16="http://schemas.microsoft.com/office/drawing/2014/main" id="{5A903D6C-6136-4F29-AF18-7ACF704B3865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982" name="TextBox 5">
          <a:extLst>
            <a:ext uri="{FF2B5EF4-FFF2-40B4-BE49-F238E27FC236}">
              <a16:creationId xmlns:a16="http://schemas.microsoft.com/office/drawing/2014/main" id="{53F3B185-D283-4919-920A-BD2935D11903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983" name="TextBox 5">
          <a:extLst>
            <a:ext uri="{FF2B5EF4-FFF2-40B4-BE49-F238E27FC236}">
              <a16:creationId xmlns:a16="http://schemas.microsoft.com/office/drawing/2014/main" id="{BCC068E6-2E09-4B8D-A287-A0E55E8E1203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984" name="TextBox 5">
          <a:extLst>
            <a:ext uri="{FF2B5EF4-FFF2-40B4-BE49-F238E27FC236}">
              <a16:creationId xmlns:a16="http://schemas.microsoft.com/office/drawing/2014/main" id="{B68CFEEE-0F33-4746-BF42-DE9F1978AC0F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985" name="TextBox 5">
          <a:extLst>
            <a:ext uri="{FF2B5EF4-FFF2-40B4-BE49-F238E27FC236}">
              <a16:creationId xmlns:a16="http://schemas.microsoft.com/office/drawing/2014/main" id="{6CB31323-7F6A-4DB4-B9D5-155ED8CD3C27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986" name="TextBox 5">
          <a:extLst>
            <a:ext uri="{FF2B5EF4-FFF2-40B4-BE49-F238E27FC236}">
              <a16:creationId xmlns:a16="http://schemas.microsoft.com/office/drawing/2014/main" id="{C3631700-D3AA-4B62-BD77-67BDE5F5B007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987" name="TextBox 5">
          <a:extLst>
            <a:ext uri="{FF2B5EF4-FFF2-40B4-BE49-F238E27FC236}">
              <a16:creationId xmlns:a16="http://schemas.microsoft.com/office/drawing/2014/main" id="{8715DF50-D120-4428-BDF4-172D8776282F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988" name="TextBox 5">
          <a:extLst>
            <a:ext uri="{FF2B5EF4-FFF2-40B4-BE49-F238E27FC236}">
              <a16:creationId xmlns:a16="http://schemas.microsoft.com/office/drawing/2014/main" id="{F09C5690-212D-4C4B-ADA3-491A68FF96D3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989" name="TextBox 5">
          <a:extLst>
            <a:ext uri="{FF2B5EF4-FFF2-40B4-BE49-F238E27FC236}">
              <a16:creationId xmlns:a16="http://schemas.microsoft.com/office/drawing/2014/main" id="{493A7AC5-DB2A-44C6-A801-603C255C81EC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990" name="TextBox 5">
          <a:extLst>
            <a:ext uri="{FF2B5EF4-FFF2-40B4-BE49-F238E27FC236}">
              <a16:creationId xmlns:a16="http://schemas.microsoft.com/office/drawing/2014/main" id="{0AC5461B-A873-4E5C-8A08-4B7C0CC23009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991" name="TextBox 5">
          <a:extLst>
            <a:ext uri="{FF2B5EF4-FFF2-40B4-BE49-F238E27FC236}">
              <a16:creationId xmlns:a16="http://schemas.microsoft.com/office/drawing/2014/main" id="{A713A665-D152-4F20-B902-609E51591126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992" name="TextBox 5">
          <a:extLst>
            <a:ext uri="{FF2B5EF4-FFF2-40B4-BE49-F238E27FC236}">
              <a16:creationId xmlns:a16="http://schemas.microsoft.com/office/drawing/2014/main" id="{76B4114A-1B3D-4A52-9324-B50A07FAFC33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993" name="TextBox 5">
          <a:extLst>
            <a:ext uri="{FF2B5EF4-FFF2-40B4-BE49-F238E27FC236}">
              <a16:creationId xmlns:a16="http://schemas.microsoft.com/office/drawing/2014/main" id="{CA6D7A84-4693-4420-B1E8-F5BD05A5B8DD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994" name="TextBox 5">
          <a:extLst>
            <a:ext uri="{FF2B5EF4-FFF2-40B4-BE49-F238E27FC236}">
              <a16:creationId xmlns:a16="http://schemas.microsoft.com/office/drawing/2014/main" id="{683E70DA-7789-48D4-BFE3-697133F8866A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995" name="TextBox 5">
          <a:extLst>
            <a:ext uri="{FF2B5EF4-FFF2-40B4-BE49-F238E27FC236}">
              <a16:creationId xmlns:a16="http://schemas.microsoft.com/office/drawing/2014/main" id="{7FE60062-F676-4D1C-BF8F-44B212848278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996" name="TextBox 5">
          <a:extLst>
            <a:ext uri="{FF2B5EF4-FFF2-40B4-BE49-F238E27FC236}">
              <a16:creationId xmlns:a16="http://schemas.microsoft.com/office/drawing/2014/main" id="{AC6A3491-B29A-45BF-AC49-647B3A66F486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997" name="TextBox 5">
          <a:extLst>
            <a:ext uri="{FF2B5EF4-FFF2-40B4-BE49-F238E27FC236}">
              <a16:creationId xmlns:a16="http://schemas.microsoft.com/office/drawing/2014/main" id="{008B7950-B498-4366-88D2-FADE791083E0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998" name="TextBox 5">
          <a:extLst>
            <a:ext uri="{FF2B5EF4-FFF2-40B4-BE49-F238E27FC236}">
              <a16:creationId xmlns:a16="http://schemas.microsoft.com/office/drawing/2014/main" id="{DB09B73F-FA1D-478B-AAE5-15636EF69C02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999" name="TextBox 5">
          <a:extLst>
            <a:ext uri="{FF2B5EF4-FFF2-40B4-BE49-F238E27FC236}">
              <a16:creationId xmlns:a16="http://schemas.microsoft.com/office/drawing/2014/main" id="{86CD191B-7BE3-4AD3-8A4C-A1AD6CA114FB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000" name="TextBox 5">
          <a:extLst>
            <a:ext uri="{FF2B5EF4-FFF2-40B4-BE49-F238E27FC236}">
              <a16:creationId xmlns:a16="http://schemas.microsoft.com/office/drawing/2014/main" id="{79354D72-DD55-4857-B702-5C4BD67AB978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001" name="TextBox 5">
          <a:extLst>
            <a:ext uri="{FF2B5EF4-FFF2-40B4-BE49-F238E27FC236}">
              <a16:creationId xmlns:a16="http://schemas.microsoft.com/office/drawing/2014/main" id="{5A239C27-6470-46E4-9B53-06D486F621BD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002" name="TextBox 5">
          <a:extLst>
            <a:ext uri="{FF2B5EF4-FFF2-40B4-BE49-F238E27FC236}">
              <a16:creationId xmlns:a16="http://schemas.microsoft.com/office/drawing/2014/main" id="{2F668E0A-591E-4C63-8FC7-D5434254C2FD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003" name="TextBox 5">
          <a:extLst>
            <a:ext uri="{FF2B5EF4-FFF2-40B4-BE49-F238E27FC236}">
              <a16:creationId xmlns:a16="http://schemas.microsoft.com/office/drawing/2014/main" id="{6BB1D033-F00A-40E6-98A8-1860D537E4AA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004" name="TextBox 5">
          <a:extLst>
            <a:ext uri="{FF2B5EF4-FFF2-40B4-BE49-F238E27FC236}">
              <a16:creationId xmlns:a16="http://schemas.microsoft.com/office/drawing/2014/main" id="{333C498E-F4B0-49E6-914F-F1EA92CE9EAB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005" name="TextBox 5">
          <a:extLst>
            <a:ext uri="{FF2B5EF4-FFF2-40B4-BE49-F238E27FC236}">
              <a16:creationId xmlns:a16="http://schemas.microsoft.com/office/drawing/2014/main" id="{345967BC-F788-4977-B6B4-F3D631771CC9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006" name="TextBox 5">
          <a:extLst>
            <a:ext uri="{FF2B5EF4-FFF2-40B4-BE49-F238E27FC236}">
              <a16:creationId xmlns:a16="http://schemas.microsoft.com/office/drawing/2014/main" id="{0273C0B6-9882-4EB8-8887-A610760F691C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007" name="TextBox 5">
          <a:extLst>
            <a:ext uri="{FF2B5EF4-FFF2-40B4-BE49-F238E27FC236}">
              <a16:creationId xmlns:a16="http://schemas.microsoft.com/office/drawing/2014/main" id="{2FFEFE22-947F-4FD1-830F-A13E1CE43987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008" name="TextBox 5">
          <a:extLst>
            <a:ext uri="{FF2B5EF4-FFF2-40B4-BE49-F238E27FC236}">
              <a16:creationId xmlns:a16="http://schemas.microsoft.com/office/drawing/2014/main" id="{1A747952-E1D8-4305-9691-B760C65E2C5A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009" name="TextBox 5">
          <a:extLst>
            <a:ext uri="{FF2B5EF4-FFF2-40B4-BE49-F238E27FC236}">
              <a16:creationId xmlns:a16="http://schemas.microsoft.com/office/drawing/2014/main" id="{95CC6542-EAC2-4341-A252-34A1FF9BBCB4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010" name="TextBox 5">
          <a:extLst>
            <a:ext uri="{FF2B5EF4-FFF2-40B4-BE49-F238E27FC236}">
              <a16:creationId xmlns:a16="http://schemas.microsoft.com/office/drawing/2014/main" id="{6CC76D0F-E26C-4B7F-9809-6DA512B055B8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011" name="TextBox 5">
          <a:extLst>
            <a:ext uri="{FF2B5EF4-FFF2-40B4-BE49-F238E27FC236}">
              <a16:creationId xmlns:a16="http://schemas.microsoft.com/office/drawing/2014/main" id="{3943437B-C5CC-4345-ABDD-5F339C96D544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012" name="TextBox 5">
          <a:extLst>
            <a:ext uri="{FF2B5EF4-FFF2-40B4-BE49-F238E27FC236}">
              <a16:creationId xmlns:a16="http://schemas.microsoft.com/office/drawing/2014/main" id="{EB33130B-D652-4C27-9916-018C48A04E93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013" name="TextBox 5">
          <a:extLst>
            <a:ext uri="{FF2B5EF4-FFF2-40B4-BE49-F238E27FC236}">
              <a16:creationId xmlns:a16="http://schemas.microsoft.com/office/drawing/2014/main" id="{601C6D55-D726-4350-943A-B7515E181D9A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014" name="TextBox 5">
          <a:extLst>
            <a:ext uri="{FF2B5EF4-FFF2-40B4-BE49-F238E27FC236}">
              <a16:creationId xmlns:a16="http://schemas.microsoft.com/office/drawing/2014/main" id="{5C7B2141-DA2F-4295-9084-6A34A5DD35E3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015" name="TextBox 5">
          <a:extLst>
            <a:ext uri="{FF2B5EF4-FFF2-40B4-BE49-F238E27FC236}">
              <a16:creationId xmlns:a16="http://schemas.microsoft.com/office/drawing/2014/main" id="{A351CC02-501D-4719-9912-E03094B48FAB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016" name="TextBox 5">
          <a:extLst>
            <a:ext uri="{FF2B5EF4-FFF2-40B4-BE49-F238E27FC236}">
              <a16:creationId xmlns:a16="http://schemas.microsoft.com/office/drawing/2014/main" id="{36EDA5AA-9460-4F0E-BEDF-CE1BB31D7143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017" name="TextBox 5">
          <a:extLst>
            <a:ext uri="{FF2B5EF4-FFF2-40B4-BE49-F238E27FC236}">
              <a16:creationId xmlns:a16="http://schemas.microsoft.com/office/drawing/2014/main" id="{6296985E-1AC2-4019-925E-5366E511EBBA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018" name="TextBox 5">
          <a:extLst>
            <a:ext uri="{FF2B5EF4-FFF2-40B4-BE49-F238E27FC236}">
              <a16:creationId xmlns:a16="http://schemas.microsoft.com/office/drawing/2014/main" id="{8ECAA95A-4DFD-4568-AF43-207A5F0F96F0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019" name="TextBox 5">
          <a:extLst>
            <a:ext uri="{FF2B5EF4-FFF2-40B4-BE49-F238E27FC236}">
              <a16:creationId xmlns:a16="http://schemas.microsoft.com/office/drawing/2014/main" id="{C5B2F454-74EA-4B97-8F16-88CD3A6503E8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020" name="TextBox 5">
          <a:extLst>
            <a:ext uri="{FF2B5EF4-FFF2-40B4-BE49-F238E27FC236}">
              <a16:creationId xmlns:a16="http://schemas.microsoft.com/office/drawing/2014/main" id="{37E50E59-B3EB-47BF-931F-9C3854599E8C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021" name="TextBox 5">
          <a:extLst>
            <a:ext uri="{FF2B5EF4-FFF2-40B4-BE49-F238E27FC236}">
              <a16:creationId xmlns:a16="http://schemas.microsoft.com/office/drawing/2014/main" id="{4D2F4622-BE90-4F36-9FC5-6E8E9282AC04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022" name="TextBox 5">
          <a:extLst>
            <a:ext uri="{FF2B5EF4-FFF2-40B4-BE49-F238E27FC236}">
              <a16:creationId xmlns:a16="http://schemas.microsoft.com/office/drawing/2014/main" id="{85EC854C-2CCB-4071-94EE-49B8D30F01AF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023" name="TextBox 5">
          <a:extLst>
            <a:ext uri="{FF2B5EF4-FFF2-40B4-BE49-F238E27FC236}">
              <a16:creationId xmlns:a16="http://schemas.microsoft.com/office/drawing/2014/main" id="{657842BC-8387-4BE9-97B9-525CA950A04F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024" name="TextBox 5">
          <a:extLst>
            <a:ext uri="{FF2B5EF4-FFF2-40B4-BE49-F238E27FC236}">
              <a16:creationId xmlns:a16="http://schemas.microsoft.com/office/drawing/2014/main" id="{E98892C8-4E3E-4580-8191-7FCA6189F23A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025" name="TextBox 5">
          <a:extLst>
            <a:ext uri="{FF2B5EF4-FFF2-40B4-BE49-F238E27FC236}">
              <a16:creationId xmlns:a16="http://schemas.microsoft.com/office/drawing/2014/main" id="{5D18FAA3-7A16-44FC-92ED-C936826D96A8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026" name="TextBox 5">
          <a:extLst>
            <a:ext uri="{FF2B5EF4-FFF2-40B4-BE49-F238E27FC236}">
              <a16:creationId xmlns:a16="http://schemas.microsoft.com/office/drawing/2014/main" id="{772F6FC1-ECC5-4D2E-84CE-E0989E9C7180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027" name="TextBox 5">
          <a:extLst>
            <a:ext uri="{FF2B5EF4-FFF2-40B4-BE49-F238E27FC236}">
              <a16:creationId xmlns:a16="http://schemas.microsoft.com/office/drawing/2014/main" id="{759D508E-040B-4977-8BE0-3FC945AF0036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028" name="TextBox 5">
          <a:extLst>
            <a:ext uri="{FF2B5EF4-FFF2-40B4-BE49-F238E27FC236}">
              <a16:creationId xmlns:a16="http://schemas.microsoft.com/office/drawing/2014/main" id="{935ABC88-9DEE-475C-80C3-92E80404D0DF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029" name="TextBox 5">
          <a:extLst>
            <a:ext uri="{FF2B5EF4-FFF2-40B4-BE49-F238E27FC236}">
              <a16:creationId xmlns:a16="http://schemas.microsoft.com/office/drawing/2014/main" id="{AD1C06EB-60FD-4A04-830B-1FA86ED63623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030" name="TextBox 5">
          <a:extLst>
            <a:ext uri="{FF2B5EF4-FFF2-40B4-BE49-F238E27FC236}">
              <a16:creationId xmlns:a16="http://schemas.microsoft.com/office/drawing/2014/main" id="{8134872B-79CA-4D0B-B140-953F8CE849B1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031" name="TextBox 5">
          <a:extLst>
            <a:ext uri="{FF2B5EF4-FFF2-40B4-BE49-F238E27FC236}">
              <a16:creationId xmlns:a16="http://schemas.microsoft.com/office/drawing/2014/main" id="{D2D40FF1-2A38-4558-B231-F282641CBC51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032" name="TextBox 5">
          <a:extLst>
            <a:ext uri="{FF2B5EF4-FFF2-40B4-BE49-F238E27FC236}">
              <a16:creationId xmlns:a16="http://schemas.microsoft.com/office/drawing/2014/main" id="{D1E3B9CB-BDC9-4D4E-BD78-D95A1D57A401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2033" name="TextBox 5">
          <a:extLst>
            <a:ext uri="{FF2B5EF4-FFF2-40B4-BE49-F238E27FC236}">
              <a16:creationId xmlns:a16="http://schemas.microsoft.com/office/drawing/2014/main" id="{1E59FB8A-D6D6-470E-86D6-51127D686893}"/>
            </a:ext>
          </a:extLst>
        </xdr:cNvPr>
        <xdr:cNvSpPr txBox="1"/>
      </xdr:nvSpPr>
      <xdr:spPr>
        <a:xfrm>
          <a:off x="62801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2034" name="TextBox 5">
          <a:extLst>
            <a:ext uri="{FF2B5EF4-FFF2-40B4-BE49-F238E27FC236}">
              <a16:creationId xmlns:a16="http://schemas.microsoft.com/office/drawing/2014/main" id="{C29762D4-5F79-4D08-A156-F8F2F8335D1C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035" name="TextBox 5">
          <a:extLst>
            <a:ext uri="{FF2B5EF4-FFF2-40B4-BE49-F238E27FC236}">
              <a16:creationId xmlns:a16="http://schemas.microsoft.com/office/drawing/2014/main" id="{E6230C76-5AC1-4D2C-8396-28093CC86160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036" name="TextBox 5">
          <a:extLst>
            <a:ext uri="{FF2B5EF4-FFF2-40B4-BE49-F238E27FC236}">
              <a16:creationId xmlns:a16="http://schemas.microsoft.com/office/drawing/2014/main" id="{5E480645-A6E8-4DEE-8AD7-1D525FEDAFCC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2037" name="TextBox 5">
          <a:extLst>
            <a:ext uri="{FF2B5EF4-FFF2-40B4-BE49-F238E27FC236}">
              <a16:creationId xmlns:a16="http://schemas.microsoft.com/office/drawing/2014/main" id="{4603E29D-9B08-4926-A389-67423E3D1102}"/>
            </a:ext>
          </a:extLst>
        </xdr:cNvPr>
        <xdr:cNvSpPr txBox="1"/>
      </xdr:nvSpPr>
      <xdr:spPr>
        <a:xfrm>
          <a:off x="62801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2038" name="TextBox 5">
          <a:extLst>
            <a:ext uri="{FF2B5EF4-FFF2-40B4-BE49-F238E27FC236}">
              <a16:creationId xmlns:a16="http://schemas.microsoft.com/office/drawing/2014/main" id="{7BC55CEA-C0AB-49AB-B566-1A8542B1985A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039" name="TextBox 5">
          <a:extLst>
            <a:ext uri="{FF2B5EF4-FFF2-40B4-BE49-F238E27FC236}">
              <a16:creationId xmlns:a16="http://schemas.microsoft.com/office/drawing/2014/main" id="{1EEE1351-BA1D-456D-994C-7B79FE20D7B4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040" name="TextBox 5">
          <a:extLst>
            <a:ext uri="{FF2B5EF4-FFF2-40B4-BE49-F238E27FC236}">
              <a16:creationId xmlns:a16="http://schemas.microsoft.com/office/drawing/2014/main" id="{145706C9-AA0E-4323-B192-9937AB2B1E06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2041" name="TextBox 5">
          <a:extLst>
            <a:ext uri="{FF2B5EF4-FFF2-40B4-BE49-F238E27FC236}">
              <a16:creationId xmlns:a16="http://schemas.microsoft.com/office/drawing/2014/main" id="{84543788-27BE-4738-ADFF-9C2962651521}"/>
            </a:ext>
          </a:extLst>
        </xdr:cNvPr>
        <xdr:cNvSpPr txBox="1"/>
      </xdr:nvSpPr>
      <xdr:spPr>
        <a:xfrm>
          <a:off x="62801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2042" name="TextBox 5">
          <a:extLst>
            <a:ext uri="{FF2B5EF4-FFF2-40B4-BE49-F238E27FC236}">
              <a16:creationId xmlns:a16="http://schemas.microsoft.com/office/drawing/2014/main" id="{CFE64C8F-C45D-488A-AA42-4EA34EB05644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043" name="TextBox 5">
          <a:extLst>
            <a:ext uri="{FF2B5EF4-FFF2-40B4-BE49-F238E27FC236}">
              <a16:creationId xmlns:a16="http://schemas.microsoft.com/office/drawing/2014/main" id="{23AAB61D-B3D5-4481-9CBE-17AEB1F00170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044" name="TextBox 5">
          <a:extLst>
            <a:ext uri="{FF2B5EF4-FFF2-40B4-BE49-F238E27FC236}">
              <a16:creationId xmlns:a16="http://schemas.microsoft.com/office/drawing/2014/main" id="{D11423D9-CFE3-4694-8506-7ECBF38F6321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045" name="TextBox 5">
          <a:extLst>
            <a:ext uri="{FF2B5EF4-FFF2-40B4-BE49-F238E27FC236}">
              <a16:creationId xmlns:a16="http://schemas.microsoft.com/office/drawing/2014/main" id="{E769DDF8-DCB1-4821-829C-44B98F186025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2046" name="TextBox 5">
          <a:extLst>
            <a:ext uri="{FF2B5EF4-FFF2-40B4-BE49-F238E27FC236}">
              <a16:creationId xmlns:a16="http://schemas.microsoft.com/office/drawing/2014/main" id="{AD3407BB-95A9-47BB-8FE9-E20E56E76C82}"/>
            </a:ext>
          </a:extLst>
        </xdr:cNvPr>
        <xdr:cNvSpPr txBox="1"/>
      </xdr:nvSpPr>
      <xdr:spPr>
        <a:xfrm>
          <a:off x="62801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2047" name="TextBox 5">
          <a:extLst>
            <a:ext uri="{FF2B5EF4-FFF2-40B4-BE49-F238E27FC236}">
              <a16:creationId xmlns:a16="http://schemas.microsoft.com/office/drawing/2014/main" id="{57D8A507-A301-4AA9-8BA8-6D601E58CD9E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048" name="TextBox 5">
          <a:extLst>
            <a:ext uri="{FF2B5EF4-FFF2-40B4-BE49-F238E27FC236}">
              <a16:creationId xmlns:a16="http://schemas.microsoft.com/office/drawing/2014/main" id="{5871459C-163A-4AF0-B302-92951F2739D8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049" name="TextBox 5">
          <a:extLst>
            <a:ext uri="{FF2B5EF4-FFF2-40B4-BE49-F238E27FC236}">
              <a16:creationId xmlns:a16="http://schemas.microsoft.com/office/drawing/2014/main" id="{D74D9974-ABAA-449C-BB45-63DD69519ED3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050" name="TextBox 5">
          <a:extLst>
            <a:ext uri="{FF2B5EF4-FFF2-40B4-BE49-F238E27FC236}">
              <a16:creationId xmlns:a16="http://schemas.microsoft.com/office/drawing/2014/main" id="{AE020640-BE14-40CD-AF9B-CB429FB20806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051" name="TextBox 5">
          <a:extLst>
            <a:ext uri="{FF2B5EF4-FFF2-40B4-BE49-F238E27FC236}">
              <a16:creationId xmlns:a16="http://schemas.microsoft.com/office/drawing/2014/main" id="{58EC34DC-FBC6-4625-8260-83275A9CE9A6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2052" name="TextBox 5">
          <a:extLst>
            <a:ext uri="{FF2B5EF4-FFF2-40B4-BE49-F238E27FC236}">
              <a16:creationId xmlns:a16="http://schemas.microsoft.com/office/drawing/2014/main" id="{66CDFD80-B849-424E-AA44-FDC6677B77D4}"/>
            </a:ext>
          </a:extLst>
        </xdr:cNvPr>
        <xdr:cNvSpPr txBox="1"/>
      </xdr:nvSpPr>
      <xdr:spPr>
        <a:xfrm>
          <a:off x="62801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2053" name="TextBox 5">
          <a:extLst>
            <a:ext uri="{FF2B5EF4-FFF2-40B4-BE49-F238E27FC236}">
              <a16:creationId xmlns:a16="http://schemas.microsoft.com/office/drawing/2014/main" id="{79F5B522-37FC-4455-AE48-2C12866DE073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054" name="TextBox 5">
          <a:extLst>
            <a:ext uri="{FF2B5EF4-FFF2-40B4-BE49-F238E27FC236}">
              <a16:creationId xmlns:a16="http://schemas.microsoft.com/office/drawing/2014/main" id="{7D24321D-04AD-4BF9-981A-341B57BE86CB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055" name="TextBox 5">
          <a:extLst>
            <a:ext uri="{FF2B5EF4-FFF2-40B4-BE49-F238E27FC236}">
              <a16:creationId xmlns:a16="http://schemas.microsoft.com/office/drawing/2014/main" id="{8A05FE37-52B4-4503-BF51-3E49F771C227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2056" name="TextBox 5">
          <a:extLst>
            <a:ext uri="{FF2B5EF4-FFF2-40B4-BE49-F238E27FC236}">
              <a16:creationId xmlns:a16="http://schemas.microsoft.com/office/drawing/2014/main" id="{9A8D127A-B607-49A1-BB41-AA8534523F32}"/>
            </a:ext>
          </a:extLst>
        </xdr:cNvPr>
        <xdr:cNvSpPr txBox="1"/>
      </xdr:nvSpPr>
      <xdr:spPr>
        <a:xfrm>
          <a:off x="62801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2057" name="TextBox 5">
          <a:extLst>
            <a:ext uri="{FF2B5EF4-FFF2-40B4-BE49-F238E27FC236}">
              <a16:creationId xmlns:a16="http://schemas.microsoft.com/office/drawing/2014/main" id="{D673D66A-A271-4885-AD8F-859DB467C44D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058" name="TextBox 5">
          <a:extLst>
            <a:ext uri="{FF2B5EF4-FFF2-40B4-BE49-F238E27FC236}">
              <a16:creationId xmlns:a16="http://schemas.microsoft.com/office/drawing/2014/main" id="{AA18C9C6-E79C-4AFB-984F-51CF2A5DBF9C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059" name="TextBox 5">
          <a:extLst>
            <a:ext uri="{FF2B5EF4-FFF2-40B4-BE49-F238E27FC236}">
              <a16:creationId xmlns:a16="http://schemas.microsoft.com/office/drawing/2014/main" id="{E57EA1B5-AF32-4E81-B11A-BD0BD306BC09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2060" name="TextBox 5">
          <a:extLst>
            <a:ext uri="{FF2B5EF4-FFF2-40B4-BE49-F238E27FC236}">
              <a16:creationId xmlns:a16="http://schemas.microsoft.com/office/drawing/2014/main" id="{A63CD3BB-C439-4310-8F8D-BC96893E9E43}"/>
            </a:ext>
          </a:extLst>
        </xdr:cNvPr>
        <xdr:cNvSpPr txBox="1"/>
      </xdr:nvSpPr>
      <xdr:spPr>
        <a:xfrm>
          <a:off x="62801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2061" name="TextBox 5">
          <a:extLst>
            <a:ext uri="{FF2B5EF4-FFF2-40B4-BE49-F238E27FC236}">
              <a16:creationId xmlns:a16="http://schemas.microsoft.com/office/drawing/2014/main" id="{9043C8BC-7A32-45B0-8D91-C7A4F3B89B23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062" name="TextBox 5">
          <a:extLst>
            <a:ext uri="{FF2B5EF4-FFF2-40B4-BE49-F238E27FC236}">
              <a16:creationId xmlns:a16="http://schemas.microsoft.com/office/drawing/2014/main" id="{FEC51D13-C107-46A9-BBE1-82FB5E12855B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063" name="TextBox 5">
          <a:extLst>
            <a:ext uri="{FF2B5EF4-FFF2-40B4-BE49-F238E27FC236}">
              <a16:creationId xmlns:a16="http://schemas.microsoft.com/office/drawing/2014/main" id="{1D9627D1-5B1B-4949-BD55-047285AD75ED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064" name="TextBox 5">
          <a:extLst>
            <a:ext uri="{FF2B5EF4-FFF2-40B4-BE49-F238E27FC236}">
              <a16:creationId xmlns:a16="http://schemas.microsoft.com/office/drawing/2014/main" id="{B3492FB4-0122-4D3A-A72B-A2B0C2D2D2BD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2065" name="TextBox 5">
          <a:extLst>
            <a:ext uri="{FF2B5EF4-FFF2-40B4-BE49-F238E27FC236}">
              <a16:creationId xmlns:a16="http://schemas.microsoft.com/office/drawing/2014/main" id="{73C76B8E-517E-43A0-9454-175E34BC2758}"/>
            </a:ext>
          </a:extLst>
        </xdr:cNvPr>
        <xdr:cNvSpPr txBox="1"/>
      </xdr:nvSpPr>
      <xdr:spPr>
        <a:xfrm>
          <a:off x="62801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2066" name="TextBox 5">
          <a:extLst>
            <a:ext uri="{FF2B5EF4-FFF2-40B4-BE49-F238E27FC236}">
              <a16:creationId xmlns:a16="http://schemas.microsoft.com/office/drawing/2014/main" id="{3B51E478-FD5F-406B-B565-893D166A8CCC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067" name="TextBox 5">
          <a:extLst>
            <a:ext uri="{FF2B5EF4-FFF2-40B4-BE49-F238E27FC236}">
              <a16:creationId xmlns:a16="http://schemas.microsoft.com/office/drawing/2014/main" id="{ACEE8F51-2679-4FAB-AE4C-33098EB006F5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068" name="TextBox 5">
          <a:extLst>
            <a:ext uri="{FF2B5EF4-FFF2-40B4-BE49-F238E27FC236}">
              <a16:creationId xmlns:a16="http://schemas.microsoft.com/office/drawing/2014/main" id="{005A7624-9131-4CD8-9623-C598FDB63E27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069" name="Text Box 4">
          <a:extLst>
            <a:ext uri="{FF2B5EF4-FFF2-40B4-BE49-F238E27FC236}">
              <a16:creationId xmlns:a16="http://schemas.microsoft.com/office/drawing/2014/main" id="{EBBDC353-9248-4F12-A8DC-774597F27A40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070" name="Text Box 5">
          <a:extLst>
            <a:ext uri="{FF2B5EF4-FFF2-40B4-BE49-F238E27FC236}">
              <a16:creationId xmlns:a16="http://schemas.microsoft.com/office/drawing/2014/main" id="{048AF001-6612-49FB-BFC5-026DBA51E5CC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071" name="TextBox 5">
          <a:extLst>
            <a:ext uri="{FF2B5EF4-FFF2-40B4-BE49-F238E27FC236}">
              <a16:creationId xmlns:a16="http://schemas.microsoft.com/office/drawing/2014/main" id="{5864AE3C-44EA-4547-A481-A22AAE30C3F3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072" name="TextBox 5">
          <a:extLst>
            <a:ext uri="{FF2B5EF4-FFF2-40B4-BE49-F238E27FC236}">
              <a16:creationId xmlns:a16="http://schemas.microsoft.com/office/drawing/2014/main" id="{38DBF168-01CA-48C4-878F-AC719A102A6B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073" name="Text Box 4">
          <a:extLst>
            <a:ext uri="{FF2B5EF4-FFF2-40B4-BE49-F238E27FC236}">
              <a16:creationId xmlns:a16="http://schemas.microsoft.com/office/drawing/2014/main" id="{CD90D3E0-241D-43EA-9CAE-43A88CCC08E6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074" name="Text Box 5">
          <a:extLst>
            <a:ext uri="{FF2B5EF4-FFF2-40B4-BE49-F238E27FC236}">
              <a16:creationId xmlns:a16="http://schemas.microsoft.com/office/drawing/2014/main" id="{3B2322E3-5D07-4EC9-B689-A9A44DC3B437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075" name="TextBox 5">
          <a:extLst>
            <a:ext uri="{FF2B5EF4-FFF2-40B4-BE49-F238E27FC236}">
              <a16:creationId xmlns:a16="http://schemas.microsoft.com/office/drawing/2014/main" id="{17F70645-C483-455E-A915-E0ED36386093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076" name="TextBox 5">
          <a:extLst>
            <a:ext uri="{FF2B5EF4-FFF2-40B4-BE49-F238E27FC236}">
              <a16:creationId xmlns:a16="http://schemas.microsoft.com/office/drawing/2014/main" id="{9CEE7B8A-4166-4EC8-968E-6D92F8D9199A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077" name="TextBox 5">
          <a:extLst>
            <a:ext uri="{FF2B5EF4-FFF2-40B4-BE49-F238E27FC236}">
              <a16:creationId xmlns:a16="http://schemas.microsoft.com/office/drawing/2014/main" id="{2F35C8C3-5E33-4B20-897D-4E29013E12D2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078" name="TextBox 5">
          <a:extLst>
            <a:ext uri="{FF2B5EF4-FFF2-40B4-BE49-F238E27FC236}">
              <a16:creationId xmlns:a16="http://schemas.microsoft.com/office/drawing/2014/main" id="{86219095-0B4C-4E00-9559-33D565111C57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079" name="TextBox 5">
          <a:extLst>
            <a:ext uri="{FF2B5EF4-FFF2-40B4-BE49-F238E27FC236}">
              <a16:creationId xmlns:a16="http://schemas.microsoft.com/office/drawing/2014/main" id="{5ED165EA-0434-4BC6-BB83-9D7B224651AA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080" name="TextBox 5">
          <a:extLst>
            <a:ext uri="{FF2B5EF4-FFF2-40B4-BE49-F238E27FC236}">
              <a16:creationId xmlns:a16="http://schemas.microsoft.com/office/drawing/2014/main" id="{1905B859-4B87-4960-9C77-F0668790F835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081" name="TextBox 5">
          <a:extLst>
            <a:ext uri="{FF2B5EF4-FFF2-40B4-BE49-F238E27FC236}">
              <a16:creationId xmlns:a16="http://schemas.microsoft.com/office/drawing/2014/main" id="{5BCF8584-DB50-40D7-800B-922E6F9B91DA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082" name="TextBox 5">
          <a:extLst>
            <a:ext uri="{FF2B5EF4-FFF2-40B4-BE49-F238E27FC236}">
              <a16:creationId xmlns:a16="http://schemas.microsoft.com/office/drawing/2014/main" id="{F94C1B4A-9A7A-4FE1-8708-1B82B3070DD0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083" name="TextBox 5">
          <a:extLst>
            <a:ext uri="{FF2B5EF4-FFF2-40B4-BE49-F238E27FC236}">
              <a16:creationId xmlns:a16="http://schemas.microsoft.com/office/drawing/2014/main" id="{1230BB57-1882-46C6-9A24-C2930DD09265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084" name="TextBox 5">
          <a:extLst>
            <a:ext uri="{FF2B5EF4-FFF2-40B4-BE49-F238E27FC236}">
              <a16:creationId xmlns:a16="http://schemas.microsoft.com/office/drawing/2014/main" id="{02EB4EF2-DF81-4807-A7C9-3F5C8B4BAC86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2085" name="TextBox 5">
          <a:extLst>
            <a:ext uri="{FF2B5EF4-FFF2-40B4-BE49-F238E27FC236}">
              <a16:creationId xmlns:a16="http://schemas.microsoft.com/office/drawing/2014/main" id="{B6700188-FD13-497E-A2AB-2EEEAD84E264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2086" name="TextBox 5">
          <a:extLst>
            <a:ext uri="{FF2B5EF4-FFF2-40B4-BE49-F238E27FC236}">
              <a16:creationId xmlns:a16="http://schemas.microsoft.com/office/drawing/2014/main" id="{6F1339DA-7149-4BD2-BE2A-89CC1C978C10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2087" name="TextBox 5">
          <a:extLst>
            <a:ext uri="{FF2B5EF4-FFF2-40B4-BE49-F238E27FC236}">
              <a16:creationId xmlns:a16="http://schemas.microsoft.com/office/drawing/2014/main" id="{B77B0757-1E8F-4C61-AC0E-756C5D78A7E0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088" name="TextBox 5">
          <a:extLst>
            <a:ext uri="{FF2B5EF4-FFF2-40B4-BE49-F238E27FC236}">
              <a16:creationId xmlns:a16="http://schemas.microsoft.com/office/drawing/2014/main" id="{5DE36B51-D665-42CA-B8C4-F39859C25829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089" name="TextBox 5">
          <a:extLst>
            <a:ext uri="{FF2B5EF4-FFF2-40B4-BE49-F238E27FC236}">
              <a16:creationId xmlns:a16="http://schemas.microsoft.com/office/drawing/2014/main" id="{7356ED96-CCEF-4C42-A957-F1D61F1615AA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090" name="TextBox 5">
          <a:extLst>
            <a:ext uri="{FF2B5EF4-FFF2-40B4-BE49-F238E27FC236}">
              <a16:creationId xmlns:a16="http://schemas.microsoft.com/office/drawing/2014/main" id="{C262FC17-2A90-42F7-86EF-BCC71522CD86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2091" name="TextBox 5">
          <a:extLst>
            <a:ext uri="{FF2B5EF4-FFF2-40B4-BE49-F238E27FC236}">
              <a16:creationId xmlns:a16="http://schemas.microsoft.com/office/drawing/2014/main" id="{37776872-3068-40B5-8003-9CD00A9159DD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2092" name="TextBox 5">
          <a:extLst>
            <a:ext uri="{FF2B5EF4-FFF2-40B4-BE49-F238E27FC236}">
              <a16:creationId xmlns:a16="http://schemas.microsoft.com/office/drawing/2014/main" id="{CB390DA8-9C2F-46EC-B67E-AF6A72201B08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2093" name="TextBox 5">
          <a:extLst>
            <a:ext uri="{FF2B5EF4-FFF2-40B4-BE49-F238E27FC236}">
              <a16:creationId xmlns:a16="http://schemas.microsoft.com/office/drawing/2014/main" id="{01DD1D70-E18C-4E89-B39A-740719676D12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094" name="TextBox 5">
          <a:extLst>
            <a:ext uri="{FF2B5EF4-FFF2-40B4-BE49-F238E27FC236}">
              <a16:creationId xmlns:a16="http://schemas.microsoft.com/office/drawing/2014/main" id="{D853D4D6-FD9B-4B70-85D0-ECE0CBF08D19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095" name="TextBox 5">
          <a:extLst>
            <a:ext uri="{FF2B5EF4-FFF2-40B4-BE49-F238E27FC236}">
              <a16:creationId xmlns:a16="http://schemas.microsoft.com/office/drawing/2014/main" id="{2A0CC353-63ED-4871-B7FB-4B88DBC2A7A5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2096" name="TextBox 5">
          <a:extLst>
            <a:ext uri="{FF2B5EF4-FFF2-40B4-BE49-F238E27FC236}">
              <a16:creationId xmlns:a16="http://schemas.microsoft.com/office/drawing/2014/main" id="{6B7EF86D-957C-43D6-9EFE-6082A68EC85E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2097" name="TextBox 5">
          <a:extLst>
            <a:ext uri="{FF2B5EF4-FFF2-40B4-BE49-F238E27FC236}">
              <a16:creationId xmlns:a16="http://schemas.microsoft.com/office/drawing/2014/main" id="{4EB27C99-99C2-4EAE-A8C8-75803685B85D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2098" name="TextBox 5">
          <a:extLst>
            <a:ext uri="{FF2B5EF4-FFF2-40B4-BE49-F238E27FC236}">
              <a16:creationId xmlns:a16="http://schemas.microsoft.com/office/drawing/2014/main" id="{B6C947BB-A374-4B50-9A43-657670FE055C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099" name="TextBox 5">
          <a:extLst>
            <a:ext uri="{FF2B5EF4-FFF2-40B4-BE49-F238E27FC236}">
              <a16:creationId xmlns:a16="http://schemas.microsoft.com/office/drawing/2014/main" id="{38D6FEA7-5970-4431-9DA0-F29DF52FEF6D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100" name="TextBox 5">
          <a:extLst>
            <a:ext uri="{FF2B5EF4-FFF2-40B4-BE49-F238E27FC236}">
              <a16:creationId xmlns:a16="http://schemas.microsoft.com/office/drawing/2014/main" id="{CAEDB0DA-EC52-43E6-8639-1996577A5597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101" name="TextBox 5">
          <a:extLst>
            <a:ext uri="{FF2B5EF4-FFF2-40B4-BE49-F238E27FC236}">
              <a16:creationId xmlns:a16="http://schemas.microsoft.com/office/drawing/2014/main" id="{C01A33DA-187F-45BE-A922-61B9BAE3D150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2102" name="TextBox 5">
          <a:extLst>
            <a:ext uri="{FF2B5EF4-FFF2-40B4-BE49-F238E27FC236}">
              <a16:creationId xmlns:a16="http://schemas.microsoft.com/office/drawing/2014/main" id="{A49C3196-88CF-4E96-841A-47889CC5E034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2103" name="TextBox 5">
          <a:extLst>
            <a:ext uri="{FF2B5EF4-FFF2-40B4-BE49-F238E27FC236}">
              <a16:creationId xmlns:a16="http://schemas.microsoft.com/office/drawing/2014/main" id="{C60AC96D-5878-4E3A-A1F5-935C0BC8C1B1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2104" name="TextBox 5">
          <a:extLst>
            <a:ext uri="{FF2B5EF4-FFF2-40B4-BE49-F238E27FC236}">
              <a16:creationId xmlns:a16="http://schemas.microsoft.com/office/drawing/2014/main" id="{6036E268-D47A-48E5-9537-2776B60CAD22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105" name="TextBox 5">
          <a:extLst>
            <a:ext uri="{FF2B5EF4-FFF2-40B4-BE49-F238E27FC236}">
              <a16:creationId xmlns:a16="http://schemas.microsoft.com/office/drawing/2014/main" id="{DD4EEB89-4A3E-4FFC-A2A0-61C0202E2520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106" name="TextBox 5">
          <a:extLst>
            <a:ext uri="{FF2B5EF4-FFF2-40B4-BE49-F238E27FC236}">
              <a16:creationId xmlns:a16="http://schemas.microsoft.com/office/drawing/2014/main" id="{EB70EA44-2220-4471-BC2D-ACE7214AA097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107" name="TextBox 5">
          <a:extLst>
            <a:ext uri="{FF2B5EF4-FFF2-40B4-BE49-F238E27FC236}">
              <a16:creationId xmlns:a16="http://schemas.microsoft.com/office/drawing/2014/main" id="{CB4BAF35-ADD2-4D08-BFE1-BC061BFFF9C9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108" name="TextBox 5">
          <a:extLst>
            <a:ext uri="{FF2B5EF4-FFF2-40B4-BE49-F238E27FC236}">
              <a16:creationId xmlns:a16="http://schemas.microsoft.com/office/drawing/2014/main" id="{DB085632-8223-4A04-B8CC-B3361352EA42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109" name="TextBox 5">
          <a:extLst>
            <a:ext uri="{FF2B5EF4-FFF2-40B4-BE49-F238E27FC236}">
              <a16:creationId xmlns:a16="http://schemas.microsoft.com/office/drawing/2014/main" id="{6A6D9ADE-C83D-47E2-AA97-21D8D6492105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110" name="TextBox 5">
          <a:extLst>
            <a:ext uri="{FF2B5EF4-FFF2-40B4-BE49-F238E27FC236}">
              <a16:creationId xmlns:a16="http://schemas.microsoft.com/office/drawing/2014/main" id="{ABB706AF-9A64-4288-99AA-6EC70063DE56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111" name="TextBox 5">
          <a:extLst>
            <a:ext uri="{FF2B5EF4-FFF2-40B4-BE49-F238E27FC236}">
              <a16:creationId xmlns:a16="http://schemas.microsoft.com/office/drawing/2014/main" id="{64DFA230-BEFF-4200-BBFF-AA2F5062002E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112" name="TextBox 5">
          <a:extLst>
            <a:ext uri="{FF2B5EF4-FFF2-40B4-BE49-F238E27FC236}">
              <a16:creationId xmlns:a16="http://schemas.microsoft.com/office/drawing/2014/main" id="{D557C00B-052A-4FDC-805D-E412B8049E08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113" name="TextBox 5">
          <a:extLst>
            <a:ext uri="{FF2B5EF4-FFF2-40B4-BE49-F238E27FC236}">
              <a16:creationId xmlns:a16="http://schemas.microsoft.com/office/drawing/2014/main" id="{9FA1881A-4A16-402B-BF5C-D7CF8B6F514C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114" name="TextBox 5">
          <a:extLst>
            <a:ext uri="{FF2B5EF4-FFF2-40B4-BE49-F238E27FC236}">
              <a16:creationId xmlns:a16="http://schemas.microsoft.com/office/drawing/2014/main" id="{C4C14E11-8D2C-421E-847E-825BB6E0C582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115" name="TextBox 5">
          <a:extLst>
            <a:ext uri="{FF2B5EF4-FFF2-40B4-BE49-F238E27FC236}">
              <a16:creationId xmlns:a16="http://schemas.microsoft.com/office/drawing/2014/main" id="{D8C2D490-C9EE-4D73-9FF3-FA51F2B58ABE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116" name="TextBox 5">
          <a:extLst>
            <a:ext uri="{FF2B5EF4-FFF2-40B4-BE49-F238E27FC236}">
              <a16:creationId xmlns:a16="http://schemas.microsoft.com/office/drawing/2014/main" id="{6A761BCB-B63B-49D5-AE9D-3F344CA493A9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117" name="TextBox 5">
          <a:extLst>
            <a:ext uri="{FF2B5EF4-FFF2-40B4-BE49-F238E27FC236}">
              <a16:creationId xmlns:a16="http://schemas.microsoft.com/office/drawing/2014/main" id="{DE7E0D06-1F02-44B0-989F-FE6C336ED7D7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118" name="TextBox 5">
          <a:extLst>
            <a:ext uri="{FF2B5EF4-FFF2-40B4-BE49-F238E27FC236}">
              <a16:creationId xmlns:a16="http://schemas.microsoft.com/office/drawing/2014/main" id="{3DBD10E6-252C-4B82-A4FE-D318EE91B7DF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119" name="TextBox 5">
          <a:extLst>
            <a:ext uri="{FF2B5EF4-FFF2-40B4-BE49-F238E27FC236}">
              <a16:creationId xmlns:a16="http://schemas.microsoft.com/office/drawing/2014/main" id="{CFE68A15-8EC7-4AFB-B5D6-C09CD27E43DB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120" name="TextBox 5">
          <a:extLst>
            <a:ext uri="{FF2B5EF4-FFF2-40B4-BE49-F238E27FC236}">
              <a16:creationId xmlns:a16="http://schemas.microsoft.com/office/drawing/2014/main" id="{9A852C48-4B27-4ECB-BC77-5CA7720881F4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121" name="TextBox 5">
          <a:extLst>
            <a:ext uri="{FF2B5EF4-FFF2-40B4-BE49-F238E27FC236}">
              <a16:creationId xmlns:a16="http://schemas.microsoft.com/office/drawing/2014/main" id="{97786037-1889-4407-9F41-C7E1F295E65C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122" name="TextBox 5">
          <a:extLst>
            <a:ext uri="{FF2B5EF4-FFF2-40B4-BE49-F238E27FC236}">
              <a16:creationId xmlns:a16="http://schemas.microsoft.com/office/drawing/2014/main" id="{2BB765FC-3BEC-495C-95E2-2E70C9CA3EA7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123" name="TextBox 5">
          <a:extLst>
            <a:ext uri="{FF2B5EF4-FFF2-40B4-BE49-F238E27FC236}">
              <a16:creationId xmlns:a16="http://schemas.microsoft.com/office/drawing/2014/main" id="{CA791FB4-C9CB-4F55-AF16-26A96FAE7E8A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124" name="TextBox 5">
          <a:extLst>
            <a:ext uri="{FF2B5EF4-FFF2-40B4-BE49-F238E27FC236}">
              <a16:creationId xmlns:a16="http://schemas.microsoft.com/office/drawing/2014/main" id="{0B566434-2203-4803-BF98-EDC6D994BB60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125" name="TextBox 5">
          <a:extLst>
            <a:ext uri="{FF2B5EF4-FFF2-40B4-BE49-F238E27FC236}">
              <a16:creationId xmlns:a16="http://schemas.microsoft.com/office/drawing/2014/main" id="{2C03C5A0-1202-483E-A474-222C2681423F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126" name="TextBox 5">
          <a:extLst>
            <a:ext uri="{FF2B5EF4-FFF2-40B4-BE49-F238E27FC236}">
              <a16:creationId xmlns:a16="http://schemas.microsoft.com/office/drawing/2014/main" id="{7CF89EDC-1343-454C-9B46-C094C4B8B5D8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127" name="TextBox 5">
          <a:extLst>
            <a:ext uri="{FF2B5EF4-FFF2-40B4-BE49-F238E27FC236}">
              <a16:creationId xmlns:a16="http://schemas.microsoft.com/office/drawing/2014/main" id="{C2995043-0C6B-48F8-B929-E1E1D760319D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128" name="TextBox 5">
          <a:extLst>
            <a:ext uri="{FF2B5EF4-FFF2-40B4-BE49-F238E27FC236}">
              <a16:creationId xmlns:a16="http://schemas.microsoft.com/office/drawing/2014/main" id="{FD316388-BFE4-4FDE-9537-72801ACA7850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129" name="TextBox 5">
          <a:extLst>
            <a:ext uri="{FF2B5EF4-FFF2-40B4-BE49-F238E27FC236}">
              <a16:creationId xmlns:a16="http://schemas.microsoft.com/office/drawing/2014/main" id="{CE62DEF4-E024-469D-8174-288F6CFED9D3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130" name="TextBox 5">
          <a:extLst>
            <a:ext uri="{FF2B5EF4-FFF2-40B4-BE49-F238E27FC236}">
              <a16:creationId xmlns:a16="http://schemas.microsoft.com/office/drawing/2014/main" id="{DA9EEA31-D13F-461B-9E4B-AC98A7DE6C7E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131" name="TextBox 5">
          <a:extLst>
            <a:ext uri="{FF2B5EF4-FFF2-40B4-BE49-F238E27FC236}">
              <a16:creationId xmlns:a16="http://schemas.microsoft.com/office/drawing/2014/main" id="{40293506-AC4B-4EA7-A60C-4D77C05B097A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132" name="TextBox 5">
          <a:extLst>
            <a:ext uri="{FF2B5EF4-FFF2-40B4-BE49-F238E27FC236}">
              <a16:creationId xmlns:a16="http://schemas.microsoft.com/office/drawing/2014/main" id="{98DD5021-5CE2-46C0-8A95-67602FB8DA89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133" name="TextBox 5">
          <a:extLst>
            <a:ext uri="{FF2B5EF4-FFF2-40B4-BE49-F238E27FC236}">
              <a16:creationId xmlns:a16="http://schemas.microsoft.com/office/drawing/2014/main" id="{66A83FD0-34D5-4694-9326-8CAACD62EDA2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134" name="TextBox 5">
          <a:extLst>
            <a:ext uri="{FF2B5EF4-FFF2-40B4-BE49-F238E27FC236}">
              <a16:creationId xmlns:a16="http://schemas.microsoft.com/office/drawing/2014/main" id="{BF5B31AE-6786-4602-B2E4-67AA7BE90308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135" name="TextBox 5">
          <a:extLst>
            <a:ext uri="{FF2B5EF4-FFF2-40B4-BE49-F238E27FC236}">
              <a16:creationId xmlns:a16="http://schemas.microsoft.com/office/drawing/2014/main" id="{D830EFD0-BC90-4D2B-9DD4-A33DFA48D715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136" name="TextBox 5">
          <a:extLst>
            <a:ext uri="{FF2B5EF4-FFF2-40B4-BE49-F238E27FC236}">
              <a16:creationId xmlns:a16="http://schemas.microsoft.com/office/drawing/2014/main" id="{33846C51-A951-4016-8CEF-1A30EA8D44DD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2137" name="TextBox 5">
          <a:extLst>
            <a:ext uri="{FF2B5EF4-FFF2-40B4-BE49-F238E27FC236}">
              <a16:creationId xmlns:a16="http://schemas.microsoft.com/office/drawing/2014/main" id="{D98ED88B-70A1-4B2D-B5E5-96D11FA33741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2138" name="TextBox 5">
          <a:extLst>
            <a:ext uri="{FF2B5EF4-FFF2-40B4-BE49-F238E27FC236}">
              <a16:creationId xmlns:a16="http://schemas.microsoft.com/office/drawing/2014/main" id="{DE1CDB80-2E37-4C7F-A70F-0DABF1664A60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2139" name="TextBox 5">
          <a:extLst>
            <a:ext uri="{FF2B5EF4-FFF2-40B4-BE49-F238E27FC236}">
              <a16:creationId xmlns:a16="http://schemas.microsoft.com/office/drawing/2014/main" id="{732DF758-EF2E-483E-A423-0CB389708D65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140" name="TextBox 5">
          <a:extLst>
            <a:ext uri="{FF2B5EF4-FFF2-40B4-BE49-F238E27FC236}">
              <a16:creationId xmlns:a16="http://schemas.microsoft.com/office/drawing/2014/main" id="{34DC1BCB-70D5-4987-9E26-0D3B7B2470C7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141" name="TextBox 5">
          <a:extLst>
            <a:ext uri="{FF2B5EF4-FFF2-40B4-BE49-F238E27FC236}">
              <a16:creationId xmlns:a16="http://schemas.microsoft.com/office/drawing/2014/main" id="{1292A7DE-833D-4EBF-90E7-9180DBB6195E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2142" name="TextBox 5">
          <a:extLst>
            <a:ext uri="{FF2B5EF4-FFF2-40B4-BE49-F238E27FC236}">
              <a16:creationId xmlns:a16="http://schemas.microsoft.com/office/drawing/2014/main" id="{F9D11436-4C64-4E4C-8B91-5EFD867FC01C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2143" name="TextBox 5">
          <a:extLst>
            <a:ext uri="{FF2B5EF4-FFF2-40B4-BE49-F238E27FC236}">
              <a16:creationId xmlns:a16="http://schemas.microsoft.com/office/drawing/2014/main" id="{DC3D341D-FE85-412C-94D4-A06C9D988994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2144" name="TextBox 5">
          <a:extLst>
            <a:ext uri="{FF2B5EF4-FFF2-40B4-BE49-F238E27FC236}">
              <a16:creationId xmlns:a16="http://schemas.microsoft.com/office/drawing/2014/main" id="{9203EBEB-0EE0-4D9C-9918-A0654C8F9AAE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145" name="TextBox 5">
          <a:extLst>
            <a:ext uri="{FF2B5EF4-FFF2-40B4-BE49-F238E27FC236}">
              <a16:creationId xmlns:a16="http://schemas.microsoft.com/office/drawing/2014/main" id="{6CFD46DD-9568-48CC-8ABD-0949E8BABB05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146" name="TextBox 5">
          <a:extLst>
            <a:ext uri="{FF2B5EF4-FFF2-40B4-BE49-F238E27FC236}">
              <a16:creationId xmlns:a16="http://schemas.microsoft.com/office/drawing/2014/main" id="{13A7BF0D-DBAE-4C2E-AF65-76F034EE174B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2147" name="TextBox 5">
          <a:extLst>
            <a:ext uri="{FF2B5EF4-FFF2-40B4-BE49-F238E27FC236}">
              <a16:creationId xmlns:a16="http://schemas.microsoft.com/office/drawing/2014/main" id="{E1CF01D2-F427-45F3-960A-E4876BB99523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2148" name="TextBox 5">
          <a:extLst>
            <a:ext uri="{FF2B5EF4-FFF2-40B4-BE49-F238E27FC236}">
              <a16:creationId xmlns:a16="http://schemas.microsoft.com/office/drawing/2014/main" id="{39D911EB-B697-44D0-9E8A-04C85CF85B6B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2149" name="TextBox 5">
          <a:extLst>
            <a:ext uri="{FF2B5EF4-FFF2-40B4-BE49-F238E27FC236}">
              <a16:creationId xmlns:a16="http://schemas.microsoft.com/office/drawing/2014/main" id="{BC55DD15-7D92-4605-B085-032436D0316C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150" name="TextBox 5">
          <a:extLst>
            <a:ext uri="{FF2B5EF4-FFF2-40B4-BE49-F238E27FC236}">
              <a16:creationId xmlns:a16="http://schemas.microsoft.com/office/drawing/2014/main" id="{03448D74-C82D-4791-9574-5AD4273B34F2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151" name="TextBox 5">
          <a:extLst>
            <a:ext uri="{FF2B5EF4-FFF2-40B4-BE49-F238E27FC236}">
              <a16:creationId xmlns:a16="http://schemas.microsoft.com/office/drawing/2014/main" id="{3CF2A532-4CAB-4785-96C6-9B967A83A8FE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152" name="TextBox 5">
          <a:extLst>
            <a:ext uri="{FF2B5EF4-FFF2-40B4-BE49-F238E27FC236}">
              <a16:creationId xmlns:a16="http://schemas.microsoft.com/office/drawing/2014/main" id="{A8CB27DD-B2B3-436E-B707-C84A2A874C18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2153" name="TextBox 5">
          <a:extLst>
            <a:ext uri="{FF2B5EF4-FFF2-40B4-BE49-F238E27FC236}">
              <a16:creationId xmlns:a16="http://schemas.microsoft.com/office/drawing/2014/main" id="{8D0732BC-F2DA-45C5-A6F1-A3AAA0594DFE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2154" name="TextBox 5">
          <a:extLst>
            <a:ext uri="{FF2B5EF4-FFF2-40B4-BE49-F238E27FC236}">
              <a16:creationId xmlns:a16="http://schemas.microsoft.com/office/drawing/2014/main" id="{38ABDC96-36A9-4BD7-B826-CB7CB76EF1E3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2155" name="TextBox 5">
          <a:extLst>
            <a:ext uri="{FF2B5EF4-FFF2-40B4-BE49-F238E27FC236}">
              <a16:creationId xmlns:a16="http://schemas.microsoft.com/office/drawing/2014/main" id="{DC50E5F0-1E67-42D3-B52D-8AFEBA95076D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156" name="TextBox 5">
          <a:extLst>
            <a:ext uri="{FF2B5EF4-FFF2-40B4-BE49-F238E27FC236}">
              <a16:creationId xmlns:a16="http://schemas.microsoft.com/office/drawing/2014/main" id="{79DCF32C-571F-4325-B421-7A32406F097C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157" name="TextBox 5">
          <a:extLst>
            <a:ext uri="{FF2B5EF4-FFF2-40B4-BE49-F238E27FC236}">
              <a16:creationId xmlns:a16="http://schemas.microsoft.com/office/drawing/2014/main" id="{A1E51199-8321-44A9-BE2C-4BCA964D13D2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158" name="TextBox 5">
          <a:extLst>
            <a:ext uri="{FF2B5EF4-FFF2-40B4-BE49-F238E27FC236}">
              <a16:creationId xmlns:a16="http://schemas.microsoft.com/office/drawing/2014/main" id="{2147D771-D6EC-426D-AB64-8E1651056CE3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159" name="TextBox 5">
          <a:extLst>
            <a:ext uri="{FF2B5EF4-FFF2-40B4-BE49-F238E27FC236}">
              <a16:creationId xmlns:a16="http://schemas.microsoft.com/office/drawing/2014/main" id="{3B6CF674-4513-40EC-B318-B168E84275B9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160" name="TextBox 5">
          <a:extLst>
            <a:ext uri="{FF2B5EF4-FFF2-40B4-BE49-F238E27FC236}">
              <a16:creationId xmlns:a16="http://schemas.microsoft.com/office/drawing/2014/main" id="{B429925A-2189-44C1-BB76-19D81D21687B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161" name="TextBox 5">
          <a:extLst>
            <a:ext uri="{FF2B5EF4-FFF2-40B4-BE49-F238E27FC236}">
              <a16:creationId xmlns:a16="http://schemas.microsoft.com/office/drawing/2014/main" id="{116A2962-2690-4436-9988-FE854F0394F2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162" name="TextBox 5">
          <a:extLst>
            <a:ext uri="{FF2B5EF4-FFF2-40B4-BE49-F238E27FC236}">
              <a16:creationId xmlns:a16="http://schemas.microsoft.com/office/drawing/2014/main" id="{26083B68-D3B8-4B79-80ED-4A628AE9978F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163" name="TextBox 5">
          <a:extLst>
            <a:ext uri="{FF2B5EF4-FFF2-40B4-BE49-F238E27FC236}">
              <a16:creationId xmlns:a16="http://schemas.microsoft.com/office/drawing/2014/main" id="{7E871F6B-73B9-4F60-9B66-90C860465DB2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164" name="TextBox 5">
          <a:extLst>
            <a:ext uri="{FF2B5EF4-FFF2-40B4-BE49-F238E27FC236}">
              <a16:creationId xmlns:a16="http://schemas.microsoft.com/office/drawing/2014/main" id="{9850D1C8-45B5-4A88-8265-EADA7178DD90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165" name="TextBox 5">
          <a:extLst>
            <a:ext uri="{FF2B5EF4-FFF2-40B4-BE49-F238E27FC236}">
              <a16:creationId xmlns:a16="http://schemas.microsoft.com/office/drawing/2014/main" id="{CC69B257-7E66-4993-BBCF-086FC5B63255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166" name="TextBox 5">
          <a:extLst>
            <a:ext uri="{FF2B5EF4-FFF2-40B4-BE49-F238E27FC236}">
              <a16:creationId xmlns:a16="http://schemas.microsoft.com/office/drawing/2014/main" id="{9E84EA25-B916-4685-9F8B-64C51CCDF76E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167" name="TextBox 5">
          <a:extLst>
            <a:ext uri="{FF2B5EF4-FFF2-40B4-BE49-F238E27FC236}">
              <a16:creationId xmlns:a16="http://schemas.microsoft.com/office/drawing/2014/main" id="{37DFF65D-78D2-432D-9D49-59631EC0137C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168" name="TextBox 5">
          <a:extLst>
            <a:ext uri="{FF2B5EF4-FFF2-40B4-BE49-F238E27FC236}">
              <a16:creationId xmlns:a16="http://schemas.microsoft.com/office/drawing/2014/main" id="{4B3AD98E-36BF-4CA7-82C0-5B58A8E6806E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169" name="TextBox 5">
          <a:extLst>
            <a:ext uri="{FF2B5EF4-FFF2-40B4-BE49-F238E27FC236}">
              <a16:creationId xmlns:a16="http://schemas.microsoft.com/office/drawing/2014/main" id="{E57E2B09-63D7-422A-8CE0-678FBD119BD3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170" name="TextBox 5">
          <a:extLst>
            <a:ext uri="{FF2B5EF4-FFF2-40B4-BE49-F238E27FC236}">
              <a16:creationId xmlns:a16="http://schemas.microsoft.com/office/drawing/2014/main" id="{D77B2155-6AD7-4813-BD84-2757623E1B98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171" name="TextBox 5">
          <a:extLst>
            <a:ext uri="{FF2B5EF4-FFF2-40B4-BE49-F238E27FC236}">
              <a16:creationId xmlns:a16="http://schemas.microsoft.com/office/drawing/2014/main" id="{17A0F2DC-AA8A-4A63-9EDD-7339DF437D0C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172" name="TextBox 5">
          <a:extLst>
            <a:ext uri="{FF2B5EF4-FFF2-40B4-BE49-F238E27FC236}">
              <a16:creationId xmlns:a16="http://schemas.microsoft.com/office/drawing/2014/main" id="{72B440AF-1A44-4167-B733-24CD07CA1B54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173" name="TextBox 5">
          <a:extLst>
            <a:ext uri="{FF2B5EF4-FFF2-40B4-BE49-F238E27FC236}">
              <a16:creationId xmlns:a16="http://schemas.microsoft.com/office/drawing/2014/main" id="{299E8031-187C-4019-AA09-86A33E4C46AC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174" name="TextBox 5">
          <a:extLst>
            <a:ext uri="{FF2B5EF4-FFF2-40B4-BE49-F238E27FC236}">
              <a16:creationId xmlns:a16="http://schemas.microsoft.com/office/drawing/2014/main" id="{AEEA5F3C-D6B6-4CF6-9407-E78C38848903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175" name="TextBox 5">
          <a:extLst>
            <a:ext uri="{FF2B5EF4-FFF2-40B4-BE49-F238E27FC236}">
              <a16:creationId xmlns:a16="http://schemas.microsoft.com/office/drawing/2014/main" id="{82069EA2-1A56-4304-BC22-03535AF6FF14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176" name="TextBox 5">
          <a:extLst>
            <a:ext uri="{FF2B5EF4-FFF2-40B4-BE49-F238E27FC236}">
              <a16:creationId xmlns:a16="http://schemas.microsoft.com/office/drawing/2014/main" id="{9B9040B5-D34A-4F7A-A98B-3CF64DBD9FDE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177" name="TextBox 5">
          <a:extLst>
            <a:ext uri="{FF2B5EF4-FFF2-40B4-BE49-F238E27FC236}">
              <a16:creationId xmlns:a16="http://schemas.microsoft.com/office/drawing/2014/main" id="{F590A68B-1D1B-49C1-BD24-C3EC227F3A80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178" name="TextBox 5">
          <a:extLst>
            <a:ext uri="{FF2B5EF4-FFF2-40B4-BE49-F238E27FC236}">
              <a16:creationId xmlns:a16="http://schemas.microsoft.com/office/drawing/2014/main" id="{F3E12FAB-B8AA-47BE-A678-C94400585BDF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179" name="TextBox 5">
          <a:extLst>
            <a:ext uri="{FF2B5EF4-FFF2-40B4-BE49-F238E27FC236}">
              <a16:creationId xmlns:a16="http://schemas.microsoft.com/office/drawing/2014/main" id="{AEE4DC2D-953B-4569-B9ED-C7BE5A907523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180" name="TextBox 5">
          <a:extLst>
            <a:ext uri="{FF2B5EF4-FFF2-40B4-BE49-F238E27FC236}">
              <a16:creationId xmlns:a16="http://schemas.microsoft.com/office/drawing/2014/main" id="{548E1B16-73CF-4A4C-AE5B-349D53F7915F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181" name="TextBox 5">
          <a:extLst>
            <a:ext uri="{FF2B5EF4-FFF2-40B4-BE49-F238E27FC236}">
              <a16:creationId xmlns:a16="http://schemas.microsoft.com/office/drawing/2014/main" id="{FA2D437C-F876-4688-9B1D-0EB64F1D24C9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182" name="TextBox 5">
          <a:extLst>
            <a:ext uri="{FF2B5EF4-FFF2-40B4-BE49-F238E27FC236}">
              <a16:creationId xmlns:a16="http://schemas.microsoft.com/office/drawing/2014/main" id="{B02CFC1E-7EA0-46D8-871B-C2E283A0F462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183" name="TextBox 5">
          <a:extLst>
            <a:ext uri="{FF2B5EF4-FFF2-40B4-BE49-F238E27FC236}">
              <a16:creationId xmlns:a16="http://schemas.microsoft.com/office/drawing/2014/main" id="{CCEF7EF1-09F8-49F7-8A1A-8FA68CD28541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184" name="TextBox 5">
          <a:extLst>
            <a:ext uri="{FF2B5EF4-FFF2-40B4-BE49-F238E27FC236}">
              <a16:creationId xmlns:a16="http://schemas.microsoft.com/office/drawing/2014/main" id="{4B9C1524-C1EA-4EE4-A388-B514325978F9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185" name="TextBox 5">
          <a:extLst>
            <a:ext uri="{FF2B5EF4-FFF2-40B4-BE49-F238E27FC236}">
              <a16:creationId xmlns:a16="http://schemas.microsoft.com/office/drawing/2014/main" id="{C9D65790-DFC7-4415-9B70-F0AC81DFF7D4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186" name="TextBox 5">
          <a:extLst>
            <a:ext uri="{FF2B5EF4-FFF2-40B4-BE49-F238E27FC236}">
              <a16:creationId xmlns:a16="http://schemas.microsoft.com/office/drawing/2014/main" id="{E6F86919-5472-42A5-8A0A-7017E4F1915F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187" name="TextBox 5">
          <a:extLst>
            <a:ext uri="{FF2B5EF4-FFF2-40B4-BE49-F238E27FC236}">
              <a16:creationId xmlns:a16="http://schemas.microsoft.com/office/drawing/2014/main" id="{741871A0-3591-4299-BEF3-7BE443039B51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188" name="TextBox 5">
          <a:extLst>
            <a:ext uri="{FF2B5EF4-FFF2-40B4-BE49-F238E27FC236}">
              <a16:creationId xmlns:a16="http://schemas.microsoft.com/office/drawing/2014/main" id="{01A14DC9-20A3-4882-B631-D2EA99C2CB54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189" name="TextBox 5">
          <a:extLst>
            <a:ext uri="{FF2B5EF4-FFF2-40B4-BE49-F238E27FC236}">
              <a16:creationId xmlns:a16="http://schemas.microsoft.com/office/drawing/2014/main" id="{6142CE9D-5812-4926-AD76-DBEED92F8D3D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190" name="TextBox 5">
          <a:extLst>
            <a:ext uri="{FF2B5EF4-FFF2-40B4-BE49-F238E27FC236}">
              <a16:creationId xmlns:a16="http://schemas.microsoft.com/office/drawing/2014/main" id="{3F0D11F9-EF35-4937-B6FD-7560FAD46F47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191" name="TextBox 5">
          <a:extLst>
            <a:ext uri="{FF2B5EF4-FFF2-40B4-BE49-F238E27FC236}">
              <a16:creationId xmlns:a16="http://schemas.microsoft.com/office/drawing/2014/main" id="{8EAC8BA3-4CD2-4824-B64E-A5C045EC1F32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192" name="TextBox 5">
          <a:extLst>
            <a:ext uri="{FF2B5EF4-FFF2-40B4-BE49-F238E27FC236}">
              <a16:creationId xmlns:a16="http://schemas.microsoft.com/office/drawing/2014/main" id="{5F1F321A-AD34-45D5-AD08-2C02EEA7F4B8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193" name="TextBox 5">
          <a:extLst>
            <a:ext uri="{FF2B5EF4-FFF2-40B4-BE49-F238E27FC236}">
              <a16:creationId xmlns:a16="http://schemas.microsoft.com/office/drawing/2014/main" id="{9C47D7DF-497E-4ED4-A381-9244E759D0CF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194" name="TextBox 5">
          <a:extLst>
            <a:ext uri="{FF2B5EF4-FFF2-40B4-BE49-F238E27FC236}">
              <a16:creationId xmlns:a16="http://schemas.microsoft.com/office/drawing/2014/main" id="{5FE248E1-29C1-4363-9E9D-A414253922A9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195" name="TextBox 5">
          <a:extLst>
            <a:ext uri="{FF2B5EF4-FFF2-40B4-BE49-F238E27FC236}">
              <a16:creationId xmlns:a16="http://schemas.microsoft.com/office/drawing/2014/main" id="{BC6CF12D-9B7B-4E58-9009-6ABF4BE2D82F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196" name="TextBox 5">
          <a:extLst>
            <a:ext uri="{FF2B5EF4-FFF2-40B4-BE49-F238E27FC236}">
              <a16:creationId xmlns:a16="http://schemas.microsoft.com/office/drawing/2014/main" id="{5F4F73C2-9789-4DC8-BA81-6610655F4ECA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197" name="TextBox 5">
          <a:extLst>
            <a:ext uri="{FF2B5EF4-FFF2-40B4-BE49-F238E27FC236}">
              <a16:creationId xmlns:a16="http://schemas.microsoft.com/office/drawing/2014/main" id="{4F9B4464-1D3A-4947-A254-55770737913F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198" name="TextBox 5">
          <a:extLst>
            <a:ext uri="{FF2B5EF4-FFF2-40B4-BE49-F238E27FC236}">
              <a16:creationId xmlns:a16="http://schemas.microsoft.com/office/drawing/2014/main" id="{CA362F59-BB18-444E-950B-5D25001A70B4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199" name="TextBox 5">
          <a:extLst>
            <a:ext uri="{FF2B5EF4-FFF2-40B4-BE49-F238E27FC236}">
              <a16:creationId xmlns:a16="http://schemas.microsoft.com/office/drawing/2014/main" id="{76FA8A1C-D2B4-410D-A83B-26C378082199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200" name="TextBox 5">
          <a:extLst>
            <a:ext uri="{FF2B5EF4-FFF2-40B4-BE49-F238E27FC236}">
              <a16:creationId xmlns:a16="http://schemas.microsoft.com/office/drawing/2014/main" id="{FD2E9515-A8E7-453A-B94A-1BF0A06D3406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201" name="TextBox 5">
          <a:extLst>
            <a:ext uri="{FF2B5EF4-FFF2-40B4-BE49-F238E27FC236}">
              <a16:creationId xmlns:a16="http://schemas.microsoft.com/office/drawing/2014/main" id="{E384AB18-FAE5-4562-977D-746B6E64CB73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202" name="TextBox 5">
          <a:extLst>
            <a:ext uri="{FF2B5EF4-FFF2-40B4-BE49-F238E27FC236}">
              <a16:creationId xmlns:a16="http://schemas.microsoft.com/office/drawing/2014/main" id="{78A88748-9EEE-4D15-A0BA-790CFF80809A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203" name="TextBox 5">
          <a:extLst>
            <a:ext uri="{FF2B5EF4-FFF2-40B4-BE49-F238E27FC236}">
              <a16:creationId xmlns:a16="http://schemas.microsoft.com/office/drawing/2014/main" id="{4FF2E51D-4EAF-475B-8466-88D7623B84F1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204" name="TextBox 5">
          <a:extLst>
            <a:ext uri="{FF2B5EF4-FFF2-40B4-BE49-F238E27FC236}">
              <a16:creationId xmlns:a16="http://schemas.microsoft.com/office/drawing/2014/main" id="{0F89DD80-2ABE-4CD2-A003-373018CA03C4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205" name="TextBox 5">
          <a:extLst>
            <a:ext uri="{FF2B5EF4-FFF2-40B4-BE49-F238E27FC236}">
              <a16:creationId xmlns:a16="http://schemas.microsoft.com/office/drawing/2014/main" id="{8A704E3D-4FB1-495D-A0D3-64E4B34DAB20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206" name="TextBox 5">
          <a:extLst>
            <a:ext uri="{FF2B5EF4-FFF2-40B4-BE49-F238E27FC236}">
              <a16:creationId xmlns:a16="http://schemas.microsoft.com/office/drawing/2014/main" id="{A170525F-3952-4905-A210-6394E5FCB110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207" name="TextBox 5">
          <a:extLst>
            <a:ext uri="{FF2B5EF4-FFF2-40B4-BE49-F238E27FC236}">
              <a16:creationId xmlns:a16="http://schemas.microsoft.com/office/drawing/2014/main" id="{7CCEBF14-684F-4939-B712-7A6068C63D8A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208" name="TextBox 5">
          <a:extLst>
            <a:ext uri="{FF2B5EF4-FFF2-40B4-BE49-F238E27FC236}">
              <a16:creationId xmlns:a16="http://schemas.microsoft.com/office/drawing/2014/main" id="{F845DC20-4AD2-4A4A-9C1B-096C0D3F0C37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209" name="TextBox 5">
          <a:extLst>
            <a:ext uri="{FF2B5EF4-FFF2-40B4-BE49-F238E27FC236}">
              <a16:creationId xmlns:a16="http://schemas.microsoft.com/office/drawing/2014/main" id="{AB0586DC-A640-4C93-B894-B4A49B7D294E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210" name="TextBox 5">
          <a:extLst>
            <a:ext uri="{FF2B5EF4-FFF2-40B4-BE49-F238E27FC236}">
              <a16:creationId xmlns:a16="http://schemas.microsoft.com/office/drawing/2014/main" id="{FCC0B18A-B103-467A-9DB2-62D4CBAAC2C0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211" name="TextBox 5">
          <a:extLst>
            <a:ext uri="{FF2B5EF4-FFF2-40B4-BE49-F238E27FC236}">
              <a16:creationId xmlns:a16="http://schemas.microsoft.com/office/drawing/2014/main" id="{712989EA-8010-4E0D-9BBE-E5E636F16ED7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212" name="TextBox 5">
          <a:extLst>
            <a:ext uri="{FF2B5EF4-FFF2-40B4-BE49-F238E27FC236}">
              <a16:creationId xmlns:a16="http://schemas.microsoft.com/office/drawing/2014/main" id="{26B7FCCC-5DBC-41E7-9335-AAB72B0B012E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213" name="TextBox 5">
          <a:extLst>
            <a:ext uri="{FF2B5EF4-FFF2-40B4-BE49-F238E27FC236}">
              <a16:creationId xmlns:a16="http://schemas.microsoft.com/office/drawing/2014/main" id="{D8E2E6F8-A419-41A9-81C4-BD5F0D825BEE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214" name="TextBox 5">
          <a:extLst>
            <a:ext uri="{FF2B5EF4-FFF2-40B4-BE49-F238E27FC236}">
              <a16:creationId xmlns:a16="http://schemas.microsoft.com/office/drawing/2014/main" id="{17B0FA01-565D-4867-A6E6-E305005F315A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215" name="TextBox 5">
          <a:extLst>
            <a:ext uri="{FF2B5EF4-FFF2-40B4-BE49-F238E27FC236}">
              <a16:creationId xmlns:a16="http://schemas.microsoft.com/office/drawing/2014/main" id="{50F959F6-E787-4139-BB43-F371B7D39538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216" name="TextBox 5">
          <a:extLst>
            <a:ext uri="{FF2B5EF4-FFF2-40B4-BE49-F238E27FC236}">
              <a16:creationId xmlns:a16="http://schemas.microsoft.com/office/drawing/2014/main" id="{587813D8-83B6-411D-992A-82D0ECC7E95A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217" name="TextBox 5">
          <a:extLst>
            <a:ext uri="{FF2B5EF4-FFF2-40B4-BE49-F238E27FC236}">
              <a16:creationId xmlns:a16="http://schemas.microsoft.com/office/drawing/2014/main" id="{85891C90-7F71-4B90-90FF-50F1D2B5CAA1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218" name="TextBox 5">
          <a:extLst>
            <a:ext uri="{FF2B5EF4-FFF2-40B4-BE49-F238E27FC236}">
              <a16:creationId xmlns:a16="http://schemas.microsoft.com/office/drawing/2014/main" id="{EBFA2E2D-CDBB-4E4A-AEB9-6E71566BC40B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219" name="TextBox 5">
          <a:extLst>
            <a:ext uri="{FF2B5EF4-FFF2-40B4-BE49-F238E27FC236}">
              <a16:creationId xmlns:a16="http://schemas.microsoft.com/office/drawing/2014/main" id="{0DE2FFE6-7506-4025-9F6A-771CECAAE2CE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220" name="TextBox 5">
          <a:extLst>
            <a:ext uri="{FF2B5EF4-FFF2-40B4-BE49-F238E27FC236}">
              <a16:creationId xmlns:a16="http://schemas.microsoft.com/office/drawing/2014/main" id="{A1F4E4FF-5E0A-4F67-B372-E60077A98969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221" name="TextBox 5">
          <a:extLst>
            <a:ext uri="{FF2B5EF4-FFF2-40B4-BE49-F238E27FC236}">
              <a16:creationId xmlns:a16="http://schemas.microsoft.com/office/drawing/2014/main" id="{C1B71205-9E70-4A79-BEFC-413C7B0DBC6B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222" name="TextBox 5">
          <a:extLst>
            <a:ext uri="{FF2B5EF4-FFF2-40B4-BE49-F238E27FC236}">
              <a16:creationId xmlns:a16="http://schemas.microsoft.com/office/drawing/2014/main" id="{CA315460-8F8E-4816-95CC-7EDDB3939778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223" name="TextBox 5">
          <a:extLst>
            <a:ext uri="{FF2B5EF4-FFF2-40B4-BE49-F238E27FC236}">
              <a16:creationId xmlns:a16="http://schemas.microsoft.com/office/drawing/2014/main" id="{71EAFFF4-C906-43ED-B6FE-11FBC340C739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224" name="TextBox 5">
          <a:extLst>
            <a:ext uri="{FF2B5EF4-FFF2-40B4-BE49-F238E27FC236}">
              <a16:creationId xmlns:a16="http://schemas.microsoft.com/office/drawing/2014/main" id="{B62D565B-EDFF-4C53-8BAC-303F52628D6D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225" name="TextBox 5">
          <a:extLst>
            <a:ext uri="{FF2B5EF4-FFF2-40B4-BE49-F238E27FC236}">
              <a16:creationId xmlns:a16="http://schemas.microsoft.com/office/drawing/2014/main" id="{D3793060-6A25-4AA6-A921-BE583F05181B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226" name="TextBox 5">
          <a:extLst>
            <a:ext uri="{FF2B5EF4-FFF2-40B4-BE49-F238E27FC236}">
              <a16:creationId xmlns:a16="http://schemas.microsoft.com/office/drawing/2014/main" id="{F13B0696-50DD-4FA7-BCB8-1DFFA3FEFAB7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227" name="TextBox 5">
          <a:extLst>
            <a:ext uri="{FF2B5EF4-FFF2-40B4-BE49-F238E27FC236}">
              <a16:creationId xmlns:a16="http://schemas.microsoft.com/office/drawing/2014/main" id="{F9383EB5-B762-41C1-B06C-4101D2080E05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228" name="TextBox 5">
          <a:extLst>
            <a:ext uri="{FF2B5EF4-FFF2-40B4-BE49-F238E27FC236}">
              <a16:creationId xmlns:a16="http://schemas.microsoft.com/office/drawing/2014/main" id="{5C460697-C436-460B-A8A5-FCBBDF8F9D69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229" name="TextBox 5">
          <a:extLst>
            <a:ext uri="{FF2B5EF4-FFF2-40B4-BE49-F238E27FC236}">
              <a16:creationId xmlns:a16="http://schemas.microsoft.com/office/drawing/2014/main" id="{889E0E74-BD85-4A49-930A-20FB4BCDA345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230" name="TextBox 5">
          <a:extLst>
            <a:ext uri="{FF2B5EF4-FFF2-40B4-BE49-F238E27FC236}">
              <a16:creationId xmlns:a16="http://schemas.microsoft.com/office/drawing/2014/main" id="{E34A5309-3610-4B7C-A355-45B20309ED43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231" name="TextBox 5">
          <a:extLst>
            <a:ext uri="{FF2B5EF4-FFF2-40B4-BE49-F238E27FC236}">
              <a16:creationId xmlns:a16="http://schemas.microsoft.com/office/drawing/2014/main" id="{99A054FF-3078-424C-9307-3EA9AA48C228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232" name="TextBox 5">
          <a:extLst>
            <a:ext uri="{FF2B5EF4-FFF2-40B4-BE49-F238E27FC236}">
              <a16:creationId xmlns:a16="http://schemas.microsoft.com/office/drawing/2014/main" id="{68936C14-913A-491F-846E-719A4972468F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233" name="TextBox 5">
          <a:extLst>
            <a:ext uri="{FF2B5EF4-FFF2-40B4-BE49-F238E27FC236}">
              <a16:creationId xmlns:a16="http://schemas.microsoft.com/office/drawing/2014/main" id="{12F31F08-04F5-4660-B059-5A1D016C24A4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234" name="TextBox 5">
          <a:extLst>
            <a:ext uri="{FF2B5EF4-FFF2-40B4-BE49-F238E27FC236}">
              <a16:creationId xmlns:a16="http://schemas.microsoft.com/office/drawing/2014/main" id="{5720E81F-0C93-4321-B9EB-D06626A036B9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235" name="TextBox 5">
          <a:extLst>
            <a:ext uri="{FF2B5EF4-FFF2-40B4-BE49-F238E27FC236}">
              <a16:creationId xmlns:a16="http://schemas.microsoft.com/office/drawing/2014/main" id="{5544E199-8322-4440-BF58-8F8AB1F4A250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236" name="TextBox 5">
          <a:extLst>
            <a:ext uri="{FF2B5EF4-FFF2-40B4-BE49-F238E27FC236}">
              <a16:creationId xmlns:a16="http://schemas.microsoft.com/office/drawing/2014/main" id="{EC23B1A1-7C51-46D6-8539-D46941AA7C1D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237" name="TextBox 5">
          <a:extLst>
            <a:ext uri="{FF2B5EF4-FFF2-40B4-BE49-F238E27FC236}">
              <a16:creationId xmlns:a16="http://schemas.microsoft.com/office/drawing/2014/main" id="{A92479F6-CF60-4A61-A9A5-2687DDDEE08A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238" name="TextBox 5">
          <a:extLst>
            <a:ext uri="{FF2B5EF4-FFF2-40B4-BE49-F238E27FC236}">
              <a16:creationId xmlns:a16="http://schemas.microsoft.com/office/drawing/2014/main" id="{4DA1263C-8951-43BB-AD7E-F136587C20FE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239" name="TextBox 5">
          <a:extLst>
            <a:ext uri="{FF2B5EF4-FFF2-40B4-BE49-F238E27FC236}">
              <a16:creationId xmlns:a16="http://schemas.microsoft.com/office/drawing/2014/main" id="{F6A96DB0-89BF-408C-9728-4FEA7ADDFE80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240" name="TextBox 5">
          <a:extLst>
            <a:ext uri="{FF2B5EF4-FFF2-40B4-BE49-F238E27FC236}">
              <a16:creationId xmlns:a16="http://schemas.microsoft.com/office/drawing/2014/main" id="{676FB1BB-4474-4FCE-AA02-F68AB558F4B3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241" name="TextBox 5">
          <a:extLst>
            <a:ext uri="{FF2B5EF4-FFF2-40B4-BE49-F238E27FC236}">
              <a16:creationId xmlns:a16="http://schemas.microsoft.com/office/drawing/2014/main" id="{8531114B-3D92-431B-9E6C-C8BF1386D253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242" name="TextBox 5">
          <a:extLst>
            <a:ext uri="{FF2B5EF4-FFF2-40B4-BE49-F238E27FC236}">
              <a16:creationId xmlns:a16="http://schemas.microsoft.com/office/drawing/2014/main" id="{9F15F123-FBB5-477B-A611-3E5EB7AF8657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243" name="TextBox 5">
          <a:extLst>
            <a:ext uri="{FF2B5EF4-FFF2-40B4-BE49-F238E27FC236}">
              <a16:creationId xmlns:a16="http://schemas.microsoft.com/office/drawing/2014/main" id="{3F67D311-AA8A-45B3-AA42-BF53FF0623AE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244" name="TextBox 5">
          <a:extLst>
            <a:ext uri="{FF2B5EF4-FFF2-40B4-BE49-F238E27FC236}">
              <a16:creationId xmlns:a16="http://schemas.microsoft.com/office/drawing/2014/main" id="{85318838-FDFD-4EC1-A9B3-DBBF993E40B1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245" name="TextBox 5">
          <a:extLst>
            <a:ext uri="{FF2B5EF4-FFF2-40B4-BE49-F238E27FC236}">
              <a16:creationId xmlns:a16="http://schemas.microsoft.com/office/drawing/2014/main" id="{DA6E35F1-EF32-40BD-839B-517A0E2CDF61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246" name="TextBox 5">
          <a:extLst>
            <a:ext uri="{FF2B5EF4-FFF2-40B4-BE49-F238E27FC236}">
              <a16:creationId xmlns:a16="http://schemas.microsoft.com/office/drawing/2014/main" id="{3D0AD98E-3D78-4FCC-BB7D-8FE9EA0C965D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247" name="TextBox 5">
          <a:extLst>
            <a:ext uri="{FF2B5EF4-FFF2-40B4-BE49-F238E27FC236}">
              <a16:creationId xmlns:a16="http://schemas.microsoft.com/office/drawing/2014/main" id="{86E0C3FB-B8A4-47EA-9EF2-3ACB44373B55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248" name="TextBox 5">
          <a:extLst>
            <a:ext uri="{FF2B5EF4-FFF2-40B4-BE49-F238E27FC236}">
              <a16:creationId xmlns:a16="http://schemas.microsoft.com/office/drawing/2014/main" id="{CD04B39C-3DAB-4266-905E-5F34F2D7ED23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249" name="TextBox 5">
          <a:extLst>
            <a:ext uri="{FF2B5EF4-FFF2-40B4-BE49-F238E27FC236}">
              <a16:creationId xmlns:a16="http://schemas.microsoft.com/office/drawing/2014/main" id="{07FA63D9-D590-4E84-8517-3324AE40F8D6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250" name="TextBox 5">
          <a:extLst>
            <a:ext uri="{FF2B5EF4-FFF2-40B4-BE49-F238E27FC236}">
              <a16:creationId xmlns:a16="http://schemas.microsoft.com/office/drawing/2014/main" id="{B0D3BEE1-30D1-422E-9ECB-3F43EC3E9A95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251" name="TextBox 5">
          <a:extLst>
            <a:ext uri="{FF2B5EF4-FFF2-40B4-BE49-F238E27FC236}">
              <a16:creationId xmlns:a16="http://schemas.microsoft.com/office/drawing/2014/main" id="{6A8F0BE3-7B1C-4DFB-AF70-E464C7953B53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252" name="TextBox 5">
          <a:extLst>
            <a:ext uri="{FF2B5EF4-FFF2-40B4-BE49-F238E27FC236}">
              <a16:creationId xmlns:a16="http://schemas.microsoft.com/office/drawing/2014/main" id="{2266547B-4EA6-4EF9-AFE5-AE2255FFC5E0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253" name="TextBox 5">
          <a:extLst>
            <a:ext uri="{FF2B5EF4-FFF2-40B4-BE49-F238E27FC236}">
              <a16:creationId xmlns:a16="http://schemas.microsoft.com/office/drawing/2014/main" id="{23E5C8D9-588A-42BD-B2D6-93E65668C022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254" name="TextBox 5">
          <a:extLst>
            <a:ext uri="{FF2B5EF4-FFF2-40B4-BE49-F238E27FC236}">
              <a16:creationId xmlns:a16="http://schemas.microsoft.com/office/drawing/2014/main" id="{EF37FEA5-6EE2-43A6-B3CB-F2034C876988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255" name="TextBox 5">
          <a:extLst>
            <a:ext uri="{FF2B5EF4-FFF2-40B4-BE49-F238E27FC236}">
              <a16:creationId xmlns:a16="http://schemas.microsoft.com/office/drawing/2014/main" id="{8D67C0D2-A3F7-4C8C-A9D2-E5292E4BDF40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256" name="TextBox 5">
          <a:extLst>
            <a:ext uri="{FF2B5EF4-FFF2-40B4-BE49-F238E27FC236}">
              <a16:creationId xmlns:a16="http://schemas.microsoft.com/office/drawing/2014/main" id="{A8702C20-8861-492A-975B-A3B1C2DC8F96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257" name="TextBox 5">
          <a:extLst>
            <a:ext uri="{FF2B5EF4-FFF2-40B4-BE49-F238E27FC236}">
              <a16:creationId xmlns:a16="http://schemas.microsoft.com/office/drawing/2014/main" id="{E7A37A42-F1E7-4D0F-BC45-8A6759B0454A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258" name="TextBox 5">
          <a:extLst>
            <a:ext uri="{FF2B5EF4-FFF2-40B4-BE49-F238E27FC236}">
              <a16:creationId xmlns:a16="http://schemas.microsoft.com/office/drawing/2014/main" id="{B3979A27-241E-412E-BBD7-0F1676CEB486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259" name="TextBox 5">
          <a:extLst>
            <a:ext uri="{FF2B5EF4-FFF2-40B4-BE49-F238E27FC236}">
              <a16:creationId xmlns:a16="http://schemas.microsoft.com/office/drawing/2014/main" id="{766C197C-1CAF-49B4-A6FF-DB2961DE6CC8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260" name="TextBox 5">
          <a:extLst>
            <a:ext uri="{FF2B5EF4-FFF2-40B4-BE49-F238E27FC236}">
              <a16:creationId xmlns:a16="http://schemas.microsoft.com/office/drawing/2014/main" id="{B4CD751A-C836-4850-BB24-C566C56075ED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261" name="TextBox 5">
          <a:extLst>
            <a:ext uri="{FF2B5EF4-FFF2-40B4-BE49-F238E27FC236}">
              <a16:creationId xmlns:a16="http://schemas.microsoft.com/office/drawing/2014/main" id="{FE32C205-85FC-4E3B-8AFA-FEBA0BCB4E5E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262" name="TextBox 5">
          <a:extLst>
            <a:ext uri="{FF2B5EF4-FFF2-40B4-BE49-F238E27FC236}">
              <a16:creationId xmlns:a16="http://schemas.microsoft.com/office/drawing/2014/main" id="{C9518AD1-8E58-4341-BF51-BCBF6FC568FE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263" name="TextBox 5">
          <a:extLst>
            <a:ext uri="{FF2B5EF4-FFF2-40B4-BE49-F238E27FC236}">
              <a16:creationId xmlns:a16="http://schemas.microsoft.com/office/drawing/2014/main" id="{47028F0E-2201-4916-9593-7ECC6CF0A1FD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264" name="TextBox 5">
          <a:extLst>
            <a:ext uri="{FF2B5EF4-FFF2-40B4-BE49-F238E27FC236}">
              <a16:creationId xmlns:a16="http://schemas.microsoft.com/office/drawing/2014/main" id="{4BDC0576-B139-4BA3-AD29-36B7E516A3A5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265" name="TextBox 5">
          <a:extLst>
            <a:ext uri="{FF2B5EF4-FFF2-40B4-BE49-F238E27FC236}">
              <a16:creationId xmlns:a16="http://schemas.microsoft.com/office/drawing/2014/main" id="{04DFA79C-2F12-44B5-ADB5-8E4490B4AB07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266" name="TextBox 5">
          <a:extLst>
            <a:ext uri="{FF2B5EF4-FFF2-40B4-BE49-F238E27FC236}">
              <a16:creationId xmlns:a16="http://schemas.microsoft.com/office/drawing/2014/main" id="{34DE2FC6-EB5B-4124-9B85-8742D1B7E711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267" name="TextBox 5">
          <a:extLst>
            <a:ext uri="{FF2B5EF4-FFF2-40B4-BE49-F238E27FC236}">
              <a16:creationId xmlns:a16="http://schemas.microsoft.com/office/drawing/2014/main" id="{3C2B6504-55CD-47AF-B7AD-AA487EC793A3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268" name="TextBox 5">
          <a:extLst>
            <a:ext uri="{FF2B5EF4-FFF2-40B4-BE49-F238E27FC236}">
              <a16:creationId xmlns:a16="http://schemas.microsoft.com/office/drawing/2014/main" id="{40F37639-24C0-4637-8869-DB07D37CA6BF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269" name="TextBox 5">
          <a:extLst>
            <a:ext uri="{FF2B5EF4-FFF2-40B4-BE49-F238E27FC236}">
              <a16:creationId xmlns:a16="http://schemas.microsoft.com/office/drawing/2014/main" id="{FB0E4A51-D9A0-4BE4-8779-111D6A4C4E65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270" name="TextBox 5">
          <a:extLst>
            <a:ext uri="{FF2B5EF4-FFF2-40B4-BE49-F238E27FC236}">
              <a16:creationId xmlns:a16="http://schemas.microsoft.com/office/drawing/2014/main" id="{0F00D17A-7AFA-4C1E-B6F3-77B206BAEA04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271" name="TextBox 5">
          <a:extLst>
            <a:ext uri="{FF2B5EF4-FFF2-40B4-BE49-F238E27FC236}">
              <a16:creationId xmlns:a16="http://schemas.microsoft.com/office/drawing/2014/main" id="{4CC0CBF1-4021-45A2-9DDB-0ECA305AAB75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272" name="TextBox 5">
          <a:extLst>
            <a:ext uri="{FF2B5EF4-FFF2-40B4-BE49-F238E27FC236}">
              <a16:creationId xmlns:a16="http://schemas.microsoft.com/office/drawing/2014/main" id="{6808304D-0F58-4ED4-8955-300E0B21337A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273" name="TextBox 5">
          <a:extLst>
            <a:ext uri="{FF2B5EF4-FFF2-40B4-BE49-F238E27FC236}">
              <a16:creationId xmlns:a16="http://schemas.microsoft.com/office/drawing/2014/main" id="{A26F81B0-5079-4398-BE69-F67760FD9D62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274" name="TextBox 5">
          <a:extLst>
            <a:ext uri="{FF2B5EF4-FFF2-40B4-BE49-F238E27FC236}">
              <a16:creationId xmlns:a16="http://schemas.microsoft.com/office/drawing/2014/main" id="{410BE645-A235-438F-AA3E-1C9D302B9314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275" name="TextBox 5">
          <a:extLst>
            <a:ext uri="{FF2B5EF4-FFF2-40B4-BE49-F238E27FC236}">
              <a16:creationId xmlns:a16="http://schemas.microsoft.com/office/drawing/2014/main" id="{E37DF06E-6FA0-4311-A88E-3FC46902F190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276" name="TextBox 5">
          <a:extLst>
            <a:ext uri="{FF2B5EF4-FFF2-40B4-BE49-F238E27FC236}">
              <a16:creationId xmlns:a16="http://schemas.microsoft.com/office/drawing/2014/main" id="{E3B2F45E-E486-4597-AEF8-213F8E8FD99E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277" name="TextBox 5">
          <a:extLst>
            <a:ext uri="{FF2B5EF4-FFF2-40B4-BE49-F238E27FC236}">
              <a16:creationId xmlns:a16="http://schemas.microsoft.com/office/drawing/2014/main" id="{604CD897-03C7-4F88-9504-765E157EC1BC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278" name="TextBox 5">
          <a:extLst>
            <a:ext uri="{FF2B5EF4-FFF2-40B4-BE49-F238E27FC236}">
              <a16:creationId xmlns:a16="http://schemas.microsoft.com/office/drawing/2014/main" id="{D38E384F-4C05-462E-BEA2-C6C51C4540CE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279" name="TextBox 5">
          <a:extLst>
            <a:ext uri="{FF2B5EF4-FFF2-40B4-BE49-F238E27FC236}">
              <a16:creationId xmlns:a16="http://schemas.microsoft.com/office/drawing/2014/main" id="{425E9E34-78AC-4500-AD67-ED9E2EC6E6DF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280" name="TextBox 5">
          <a:extLst>
            <a:ext uri="{FF2B5EF4-FFF2-40B4-BE49-F238E27FC236}">
              <a16:creationId xmlns:a16="http://schemas.microsoft.com/office/drawing/2014/main" id="{2FACE868-B06B-45BE-B44D-ECC135D803B0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281" name="TextBox 5">
          <a:extLst>
            <a:ext uri="{FF2B5EF4-FFF2-40B4-BE49-F238E27FC236}">
              <a16:creationId xmlns:a16="http://schemas.microsoft.com/office/drawing/2014/main" id="{55B2DA68-D938-4BC9-9CEA-3CC809032F43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282" name="TextBox 5">
          <a:extLst>
            <a:ext uri="{FF2B5EF4-FFF2-40B4-BE49-F238E27FC236}">
              <a16:creationId xmlns:a16="http://schemas.microsoft.com/office/drawing/2014/main" id="{002B44A3-5B34-4B3B-91C1-8FDFFE32C59A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283" name="TextBox 5">
          <a:extLst>
            <a:ext uri="{FF2B5EF4-FFF2-40B4-BE49-F238E27FC236}">
              <a16:creationId xmlns:a16="http://schemas.microsoft.com/office/drawing/2014/main" id="{831AA5C4-5D31-4DD6-AA74-ED01FBD45B42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284" name="TextBox 5">
          <a:extLst>
            <a:ext uri="{FF2B5EF4-FFF2-40B4-BE49-F238E27FC236}">
              <a16:creationId xmlns:a16="http://schemas.microsoft.com/office/drawing/2014/main" id="{062DE1BC-CC99-4888-BE2B-949B7B21901F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285" name="TextBox 5">
          <a:extLst>
            <a:ext uri="{FF2B5EF4-FFF2-40B4-BE49-F238E27FC236}">
              <a16:creationId xmlns:a16="http://schemas.microsoft.com/office/drawing/2014/main" id="{39DA4395-B266-4B98-ADBA-F87010B47D72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286" name="TextBox 5">
          <a:extLst>
            <a:ext uri="{FF2B5EF4-FFF2-40B4-BE49-F238E27FC236}">
              <a16:creationId xmlns:a16="http://schemas.microsoft.com/office/drawing/2014/main" id="{D61B437C-98EA-4FBC-B36C-B00A7E08BF24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287" name="TextBox 5">
          <a:extLst>
            <a:ext uri="{FF2B5EF4-FFF2-40B4-BE49-F238E27FC236}">
              <a16:creationId xmlns:a16="http://schemas.microsoft.com/office/drawing/2014/main" id="{DF190D23-22F6-4DF7-AC77-0176F459346B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288" name="TextBox 5">
          <a:extLst>
            <a:ext uri="{FF2B5EF4-FFF2-40B4-BE49-F238E27FC236}">
              <a16:creationId xmlns:a16="http://schemas.microsoft.com/office/drawing/2014/main" id="{5863073F-6C04-4DE5-A86C-F1546D69B43F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289" name="TextBox 5">
          <a:extLst>
            <a:ext uri="{FF2B5EF4-FFF2-40B4-BE49-F238E27FC236}">
              <a16:creationId xmlns:a16="http://schemas.microsoft.com/office/drawing/2014/main" id="{BD73A8D9-6014-4E27-8AEF-9F6AB65FD8D5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2290" name="TextBox 5">
          <a:extLst>
            <a:ext uri="{FF2B5EF4-FFF2-40B4-BE49-F238E27FC236}">
              <a16:creationId xmlns:a16="http://schemas.microsoft.com/office/drawing/2014/main" id="{0FEACDE5-D1AD-4A6F-98E9-DE299C509213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2291" name="TextBox 5">
          <a:extLst>
            <a:ext uri="{FF2B5EF4-FFF2-40B4-BE49-F238E27FC236}">
              <a16:creationId xmlns:a16="http://schemas.microsoft.com/office/drawing/2014/main" id="{0DB42309-A707-4433-937A-490841925BD0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2292" name="TextBox 5">
          <a:extLst>
            <a:ext uri="{FF2B5EF4-FFF2-40B4-BE49-F238E27FC236}">
              <a16:creationId xmlns:a16="http://schemas.microsoft.com/office/drawing/2014/main" id="{9DC0921B-0695-4DC2-AE69-4EA97909B9EC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293" name="TextBox 5">
          <a:extLst>
            <a:ext uri="{FF2B5EF4-FFF2-40B4-BE49-F238E27FC236}">
              <a16:creationId xmlns:a16="http://schemas.microsoft.com/office/drawing/2014/main" id="{C4B2516E-7CE1-4B80-BAF0-84A0FDF0412A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294" name="TextBox 5">
          <a:extLst>
            <a:ext uri="{FF2B5EF4-FFF2-40B4-BE49-F238E27FC236}">
              <a16:creationId xmlns:a16="http://schemas.microsoft.com/office/drawing/2014/main" id="{762ED3DC-760A-4EAD-B592-556AABC5A862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295" name="TextBox 5">
          <a:extLst>
            <a:ext uri="{FF2B5EF4-FFF2-40B4-BE49-F238E27FC236}">
              <a16:creationId xmlns:a16="http://schemas.microsoft.com/office/drawing/2014/main" id="{2824324F-3BB9-47DD-92D8-1BB3D1DD5190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2296" name="TextBox 5">
          <a:extLst>
            <a:ext uri="{FF2B5EF4-FFF2-40B4-BE49-F238E27FC236}">
              <a16:creationId xmlns:a16="http://schemas.microsoft.com/office/drawing/2014/main" id="{7D403E90-C713-4013-B058-557490DCFAF5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2297" name="TextBox 5">
          <a:extLst>
            <a:ext uri="{FF2B5EF4-FFF2-40B4-BE49-F238E27FC236}">
              <a16:creationId xmlns:a16="http://schemas.microsoft.com/office/drawing/2014/main" id="{597B8B08-0A69-4B58-92AD-BC4820ABAE39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2298" name="TextBox 5">
          <a:extLst>
            <a:ext uri="{FF2B5EF4-FFF2-40B4-BE49-F238E27FC236}">
              <a16:creationId xmlns:a16="http://schemas.microsoft.com/office/drawing/2014/main" id="{0CD1CD63-2120-4C0A-9811-76D38E5F7BFF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299" name="TextBox 5">
          <a:extLst>
            <a:ext uri="{FF2B5EF4-FFF2-40B4-BE49-F238E27FC236}">
              <a16:creationId xmlns:a16="http://schemas.microsoft.com/office/drawing/2014/main" id="{271F30E3-7363-491B-9DB8-74E8DF4FAA5D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300" name="TextBox 5">
          <a:extLst>
            <a:ext uri="{FF2B5EF4-FFF2-40B4-BE49-F238E27FC236}">
              <a16:creationId xmlns:a16="http://schemas.microsoft.com/office/drawing/2014/main" id="{6AAC5ED0-8F57-46DA-B31C-53B3CFE08FAD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2301" name="TextBox 5">
          <a:extLst>
            <a:ext uri="{FF2B5EF4-FFF2-40B4-BE49-F238E27FC236}">
              <a16:creationId xmlns:a16="http://schemas.microsoft.com/office/drawing/2014/main" id="{929ADA88-51DB-4CC4-B3E6-366E1214CE21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2302" name="TextBox 5">
          <a:extLst>
            <a:ext uri="{FF2B5EF4-FFF2-40B4-BE49-F238E27FC236}">
              <a16:creationId xmlns:a16="http://schemas.microsoft.com/office/drawing/2014/main" id="{634A3F83-43B0-453B-B5CD-3AC0956B9D7C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2303" name="TextBox 5">
          <a:extLst>
            <a:ext uri="{FF2B5EF4-FFF2-40B4-BE49-F238E27FC236}">
              <a16:creationId xmlns:a16="http://schemas.microsoft.com/office/drawing/2014/main" id="{0FCF5594-4C3C-457E-9E57-8DC6A41CE661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304" name="TextBox 5">
          <a:extLst>
            <a:ext uri="{FF2B5EF4-FFF2-40B4-BE49-F238E27FC236}">
              <a16:creationId xmlns:a16="http://schemas.microsoft.com/office/drawing/2014/main" id="{EC259427-2B4E-451D-A208-C7CE9B21BFAD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305" name="TextBox 5">
          <a:extLst>
            <a:ext uri="{FF2B5EF4-FFF2-40B4-BE49-F238E27FC236}">
              <a16:creationId xmlns:a16="http://schemas.microsoft.com/office/drawing/2014/main" id="{42B8D5A6-0081-4033-85D3-F6FE4D1CE7EC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306" name="TextBox 5">
          <a:extLst>
            <a:ext uri="{FF2B5EF4-FFF2-40B4-BE49-F238E27FC236}">
              <a16:creationId xmlns:a16="http://schemas.microsoft.com/office/drawing/2014/main" id="{1935F26C-F409-41AC-94EC-C28061A1D93A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2307" name="TextBox 5">
          <a:extLst>
            <a:ext uri="{FF2B5EF4-FFF2-40B4-BE49-F238E27FC236}">
              <a16:creationId xmlns:a16="http://schemas.microsoft.com/office/drawing/2014/main" id="{DFD8EF6D-BC58-4056-90B6-2F44CAC9B099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2308" name="TextBox 5">
          <a:extLst>
            <a:ext uri="{FF2B5EF4-FFF2-40B4-BE49-F238E27FC236}">
              <a16:creationId xmlns:a16="http://schemas.microsoft.com/office/drawing/2014/main" id="{FCAF663E-34B8-47AA-BC53-80C600AC5B02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2309" name="TextBox 5">
          <a:extLst>
            <a:ext uri="{FF2B5EF4-FFF2-40B4-BE49-F238E27FC236}">
              <a16:creationId xmlns:a16="http://schemas.microsoft.com/office/drawing/2014/main" id="{A873DAD4-89DF-443A-A2E2-FA41CFCF4B3C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310" name="TextBox 5">
          <a:extLst>
            <a:ext uri="{FF2B5EF4-FFF2-40B4-BE49-F238E27FC236}">
              <a16:creationId xmlns:a16="http://schemas.microsoft.com/office/drawing/2014/main" id="{387B5EAB-597D-4DAA-9C92-3E35875B8D8E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311" name="TextBox 5">
          <a:extLst>
            <a:ext uri="{FF2B5EF4-FFF2-40B4-BE49-F238E27FC236}">
              <a16:creationId xmlns:a16="http://schemas.microsoft.com/office/drawing/2014/main" id="{7EE763DB-AE6F-4A42-B03C-4DB1BF052EB5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312" name="TextBox 5">
          <a:extLst>
            <a:ext uri="{FF2B5EF4-FFF2-40B4-BE49-F238E27FC236}">
              <a16:creationId xmlns:a16="http://schemas.microsoft.com/office/drawing/2014/main" id="{939B4139-C160-4C30-8207-6DEFE046F6B7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313" name="TextBox 5">
          <a:extLst>
            <a:ext uri="{FF2B5EF4-FFF2-40B4-BE49-F238E27FC236}">
              <a16:creationId xmlns:a16="http://schemas.microsoft.com/office/drawing/2014/main" id="{92FFB40A-B1D2-413F-BA2D-2F2B22FCEF90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314" name="TextBox 5">
          <a:extLst>
            <a:ext uri="{FF2B5EF4-FFF2-40B4-BE49-F238E27FC236}">
              <a16:creationId xmlns:a16="http://schemas.microsoft.com/office/drawing/2014/main" id="{D93B5260-A053-4C47-9D28-7BE5360ED8EF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315" name="TextBox 5">
          <a:extLst>
            <a:ext uri="{FF2B5EF4-FFF2-40B4-BE49-F238E27FC236}">
              <a16:creationId xmlns:a16="http://schemas.microsoft.com/office/drawing/2014/main" id="{A09A8E6B-9EE9-4FEC-91B7-8867E8D96FD5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316" name="TextBox 5">
          <a:extLst>
            <a:ext uri="{FF2B5EF4-FFF2-40B4-BE49-F238E27FC236}">
              <a16:creationId xmlns:a16="http://schemas.microsoft.com/office/drawing/2014/main" id="{2133E1EF-94A0-4C11-B085-E5394C535FB7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317" name="TextBox 5">
          <a:extLst>
            <a:ext uri="{FF2B5EF4-FFF2-40B4-BE49-F238E27FC236}">
              <a16:creationId xmlns:a16="http://schemas.microsoft.com/office/drawing/2014/main" id="{6B706680-506B-4887-9675-4DCC3723B497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318" name="TextBox 5">
          <a:extLst>
            <a:ext uri="{FF2B5EF4-FFF2-40B4-BE49-F238E27FC236}">
              <a16:creationId xmlns:a16="http://schemas.microsoft.com/office/drawing/2014/main" id="{B6EBB053-0135-4146-A2B1-EF40AE27096B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319" name="TextBox 5">
          <a:extLst>
            <a:ext uri="{FF2B5EF4-FFF2-40B4-BE49-F238E27FC236}">
              <a16:creationId xmlns:a16="http://schemas.microsoft.com/office/drawing/2014/main" id="{792B0427-2933-4635-841D-EFA69DCCA44A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320" name="TextBox 5">
          <a:extLst>
            <a:ext uri="{FF2B5EF4-FFF2-40B4-BE49-F238E27FC236}">
              <a16:creationId xmlns:a16="http://schemas.microsoft.com/office/drawing/2014/main" id="{AD04A1F9-60E7-4710-BC68-2B48880D712A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321" name="TextBox 5">
          <a:extLst>
            <a:ext uri="{FF2B5EF4-FFF2-40B4-BE49-F238E27FC236}">
              <a16:creationId xmlns:a16="http://schemas.microsoft.com/office/drawing/2014/main" id="{2C938049-1140-48DF-981A-9653DCAEC467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322" name="TextBox 5">
          <a:extLst>
            <a:ext uri="{FF2B5EF4-FFF2-40B4-BE49-F238E27FC236}">
              <a16:creationId xmlns:a16="http://schemas.microsoft.com/office/drawing/2014/main" id="{CBD49C5F-321A-4401-934A-6114CCB12A05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323" name="TextBox 5">
          <a:extLst>
            <a:ext uri="{FF2B5EF4-FFF2-40B4-BE49-F238E27FC236}">
              <a16:creationId xmlns:a16="http://schemas.microsoft.com/office/drawing/2014/main" id="{735C6306-C667-42FD-A481-0E389A6234DC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324" name="TextBox 5">
          <a:extLst>
            <a:ext uri="{FF2B5EF4-FFF2-40B4-BE49-F238E27FC236}">
              <a16:creationId xmlns:a16="http://schemas.microsoft.com/office/drawing/2014/main" id="{6C184473-10A5-49AC-9A7C-CEADEDAC821E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325" name="TextBox 5">
          <a:extLst>
            <a:ext uri="{FF2B5EF4-FFF2-40B4-BE49-F238E27FC236}">
              <a16:creationId xmlns:a16="http://schemas.microsoft.com/office/drawing/2014/main" id="{B1F97E5E-7069-433C-9B55-6229E1BC8E7E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326" name="TextBox 5">
          <a:extLst>
            <a:ext uri="{FF2B5EF4-FFF2-40B4-BE49-F238E27FC236}">
              <a16:creationId xmlns:a16="http://schemas.microsoft.com/office/drawing/2014/main" id="{C3B631AB-1358-47B2-A2FC-347C0F6A72C1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327" name="TextBox 5">
          <a:extLst>
            <a:ext uri="{FF2B5EF4-FFF2-40B4-BE49-F238E27FC236}">
              <a16:creationId xmlns:a16="http://schemas.microsoft.com/office/drawing/2014/main" id="{BD50AAC2-656E-497F-B1FD-93C23DAC4A5F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328" name="TextBox 5">
          <a:extLst>
            <a:ext uri="{FF2B5EF4-FFF2-40B4-BE49-F238E27FC236}">
              <a16:creationId xmlns:a16="http://schemas.microsoft.com/office/drawing/2014/main" id="{ABFE83D3-3F2D-4534-960C-1B4D4CBC290F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329" name="TextBox 5">
          <a:extLst>
            <a:ext uri="{FF2B5EF4-FFF2-40B4-BE49-F238E27FC236}">
              <a16:creationId xmlns:a16="http://schemas.microsoft.com/office/drawing/2014/main" id="{38561E77-1F71-4F63-813B-515FF353E58A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330" name="TextBox 5">
          <a:extLst>
            <a:ext uri="{FF2B5EF4-FFF2-40B4-BE49-F238E27FC236}">
              <a16:creationId xmlns:a16="http://schemas.microsoft.com/office/drawing/2014/main" id="{D57EF99D-4C78-492E-8A9D-1C6B419DC912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331" name="TextBox 5">
          <a:extLst>
            <a:ext uri="{FF2B5EF4-FFF2-40B4-BE49-F238E27FC236}">
              <a16:creationId xmlns:a16="http://schemas.microsoft.com/office/drawing/2014/main" id="{FD421EA4-0DF6-4633-A3CB-790DDBE9AB71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332" name="TextBox 5">
          <a:extLst>
            <a:ext uri="{FF2B5EF4-FFF2-40B4-BE49-F238E27FC236}">
              <a16:creationId xmlns:a16="http://schemas.microsoft.com/office/drawing/2014/main" id="{FB36C146-FF19-42AF-8473-57B1CEE5BEBC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333" name="TextBox 5">
          <a:extLst>
            <a:ext uri="{FF2B5EF4-FFF2-40B4-BE49-F238E27FC236}">
              <a16:creationId xmlns:a16="http://schemas.microsoft.com/office/drawing/2014/main" id="{1232945A-07E2-4A3B-9802-D47638B0E1B1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334" name="TextBox 5">
          <a:extLst>
            <a:ext uri="{FF2B5EF4-FFF2-40B4-BE49-F238E27FC236}">
              <a16:creationId xmlns:a16="http://schemas.microsoft.com/office/drawing/2014/main" id="{ED5837BF-9A05-4E08-AB6C-AFCFBF0DF9DE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335" name="TextBox 5">
          <a:extLst>
            <a:ext uri="{FF2B5EF4-FFF2-40B4-BE49-F238E27FC236}">
              <a16:creationId xmlns:a16="http://schemas.microsoft.com/office/drawing/2014/main" id="{32001C3E-3879-4016-8D31-BB040368DB61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336" name="TextBox 5">
          <a:extLst>
            <a:ext uri="{FF2B5EF4-FFF2-40B4-BE49-F238E27FC236}">
              <a16:creationId xmlns:a16="http://schemas.microsoft.com/office/drawing/2014/main" id="{319C16C8-5E20-46B9-AE32-0B8D788F833B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337" name="TextBox 5">
          <a:extLst>
            <a:ext uri="{FF2B5EF4-FFF2-40B4-BE49-F238E27FC236}">
              <a16:creationId xmlns:a16="http://schemas.microsoft.com/office/drawing/2014/main" id="{06D7B0AA-5CA2-4A02-9FF0-6A63BF537C81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338" name="TextBox 5">
          <a:extLst>
            <a:ext uri="{FF2B5EF4-FFF2-40B4-BE49-F238E27FC236}">
              <a16:creationId xmlns:a16="http://schemas.microsoft.com/office/drawing/2014/main" id="{B109C35B-EEE7-45B3-859F-DC46D8BBF1D2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339" name="Text Box 4">
          <a:extLst>
            <a:ext uri="{FF2B5EF4-FFF2-40B4-BE49-F238E27FC236}">
              <a16:creationId xmlns:a16="http://schemas.microsoft.com/office/drawing/2014/main" id="{3D013AB7-B52B-478B-BF95-3394FE4DCFBB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340" name="Text Box 5">
          <a:extLst>
            <a:ext uri="{FF2B5EF4-FFF2-40B4-BE49-F238E27FC236}">
              <a16:creationId xmlns:a16="http://schemas.microsoft.com/office/drawing/2014/main" id="{DE7D5534-808E-4651-B170-9AFA926F1906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341" name="TextBox 5">
          <a:extLst>
            <a:ext uri="{FF2B5EF4-FFF2-40B4-BE49-F238E27FC236}">
              <a16:creationId xmlns:a16="http://schemas.microsoft.com/office/drawing/2014/main" id="{F61FB754-7985-444A-832C-4CEFD2844C86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342" name="TextBox 5">
          <a:extLst>
            <a:ext uri="{FF2B5EF4-FFF2-40B4-BE49-F238E27FC236}">
              <a16:creationId xmlns:a16="http://schemas.microsoft.com/office/drawing/2014/main" id="{E9484F1A-8EFB-4D4A-BD98-4593976955C7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2343" name="TextBox 5">
          <a:extLst>
            <a:ext uri="{FF2B5EF4-FFF2-40B4-BE49-F238E27FC236}">
              <a16:creationId xmlns:a16="http://schemas.microsoft.com/office/drawing/2014/main" id="{90C54E7D-1689-477C-BCA1-0CFDF57AB5F8}"/>
            </a:ext>
          </a:extLst>
        </xdr:cNvPr>
        <xdr:cNvSpPr txBox="1"/>
      </xdr:nvSpPr>
      <xdr:spPr>
        <a:xfrm>
          <a:off x="62801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2344" name="TextBox 5">
          <a:extLst>
            <a:ext uri="{FF2B5EF4-FFF2-40B4-BE49-F238E27FC236}">
              <a16:creationId xmlns:a16="http://schemas.microsoft.com/office/drawing/2014/main" id="{16E24CCA-74FB-4961-8A72-F9C97A3693E2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345" name="TextBox 5">
          <a:extLst>
            <a:ext uri="{FF2B5EF4-FFF2-40B4-BE49-F238E27FC236}">
              <a16:creationId xmlns:a16="http://schemas.microsoft.com/office/drawing/2014/main" id="{45E1D087-A713-4E38-ADD8-F1AD642B60A9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346" name="Text Box 4">
          <a:extLst>
            <a:ext uri="{FF2B5EF4-FFF2-40B4-BE49-F238E27FC236}">
              <a16:creationId xmlns:a16="http://schemas.microsoft.com/office/drawing/2014/main" id="{EEE40A66-1B0D-4A6E-9C33-F44B877BBDB6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347" name="Text Box 5">
          <a:extLst>
            <a:ext uri="{FF2B5EF4-FFF2-40B4-BE49-F238E27FC236}">
              <a16:creationId xmlns:a16="http://schemas.microsoft.com/office/drawing/2014/main" id="{C5BA00FB-6E2E-413B-A074-39AECF2C089E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348" name="TextBox 5">
          <a:extLst>
            <a:ext uri="{FF2B5EF4-FFF2-40B4-BE49-F238E27FC236}">
              <a16:creationId xmlns:a16="http://schemas.microsoft.com/office/drawing/2014/main" id="{140B147A-6755-4834-A616-CD8CEA0C5198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349" name="TextBox 5">
          <a:extLst>
            <a:ext uri="{FF2B5EF4-FFF2-40B4-BE49-F238E27FC236}">
              <a16:creationId xmlns:a16="http://schemas.microsoft.com/office/drawing/2014/main" id="{D8999EFB-ECA1-4955-AC5F-4F861173BCE5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2350" name="TextBox 5">
          <a:extLst>
            <a:ext uri="{FF2B5EF4-FFF2-40B4-BE49-F238E27FC236}">
              <a16:creationId xmlns:a16="http://schemas.microsoft.com/office/drawing/2014/main" id="{EF4B39B2-D641-4B3D-99DC-9060BD490B50}"/>
            </a:ext>
          </a:extLst>
        </xdr:cNvPr>
        <xdr:cNvSpPr txBox="1"/>
      </xdr:nvSpPr>
      <xdr:spPr>
        <a:xfrm>
          <a:off x="62801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2351" name="TextBox 5">
          <a:extLst>
            <a:ext uri="{FF2B5EF4-FFF2-40B4-BE49-F238E27FC236}">
              <a16:creationId xmlns:a16="http://schemas.microsoft.com/office/drawing/2014/main" id="{954D8D52-6522-4716-8324-62AED604AAF3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352" name="TextBox 5">
          <a:extLst>
            <a:ext uri="{FF2B5EF4-FFF2-40B4-BE49-F238E27FC236}">
              <a16:creationId xmlns:a16="http://schemas.microsoft.com/office/drawing/2014/main" id="{3E25C461-4231-459C-ACFC-CA541B7A4CBE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353" name="TextBox 5">
          <a:extLst>
            <a:ext uri="{FF2B5EF4-FFF2-40B4-BE49-F238E27FC236}">
              <a16:creationId xmlns:a16="http://schemas.microsoft.com/office/drawing/2014/main" id="{DFE9C889-164D-46EF-B728-69973A901477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354" name="TextBox 5">
          <a:extLst>
            <a:ext uri="{FF2B5EF4-FFF2-40B4-BE49-F238E27FC236}">
              <a16:creationId xmlns:a16="http://schemas.microsoft.com/office/drawing/2014/main" id="{26EED17C-3CA4-4D20-AB72-26DFF4C36537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355" name="TextBox 5">
          <a:extLst>
            <a:ext uri="{FF2B5EF4-FFF2-40B4-BE49-F238E27FC236}">
              <a16:creationId xmlns:a16="http://schemas.microsoft.com/office/drawing/2014/main" id="{B3BA38E8-F0D8-44CE-A563-F04A0CE507A1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2356" name="TextBox 5">
          <a:extLst>
            <a:ext uri="{FF2B5EF4-FFF2-40B4-BE49-F238E27FC236}">
              <a16:creationId xmlns:a16="http://schemas.microsoft.com/office/drawing/2014/main" id="{660B5145-67DD-4EB5-B3A6-3F21586250E0}"/>
            </a:ext>
          </a:extLst>
        </xdr:cNvPr>
        <xdr:cNvSpPr txBox="1"/>
      </xdr:nvSpPr>
      <xdr:spPr>
        <a:xfrm>
          <a:off x="62801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2357" name="TextBox 5">
          <a:extLst>
            <a:ext uri="{FF2B5EF4-FFF2-40B4-BE49-F238E27FC236}">
              <a16:creationId xmlns:a16="http://schemas.microsoft.com/office/drawing/2014/main" id="{BE75356E-7874-4CAB-BE64-8D3CD42F3800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358" name="TextBox 5">
          <a:extLst>
            <a:ext uri="{FF2B5EF4-FFF2-40B4-BE49-F238E27FC236}">
              <a16:creationId xmlns:a16="http://schemas.microsoft.com/office/drawing/2014/main" id="{ECF56826-EC2E-44CE-909D-6C8978E22BAA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2359" name="TextBox 5">
          <a:extLst>
            <a:ext uri="{FF2B5EF4-FFF2-40B4-BE49-F238E27FC236}">
              <a16:creationId xmlns:a16="http://schemas.microsoft.com/office/drawing/2014/main" id="{31AC5E0F-812B-4888-AEED-96054F37DB50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360" name="TextBox 5">
          <a:extLst>
            <a:ext uri="{FF2B5EF4-FFF2-40B4-BE49-F238E27FC236}">
              <a16:creationId xmlns:a16="http://schemas.microsoft.com/office/drawing/2014/main" id="{45A1141C-E4AC-467B-BDA8-573EB068D508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361" name="TextBox 5">
          <a:extLst>
            <a:ext uri="{FF2B5EF4-FFF2-40B4-BE49-F238E27FC236}">
              <a16:creationId xmlns:a16="http://schemas.microsoft.com/office/drawing/2014/main" id="{6C0EFDDC-7067-4E6C-8FC7-1EC2D27D8CE2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2362" name="TextBox 5">
          <a:extLst>
            <a:ext uri="{FF2B5EF4-FFF2-40B4-BE49-F238E27FC236}">
              <a16:creationId xmlns:a16="http://schemas.microsoft.com/office/drawing/2014/main" id="{1EB2EF76-C048-492D-B113-57CDC8DE30FE}"/>
            </a:ext>
          </a:extLst>
        </xdr:cNvPr>
        <xdr:cNvSpPr txBox="1"/>
      </xdr:nvSpPr>
      <xdr:spPr>
        <a:xfrm>
          <a:off x="62801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2363" name="TextBox 5">
          <a:extLst>
            <a:ext uri="{FF2B5EF4-FFF2-40B4-BE49-F238E27FC236}">
              <a16:creationId xmlns:a16="http://schemas.microsoft.com/office/drawing/2014/main" id="{9C920FE4-FE20-48C9-BDDB-069DC47BF842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364" name="TextBox 5">
          <a:extLst>
            <a:ext uri="{FF2B5EF4-FFF2-40B4-BE49-F238E27FC236}">
              <a16:creationId xmlns:a16="http://schemas.microsoft.com/office/drawing/2014/main" id="{D1ED8464-BC04-4FA2-9622-2231E770BA9F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365" name="TextBox 5">
          <a:extLst>
            <a:ext uri="{FF2B5EF4-FFF2-40B4-BE49-F238E27FC236}">
              <a16:creationId xmlns:a16="http://schemas.microsoft.com/office/drawing/2014/main" id="{64D1229D-9196-4316-B1D0-6529AFA75FDC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366" name="TextBox 5">
          <a:extLst>
            <a:ext uri="{FF2B5EF4-FFF2-40B4-BE49-F238E27FC236}">
              <a16:creationId xmlns:a16="http://schemas.microsoft.com/office/drawing/2014/main" id="{874976B4-6321-45F2-9C85-930216D11341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367" name="TextBox 5">
          <a:extLst>
            <a:ext uri="{FF2B5EF4-FFF2-40B4-BE49-F238E27FC236}">
              <a16:creationId xmlns:a16="http://schemas.microsoft.com/office/drawing/2014/main" id="{54553A0C-206E-49D4-9650-C2E0CECBD22A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368" name="TextBox 5">
          <a:extLst>
            <a:ext uri="{FF2B5EF4-FFF2-40B4-BE49-F238E27FC236}">
              <a16:creationId xmlns:a16="http://schemas.microsoft.com/office/drawing/2014/main" id="{DFA04C09-F1F8-4483-ADC3-D2D104EC5773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369" name="TextBox 5">
          <a:extLst>
            <a:ext uri="{FF2B5EF4-FFF2-40B4-BE49-F238E27FC236}">
              <a16:creationId xmlns:a16="http://schemas.microsoft.com/office/drawing/2014/main" id="{120F496B-64E9-4D20-AF11-6DC09D57E6DB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370" name="TextBox 5">
          <a:extLst>
            <a:ext uri="{FF2B5EF4-FFF2-40B4-BE49-F238E27FC236}">
              <a16:creationId xmlns:a16="http://schemas.microsoft.com/office/drawing/2014/main" id="{E2FDD03E-2456-478E-B3FF-0DE91A61663B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371" name="TextBox 5">
          <a:extLst>
            <a:ext uri="{FF2B5EF4-FFF2-40B4-BE49-F238E27FC236}">
              <a16:creationId xmlns:a16="http://schemas.microsoft.com/office/drawing/2014/main" id="{2FA52AEB-45B6-49C9-8B80-ED2032FEC582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372" name="TextBox 5">
          <a:extLst>
            <a:ext uri="{FF2B5EF4-FFF2-40B4-BE49-F238E27FC236}">
              <a16:creationId xmlns:a16="http://schemas.microsoft.com/office/drawing/2014/main" id="{D8F5D7DB-3E69-4C88-82E2-5ED35FB5A3B1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373" name="TextBox 5">
          <a:extLst>
            <a:ext uri="{FF2B5EF4-FFF2-40B4-BE49-F238E27FC236}">
              <a16:creationId xmlns:a16="http://schemas.microsoft.com/office/drawing/2014/main" id="{E4B29DD8-3E73-40A4-AAEA-232D11108F6F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374" name="TextBox 5">
          <a:extLst>
            <a:ext uri="{FF2B5EF4-FFF2-40B4-BE49-F238E27FC236}">
              <a16:creationId xmlns:a16="http://schemas.microsoft.com/office/drawing/2014/main" id="{C2E2BD7D-C70A-4639-8C15-0CB660BB06B5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375" name="TextBox 5">
          <a:extLst>
            <a:ext uri="{FF2B5EF4-FFF2-40B4-BE49-F238E27FC236}">
              <a16:creationId xmlns:a16="http://schemas.microsoft.com/office/drawing/2014/main" id="{8607C205-745E-4985-B78F-92A8254B79D4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376" name="TextBox 5">
          <a:extLst>
            <a:ext uri="{FF2B5EF4-FFF2-40B4-BE49-F238E27FC236}">
              <a16:creationId xmlns:a16="http://schemas.microsoft.com/office/drawing/2014/main" id="{7CBEED95-7135-48B1-B575-51AA5ACBCD4F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377" name="TextBox 5">
          <a:extLst>
            <a:ext uri="{FF2B5EF4-FFF2-40B4-BE49-F238E27FC236}">
              <a16:creationId xmlns:a16="http://schemas.microsoft.com/office/drawing/2014/main" id="{DFB8B408-19E6-412D-94DD-657F4172380B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378" name="TextBox 5">
          <a:extLst>
            <a:ext uri="{FF2B5EF4-FFF2-40B4-BE49-F238E27FC236}">
              <a16:creationId xmlns:a16="http://schemas.microsoft.com/office/drawing/2014/main" id="{996B7DAC-CCA5-491E-A82F-877959D0CBB1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379" name="TextBox 5">
          <a:extLst>
            <a:ext uri="{FF2B5EF4-FFF2-40B4-BE49-F238E27FC236}">
              <a16:creationId xmlns:a16="http://schemas.microsoft.com/office/drawing/2014/main" id="{B4972938-9C40-4311-876C-D0D823B47663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380" name="TextBox 5">
          <a:extLst>
            <a:ext uri="{FF2B5EF4-FFF2-40B4-BE49-F238E27FC236}">
              <a16:creationId xmlns:a16="http://schemas.microsoft.com/office/drawing/2014/main" id="{DBA52FD4-8EE3-4BFA-ADB2-C4A4D0D64CE7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381" name="TextBox 5">
          <a:extLst>
            <a:ext uri="{FF2B5EF4-FFF2-40B4-BE49-F238E27FC236}">
              <a16:creationId xmlns:a16="http://schemas.microsoft.com/office/drawing/2014/main" id="{512B5CD1-80E5-4053-87C3-6B09BB82139B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382" name="TextBox 5">
          <a:extLst>
            <a:ext uri="{FF2B5EF4-FFF2-40B4-BE49-F238E27FC236}">
              <a16:creationId xmlns:a16="http://schemas.microsoft.com/office/drawing/2014/main" id="{F981AAB3-8548-4694-B30D-81EFB3262310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383" name="TextBox 5">
          <a:extLst>
            <a:ext uri="{FF2B5EF4-FFF2-40B4-BE49-F238E27FC236}">
              <a16:creationId xmlns:a16="http://schemas.microsoft.com/office/drawing/2014/main" id="{E17E4891-9762-428A-8A1C-6387E5A8C9E7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384" name="TextBox 5">
          <a:extLst>
            <a:ext uri="{FF2B5EF4-FFF2-40B4-BE49-F238E27FC236}">
              <a16:creationId xmlns:a16="http://schemas.microsoft.com/office/drawing/2014/main" id="{83E5618E-1D42-4262-A092-A1EDCBE40C89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385" name="TextBox 5">
          <a:extLst>
            <a:ext uri="{FF2B5EF4-FFF2-40B4-BE49-F238E27FC236}">
              <a16:creationId xmlns:a16="http://schemas.microsoft.com/office/drawing/2014/main" id="{FA23C860-F096-4627-B85F-A001E6724A83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386" name="TextBox 5">
          <a:extLst>
            <a:ext uri="{FF2B5EF4-FFF2-40B4-BE49-F238E27FC236}">
              <a16:creationId xmlns:a16="http://schemas.microsoft.com/office/drawing/2014/main" id="{2F54B7CF-A4D0-4078-99F2-78AE99F2FF6C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387" name="TextBox 5">
          <a:extLst>
            <a:ext uri="{FF2B5EF4-FFF2-40B4-BE49-F238E27FC236}">
              <a16:creationId xmlns:a16="http://schemas.microsoft.com/office/drawing/2014/main" id="{DEF066C3-1FCF-4071-B488-793D1C46E05C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388" name="TextBox 5">
          <a:extLst>
            <a:ext uri="{FF2B5EF4-FFF2-40B4-BE49-F238E27FC236}">
              <a16:creationId xmlns:a16="http://schemas.microsoft.com/office/drawing/2014/main" id="{01468880-A8D9-4A53-9CEB-D1B9E48F9107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389" name="TextBox 5">
          <a:extLst>
            <a:ext uri="{FF2B5EF4-FFF2-40B4-BE49-F238E27FC236}">
              <a16:creationId xmlns:a16="http://schemas.microsoft.com/office/drawing/2014/main" id="{1080F083-4D81-44C1-B461-7578C77B95B2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390" name="TextBox 5">
          <a:extLst>
            <a:ext uri="{FF2B5EF4-FFF2-40B4-BE49-F238E27FC236}">
              <a16:creationId xmlns:a16="http://schemas.microsoft.com/office/drawing/2014/main" id="{74B19520-EA7F-401D-9D48-D7CBD371EB1D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391" name="TextBox 5">
          <a:extLst>
            <a:ext uri="{FF2B5EF4-FFF2-40B4-BE49-F238E27FC236}">
              <a16:creationId xmlns:a16="http://schemas.microsoft.com/office/drawing/2014/main" id="{125A08DB-72B4-465C-930F-2A324D792544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392" name="TextBox 5">
          <a:extLst>
            <a:ext uri="{FF2B5EF4-FFF2-40B4-BE49-F238E27FC236}">
              <a16:creationId xmlns:a16="http://schemas.microsoft.com/office/drawing/2014/main" id="{B3F75985-E774-40F7-98A4-9AC003CE3898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393" name="TextBox 5">
          <a:extLst>
            <a:ext uri="{FF2B5EF4-FFF2-40B4-BE49-F238E27FC236}">
              <a16:creationId xmlns:a16="http://schemas.microsoft.com/office/drawing/2014/main" id="{FA040BB9-46BC-4362-8846-25BF6B7D5FAC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394" name="TextBox 5">
          <a:extLst>
            <a:ext uri="{FF2B5EF4-FFF2-40B4-BE49-F238E27FC236}">
              <a16:creationId xmlns:a16="http://schemas.microsoft.com/office/drawing/2014/main" id="{A2846EC8-97BC-49DF-8B36-1A6DC517407E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395" name="TextBox 5">
          <a:extLst>
            <a:ext uri="{FF2B5EF4-FFF2-40B4-BE49-F238E27FC236}">
              <a16:creationId xmlns:a16="http://schemas.microsoft.com/office/drawing/2014/main" id="{950BCFED-61CD-4D8F-8E1B-8A54134D4258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396" name="TextBox 5">
          <a:extLst>
            <a:ext uri="{FF2B5EF4-FFF2-40B4-BE49-F238E27FC236}">
              <a16:creationId xmlns:a16="http://schemas.microsoft.com/office/drawing/2014/main" id="{6AB99D06-4A25-4A19-8E9B-AFD34C22A90A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397" name="TextBox 5">
          <a:extLst>
            <a:ext uri="{FF2B5EF4-FFF2-40B4-BE49-F238E27FC236}">
              <a16:creationId xmlns:a16="http://schemas.microsoft.com/office/drawing/2014/main" id="{CE6D1184-484C-48E1-BB90-FF3448E2D132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398" name="TextBox 5">
          <a:extLst>
            <a:ext uri="{FF2B5EF4-FFF2-40B4-BE49-F238E27FC236}">
              <a16:creationId xmlns:a16="http://schemas.microsoft.com/office/drawing/2014/main" id="{F1D3CAB9-ACBB-41F9-A4D4-4CE95D9E265E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399" name="TextBox 5">
          <a:extLst>
            <a:ext uri="{FF2B5EF4-FFF2-40B4-BE49-F238E27FC236}">
              <a16:creationId xmlns:a16="http://schemas.microsoft.com/office/drawing/2014/main" id="{64D97A5B-0402-4516-B220-B92E2171B55A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400" name="TextBox 5">
          <a:extLst>
            <a:ext uri="{FF2B5EF4-FFF2-40B4-BE49-F238E27FC236}">
              <a16:creationId xmlns:a16="http://schemas.microsoft.com/office/drawing/2014/main" id="{219A59A8-3D7B-4C6B-80F2-65019F77FF43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401" name="TextBox 5">
          <a:extLst>
            <a:ext uri="{FF2B5EF4-FFF2-40B4-BE49-F238E27FC236}">
              <a16:creationId xmlns:a16="http://schemas.microsoft.com/office/drawing/2014/main" id="{C6EDAB53-3C76-47C7-9AF5-3DB6BA0725E8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402" name="TextBox 5">
          <a:extLst>
            <a:ext uri="{FF2B5EF4-FFF2-40B4-BE49-F238E27FC236}">
              <a16:creationId xmlns:a16="http://schemas.microsoft.com/office/drawing/2014/main" id="{C1904865-02C9-4BC1-82FB-80D671A25874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403" name="TextBox 5">
          <a:extLst>
            <a:ext uri="{FF2B5EF4-FFF2-40B4-BE49-F238E27FC236}">
              <a16:creationId xmlns:a16="http://schemas.microsoft.com/office/drawing/2014/main" id="{CA897B03-2A09-45AB-B6D2-79A3CC3AFB06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404" name="TextBox 5">
          <a:extLst>
            <a:ext uri="{FF2B5EF4-FFF2-40B4-BE49-F238E27FC236}">
              <a16:creationId xmlns:a16="http://schemas.microsoft.com/office/drawing/2014/main" id="{84608492-D833-4738-8265-E5DC5327A3FC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405" name="TextBox 5">
          <a:extLst>
            <a:ext uri="{FF2B5EF4-FFF2-40B4-BE49-F238E27FC236}">
              <a16:creationId xmlns:a16="http://schemas.microsoft.com/office/drawing/2014/main" id="{FE339A5E-E13C-4EBF-A779-963EEDD4361A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406" name="TextBox 5">
          <a:extLst>
            <a:ext uri="{FF2B5EF4-FFF2-40B4-BE49-F238E27FC236}">
              <a16:creationId xmlns:a16="http://schemas.microsoft.com/office/drawing/2014/main" id="{4E6C1B04-7516-409C-B936-841B7EBA029B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407" name="TextBox 5">
          <a:extLst>
            <a:ext uri="{FF2B5EF4-FFF2-40B4-BE49-F238E27FC236}">
              <a16:creationId xmlns:a16="http://schemas.microsoft.com/office/drawing/2014/main" id="{E5DC335E-FD34-4F43-BA91-F190CE9999F7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408" name="TextBox 5">
          <a:extLst>
            <a:ext uri="{FF2B5EF4-FFF2-40B4-BE49-F238E27FC236}">
              <a16:creationId xmlns:a16="http://schemas.microsoft.com/office/drawing/2014/main" id="{17C10A4C-FA43-401A-9314-32FA611EBC77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409" name="TextBox 5">
          <a:extLst>
            <a:ext uri="{FF2B5EF4-FFF2-40B4-BE49-F238E27FC236}">
              <a16:creationId xmlns:a16="http://schemas.microsoft.com/office/drawing/2014/main" id="{1ABBDBA0-974F-4748-B5DD-856F70797B2E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410" name="TextBox 5">
          <a:extLst>
            <a:ext uri="{FF2B5EF4-FFF2-40B4-BE49-F238E27FC236}">
              <a16:creationId xmlns:a16="http://schemas.microsoft.com/office/drawing/2014/main" id="{D82AFBCD-980D-4309-99AC-CE54D9E69535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411" name="TextBox 5">
          <a:extLst>
            <a:ext uri="{FF2B5EF4-FFF2-40B4-BE49-F238E27FC236}">
              <a16:creationId xmlns:a16="http://schemas.microsoft.com/office/drawing/2014/main" id="{523CEF1B-D55E-4A26-A88F-82938193DD85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412" name="TextBox 5">
          <a:extLst>
            <a:ext uri="{FF2B5EF4-FFF2-40B4-BE49-F238E27FC236}">
              <a16:creationId xmlns:a16="http://schemas.microsoft.com/office/drawing/2014/main" id="{51BCE929-3BED-4C9C-BC10-A75D048B8B47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413" name="TextBox 5">
          <a:extLst>
            <a:ext uri="{FF2B5EF4-FFF2-40B4-BE49-F238E27FC236}">
              <a16:creationId xmlns:a16="http://schemas.microsoft.com/office/drawing/2014/main" id="{DD7BAF87-4F33-4ACB-A0C9-DAC2132526BE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414" name="TextBox 5">
          <a:extLst>
            <a:ext uri="{FF2B5EF4-FFF2-40B4-BE49-F238E27FC236}">
              <a16:creationId xmlns:a16="http://schemas.microsoft.com/office/drawing/2014/main" id="{D5F2CD19-B5B7-45D2-A08E-8FC6117A0B1B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415" name="TextBox 5">
          <a:extLst>
            <a:ext uri="{FF2B5EF4-FFF2-40B4-BE49-F238E27FC236}">
              <a16:creationId xmlns:a16="http://schemas.microsoft.com/office/drawing/2014/main" id="{D62F3359-022A-4D13-9A05-F61840E363FB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416" name="TextBox 5">
          <a:extLst>
            <a:ext uri="{FF2B5EF4-FFF2-40B4-BE49-F238E27FC236}">
              <a16:creationId xmlns:a16="http://schemas.microsoft.com/office/drawing/2014/main" id="{634217B2-2677-4948-BC1E-C6CFA184AE0F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417" name="TextBox 5">
          <a:extLst>
            <a:ext uri="{FF2B5EF4-FFF2-40B4-BE49-F238E27FC236}">
              <a16:creationId xmlns:a16="http://schemas.microsoft.com/office/drawing/2014/main" id="{2DCFE5F5-FB77-4174-A315-BF3A1E50638E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418" name="TextBox 5">
          <a:extLst>
            <a:ext uri="{FF2B5EF4-FFF2-40B4-BE49-F238E27FC236}">
              <a16:creationId xmlns:a16="http://schemas.microsoft.com/office/drawing/2014/main" id="{4B2AA769-5AC1-444A-8F84-DFDB5220ADF0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2419" name="TextBox 5">
          <a:extLst>
            <a:ext uri="{FF2B5EF4-FFF2-40B4-BE49-F238E27FC236}">
              <a16:creationId xmlns:a16="http://schemas.microsoft.com/office/drawing/2014/main" id="{AE20170E-61CB-4F0B-B08B-A9394B432F26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2420" name="TextBox 5">
          <a:extLst>
            <a:ext uri="{FF2B5EF4-FFF2-40B4-BE49-F238E27FC236}">
              <a16:creationId xmlns:a16="http://schemas.microsoft.com/office/drawing/2014/main" id="{9533D2E0-9595-4981-9B59-A0B729E582B7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2421" name="TextBox 5">
          <a:extLst>
            <a:ext uri="{FF2B5EF4-FFF2-40B4-BE49-F238E27FC236}">
              <a16:creationId xmlns:a16="http://schemas.microsoft.com/office/drawing/2014/main" id="{687ECE6E-A9B7-4B9D-8EA4-B5D6EC8ECC8E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422" name="TextBox 5">
          <a:extLst>
            <a:ext uri="{FF2B5EF4-FFF2-40B4-BE49-F238E27FC236}">
              <a16:creationId xmlns:a16="http://schemas.microsoft.com/office/drawing/2014/main" id="{1790A8F6-6645-481E-82F1-1493FF4918E0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423" name="TextBox 5">
          <a:extLst>
            <a:ext uri="{FF2B5EF4-FFF2-40B4-BE49-F238E27FC236}">
              <a16:creationId xmlns:a16="http://schemas.microsoft.com/office/drawing/2014/main" id="{6D3DB750-023E-4F2A-9ADE-90506357E31E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2424" name="TextBox 5">
          <a:extLst>
            <a:ext uri="{FF2B5EF4-FFF2-40B4-BE49-F238E27FC236}">
              <a16:creationId xmlns:a16="http://schemas.microsoft.com/office/drawing/2014/main" id="{AD9A0788-D57A-405E-88F0-2E2E28DF04B5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2425" name="TextBox 5">
          <a:extLst>
            <a:ext uri="{FF2B5EF4-FFF2-40B4-BE49-F238E27FC236}">
              <a16:creationId xmlns:a16="http://schemas.microsoft.com/office/drawing/2014/main" id="{6386DADF-F724-4409-A5B7-E9AF25580A95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2426" name="TextBox 5">
          <a:extLst>
            <a:ext uri="{FF2B5EF4-FFF2-40B4-BE49-F238E27FC236}">
              <a16:creationId xmlns:a16="http://schemas.microsoft.com/office/drawing/2014/main" id="{3EDA64C0-3478-4484-B1BF-435F7F964339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427" name="TextBox 5">
          <a:extLst>
            <a:ext uri="{FF2B5EF4-FFF2-40B4-BE49-F238E27FC236}">
              <a16:creationId xmlns:a16="http://schemas.microsoft.com/office/drawing/2014/main" id="{3FAC1949-F7A9-445C-AC93-7412834FD753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428" name="TextBox 5">
          <a:extLst>
            <a:ext uri="{FF2B5EF4-FFF2-40B4-BE49-F238E27FC236}">
              <a16:creationId xmlns:a16="http://schemas.microsoft.com/office/drawing/2014/main" id="{786FF4CF-1A6B-4D29-9E5B-994F77FF5D77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2429" name="TextBox 5">
          <a:extLst>
            <a:ext uri="{FF2B5EF4-FFF2-40B4-BE49-F238E27FC236}">
              <a16:creationId xmlns:a16="http://schemas.microsoft.com/office/drawing/2014/main" id="{B7068307-A8B5-4D5E-8E80-EAC10FE7960C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2430" name="TextBox 5">
          <a:extLst>
            <a:ext uri="{FF2B5EF4-FFF2-40B4-BE49-F238E27FC236}">
              <a16:creationId xmlns:a16="http://schemas.microsoft.com/office/drawing/2014/main" id="{2666064B-2429-4060-BAD3-EA43C03F6A0A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2431" name="TextBox 5">
          <a:extLst>
            <a:ext uri="{FF2B5EF4-FFF2-40B4-BE49-F238E27FC236}">
              <a16:creationId xmlns:a16="http://schemas.microsoft.com/office/drawing/2014/main" id="{86776EED-0645-46CE-96A3-88B5E50A8817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432" name="TextBox 5">
          <a:extLst>
            <a:ext uri="{FF2B5EF4-FFF2-40B4-BE49-F238E27FC236}">
              <a16:creationId xmlns:a16="http://schemas.microsoft.com/office/drawing/2014/main" id="{A17FABEB-CE98-46E3-9EB8-F43078F80610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433" name="TextBox 5">
          <a:extLst>
            <a:ext uri="{FF2B5EF4-FFF2-40B4-BE49-F238E27FC236}">
              <a16:creationId xmlns:a16="http://schemas.microsoft.com/office/drawing/2014/main" id="{0AF34BBD-3D78-4993-8F9D-00C2FFAAA023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434" name="TextBox 5">
          <a:extLst>
            <a:ext uri="{FF2B5EF4-FFF2-40B4-BE49-F238E27FC236}">
              <a16:creationId xmlns:a16="http://schemas.microsoft.com/office/drawing/2014/main" id="{2379ADBF-4F83-4217-97D8-125A87508A13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2435" name="TextBox 5">
          <a:extLst>
            <a:ext uri="{FF2B5EF4-FFF2-40B4-BE49-F238E27FC236}">
              <a16:creationId xmlns:a16="http://schemas.microsoft.com/office/drawing/2014/main" id="{80671E36-2FEB-40C2-BB06-F301ECD85340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2436" name="TextBox 5">
          <a:extLst>
            <a:ext uri="{FF2B5EF4-FFF2-40B4-BE49-F238E27FC236}">
              <a16:creationId xmlns:a16="http://schemas.microsoft.com/office/drawing/2014/main" id="{553EA66A-74B1-4AD1-B2BB-69DF461A74A0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2437" name="TextBox 5">
          <a:extLst>
            <a:ext uri="{FF2B5EF4-FFF2-40B4-BE49-F238E27FC236}">
              <a16:creationId xmlns:a16="http://schemas.microsoft.com/office/drawing/2014/main" id="{C418C702-67CB-4B2A-8DDE-A5E7B0C59524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438" name="TextBox 5">
          <a:extLst>
            <a:ext uri="{FF2B5EF4-FFF2-40B4-BE49-F238E27FC236}">
              <a16:creationId xmlns:a16="http://schemas.microsoft.com/office/drawing/2014/main" id="{090E74F0-8292-4B85-A41C-000AA72CC0A3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439" name="TextBox 5">
          <a:extLst>
            <a:ext uri="{FF2B5EF4-FFF2-40B4-BE49-F238E27FC236}">
              <a16:creationId xmlns:a16="http://schemas.microsoft.com/office/drawing/2014/main" id="{500FF2D4-80E0-4C23-B53A-73496E1BD779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440" name="TextBox 5">
          <a:extLst>
            <a:ext uri="{FF2B5EF4-FFF2-40B4-BE49-F238E27FC236}">
              <a16:creationId xmlns:a16="http://schemas.microsoft.com/office/drawing/2014/main" id="{D578D2A4-702A-41CC-A9A4-8A7505E34965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441" name="TextBox 5">
          <a:extLst>
            <a:ext uri="{FF2B5EF4-FFF2-40B4-BE49-F238E27FC236}">
              <a16:creationId xmlns:a16="http://schemas.microsoft.com/office/drawing/2014/main" id="{6BAA5382-8852-443C-A397-FCFDD28F2D23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442" name="TextBox 5">
          <a:extLst>
            <a:ext uri="{FF2B5EF4-FFF2-40B4-BE49-F238E27FC236}">
              <a16:creationId xmlns:a16="http://schemas.microsoft.com/office/drawing/2014/main" id="{7CC0B532-7F6A-44E9-85E2-6BB3F60F3675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443" name="TextBox 5">
          <a:extLst>
            <a:ext uri="{FF2B5EF4-FFF2-40B4-BE49-F238E27FC236}">
              <a16:creationId xmlns:a16="http://schemas.microsoft.com/office/drawing/2014/main" id="{20B85C93-8148-4847-A2F5-B8A56ED68E5F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444" name="TextBox 5">
          <a:extLst>
            <a:ext uri="{FF2B5EF4-FFF2-40B4-BE49-F238E27FC236}">
              <a16:creationId xmlns:a16="http://schemas.microsoft.com/office/drawing/2014/main" id="{85D43F70-ADBD-4CF5-8C2F-0DE63DA1EDF9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445" name="TextBox 5">
          <a:extLst>
            <a:ext uri="{FF2B5EF4-FFF2-40B4-BE49-F238E27FC236}">
              <a16:creationId xmlns:a16="http://schemas.microsoft.com/office/drawing/2014/main" id="{4BFE1DDC-71C0-4EC9-B724-9AACD5DAA2A3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446" name="TextBox 5">
          <a:extLst>
            <a:ext uri="{FF2B5EF4-FFF2-40B4-BE49-F238E27FC236}">
              <a16:creationId xmlns:a16="http://schemas.microsoft.com/office/drawing/2014/main" id="{08A1114F-2E0C-4A26-80F7-E87CD5E81699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447" name="TextBox 5">
          <a:extLst>
            <a:ext uri="{FF2B5EF4-FFF2-40B4-BE49-F238E27FC236}">
              <a16:creationId xmlns:a16="http://schemas.microsoft.com/office/drawing/2014/main" id="{68C25728-7978-4C02-8691-463376BE5F90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448" name="TextBox 5">
          <a:extLst>
            <a:ext uri="{FF2B5EF4-FFF2-40B4-BE49-F238E27FC236}">
              <a16:creationId xmlns:a16="http://schemas.microsoft.com/office/drawing/2014/main" id="{355BB6F2-EE2B-426E-9224-976718373B0C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449" name="TextBox 5">
          <a:extLst>
            <a:ext uri="{FF2B5EF4-FFF2-40B4-BE49-F238E27FC236}">
              <a16:creationId xmlns:a16="http://schemas.microsoft.com/office/drawing/2014/main" id="{6F7A882C-789C-458B-AAEE-96FA594332D4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450" name="TextBox 5">
          <a:extLst>
            <a:ext uri="{FF2B5EF4-FFF2-40B4-BE49-F238E27FC236}">
              <a16:creationId xmlns:a16="http://schemas.microsoft.com/office/drawing/2014/main" id="{D7586809-075A-489C-BCE7-1ECB4C6474D4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451" name="TextBox 5">
          <a:extLst>
            <a:ext uri="{FF2B5EF4-FFF2-40B4-BE49-F238E27FC236}">
              <a16:creationId xmlns:a16="http://schemas.microsoft.com/office/drawing/2014/main" id="{58058A02-6164-474F-A3E6-E7947F813F20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452" name="TextBox 5">
          <a:extLst>
            <a:ext uri="{FF2B5EF4-FFF2-40B4-BE49-F238E27FC236}">
              <a16:creationId xmlns:a16="http://schemas.microsoft.com/office/drawing/2014/main" id="{2595BC12-32C6-4880-AE7E-6797AEA1FC4B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453" name="TextBox 5">
          <a:extLst>
            <a:ext uri="{FF2B5EF4-FFF2-40B4-BE49-F238E27FC236}">
              <a16:creationId xmlns:a16="http://schemas.microsoft.com/office/drawing/2014/main" id="{043C4E18-8023-4E5F-B88A-B60CD8B54382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454" name="TextBox 5">
          <a:extLst>
            <a:ext uri="{FF2B5EF4-FFF2-40B4-BE49-F238E27FC236}">
              <a16:creationId xmlns:a16="http://schemas.microsoft.com/office/drawing/2014/main" id="{FDB061D0-5215-4BE9-8EFB-AC71A4C6FECB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455" name="TextBox 5">
          <a:extLst>
            <a:ext uri="{FF2B5EF4-FFF2-40B4-BE49-F238E27FC236}">
              <a16:creationId xmlns:a16="http://schemas.microsoft.com/office/drawing/2014/main" id="{C0A44C97-942C-4700-A512-2EA7E63A254F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456" name="TextBox 5">
          <a:extLst>
            <a:ext uri="{FF2B5EF4-FFF2-40B4-BE49-F238E27FC236}">
              <a16:creationId xmlns:a16="http://schemas.microsoft.com/office/drawing/2014/main" id="{544FF490-438C-4F4C-97AD-A139580D674A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457" name="TextBox 5">
          <a:extLst>
            <a:ext uri="{FF2B5EF4-FFF2-40B4-BE49-F238E27FC236}">
              <a16:creationId xmlns:a16="http://schemas.microsoft.com/office/drawing/2014/main" id="{7E6C56AB-349C-4B11-B106-FACB26C5878E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458" name="TextBox 5">
          <a:extLst>
            <a:ext uri="{FF2B5EF4-FFF2-40B4-BE49-F238E27FC236}">
              <a16:creationId xmlns:a16="http://schemas.microsoft.com/office/drawing/2014/main" id="{69F77579-5679-4655-9C67-41D83218E6CC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459" name="TextBox 5">
          <a:extLst>
            <a:ext uri="{FF2B5EF4-FFF2-40B4-BE49-F238E27FC236}">
              <a16:creationId xmlns:a16="http://schemas.microsoft.com/office/drawing/2014/main" id="{E840C15F-2A10-40B9-A700-1DC26391EE8D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460" name="TextBox 5">
          <a:extLst>
            <a:ext uri="{FF2B5EF4-FFF2-40B4-BE49-F238E27FC236}">
              <a16:creationId xmlns:a16="http://schemas.microsoft.com/office/drawing/2014/main" id="{2F75A9B3-7CB4-4F34-9B96-5358841742C8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461" name="TextBox 5">
          <a:extLst>
            <a:ext uri="{FF2B5EF4-FFF2-40B4-BE49-F238E27FC236}">
              <a16:creationId xmlns:a16="http://schemas.microsoft.com/office/drawing/2014/main" id="{126A6939-F22C-42EA-9661-2352AB6BAC7B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462" name="TextBox 5">
          <a:extLst>
            <a:ext uri="{FF2B5EF4-FFF2-40B4-BE49-F238E27FC236}">
              <a16:creationId xmlns:a16="http://schemas.microsoft.com/office/drawing/2014/main" id="{4251C552-70BA-4E93-9188-277AA25680F1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463" name="TextBox 5">
          <a:extLst>
            <a:ext uri="{FF2B5EF4-FFF2-40B4-BE49-F238E27FC236}">
              <a16:creationId xmlns:a16="http://schemas.microsoft.com/office/drawing/2014/main" id="{142EA048-EE8D-4C9A-B282-ADE0D1C2F220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464" name="TextBox 5">
          <a:extLst>
            <a:ext uri="{FF2B5EF4-FFF2-40B4-BE49-F238E27FC236}">
              <a16:creationId xmlns:a16="http://schemas.microsoft.com/office/drawing/2014/main" id="{361C895A-711C-4590-8B34-B7015F8BB877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465" name="TextBox 5">
          <a:extLst>
            <a:ext uri="{FF2B5EF4-FFF2-40B4-BE49-F238E27FC236}">
              <a16:creationId xmlns:a16="http://schemas.microsoft.com/office/drawing/2014/main" id="{3666AE0A-0CBB-4599-BEAC-3A43B38139D6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466" name="TextBox 5">
          <a:extLst>
            <a:ext uri="{FF2B5EF4-FFF2-40B4-BE49-F238E27FC236}">
              <a16:creationId xmlns:a16="http://schemas.microsoft.com/office/drawing/2014/main" id="{4B51E128-11D9-4C8A-92C8-887228292908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467" name="TextBox 5">
          <a:extLst>
            <a:ext uri="{FF2B5EF4-FFF2-40B4-BE49-F238E27FC236}">
              <a16:creationId xmlns:a16="http://schemas.microsoft.com/office/drawing/2014/main" id="{24E34109-D3BC-460F-B017-340882543F0D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468" name="TextBox 5">
          <a:extLst>
            <a:ext uri="{FF2B5EF4-FFF2-40B4-BE49-F238E27FC236}">
              <a16:creationId xmlns:a16="http://schemas.microsoft.com/office/drawing/2014/main" id="{3CCD7F63-3F14-421E-A9BA-6E86899A801E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469" name="TextBox 5">
          <a:extLst>
            <a:ext uri="{FF2B5EF4-FFF2-40B4-BE49-F238E27FC236}">
              <a16:creationId xmlns:a16="http://schemas.microsoft.com/office/drawing/2014/main" id="{096EE49D-EF6A-402C-8A15-790C206E0181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2470" name="TextBox 5">
          <a:extLst>
            <a:ext uri="{FF2B5EF4-FFF2-40B4-BE49-F238E27FC236}">
              <a16:creationId xmlns:a16="http://schemas.microsoft.com/office/drawing/2014/main" id="{AA04D508-97F8-452A-9AF8-47F0CEAAFCE2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2471" name="TextBox 5">
          <a:extLst>
            <a:ext uri="{FF2B5EF4-FFF2-40B4-BE49-F238E27FC236}">
              <a16:creationId xmlns:a16="http://schemas.microsoft.com/office/drawing/2014/main" id="{B91C46FE-5205-4076-A7A4-0EB6970473F7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2472" name="TextBox 5">
          <a:extLst>
            <a:ext uri="{FF2B5EF4-FFF2-40B4-BE49-F238E27FC236}">
              <a16:creationId xmlns:a16="http://schemas.microsoft.com/office/drawing/2014/main" id="{990B0F4C-7651-499F-8CFD-88DB5C657C14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473" name="TextBox 5">
          <a:extLst>
            <a:ext uri="{FF2B5EF4-FFF2-40B4-BE49-F238E27FC236}">
              <a16:creationId xmlns:a16="http://schemas.microsoft.com/office/drawing/2014/main" id="{D31B9C38-D966-4631-8277-B18F0BEC6A23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474" name="TextBox 5">
          <a:extLst>
            <a:ext uri="{FF2B5EF4-FFF2-40B4-BE49-F238E27FC236}">
              <a16:creationId xmlns:a16="http://schemas.microsoft.com/office/drawing/2014/main" id="{DF986E67-200A-49A0-B8B6-271B27D6079D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2475" name="TextBox 5">
          <a:extLst>
            <a:ext uri="{FF2B5EF4-FFF2-40B4-BE49-F238E27FC236}">
              <a16:creationId xmlns:a16="http://schemas.microsoft.com/office/drawing/2014/main" id="{EC9D800C-751F-452C-898B-D664A9305BB6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2476" name="TextBox 5">
          <a:extLst>
            <a:ext uri="{FF2B5EF4-FFF2-40B4-BE49-F238E27FC236}">
              <a16:creationId xmlns:a16="http://schemas.microsoft.com/office/drawing/2014/main" id="{44E52ED2-89ED-48D6-B3B4-CC31B6E87C02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2477" name="TextBox 5">
          <a:extLst>
            <a:ext uri="{FF2B5EF4-FFF2-40B4-BE49-F238E27FC236}">
              <a16:creationId xmlns:a16="http://schemas.microsoft.com/office/drawing/2014/main" id="{030FB67B-56DC-4354-A6C4-65F5527551BE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478" name="TextBox 5">
          <a:extLst>
            <a:ext uri="{FF2B5EF4-FFF2-40B4-BE49-F238E27FC236}">
              <a16:creationId xmlns:a16="http://schemas.microsoft.com/office/drawing/2014/main" id="{1B275555-7E08-47A8-B814-F7E078E6A791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479" name="TextBox 5">
          <a:extLst>
            <a:ext uri="{FF2B5EF4-FFF2-40B4-BE49-F238E27FC236}">
              <a16:creationId xmlns:a16="http://schemas.microsoft.com/office/drawing/2014/main" id="{AF0C69C3-C5F5-46F7-9F39-258C59024FAF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2480" name="TextBox 5">
          <a:extLst>
            <a:ext uri="{FF2B5EF4-FFF2-40B4-BE49-F238E27FC236}">
              <a16:creationId xmlns:a16="http://schemas.microsoft.com/office/drawing/2014/main" id="{792DE3A9-E7AF-4C44-9606-CD5904653920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2481" name="TextBox 5">
          <a:extLst>
            <a:ext uri="{FF2B5EF4-FFF2-40B4-BE49-F238E27FC236}">
              <a16:creationId xmlns:a16="http://schemas.microsoft.com/office/drawing/2014/main" id="{276B01E7-BDF2-43CA-BC6E-3BFEA4004089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2482" name="TextBox 5">
          <a:extLst>
            <a:ext uri="{FF2B5EF4-FFF2-40B4-BE49-F238E27FC236}">
              <a16:creationId xmlns:a16="http://schemas.microsoft.com/office/drawing/2014/main" id="{EDFBCFE7-7C7C-48C7-83D3-82D35200B065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483" name="TextBox 5">
          <a:extLst>
            <a:ext uri="{FF2B5EF4-FFF2-40B4-BE49-F238E27FC236}">
              <a16:creationId xmlns:a16="http://schemas.microsoft.com/office/drawing/2014/main" id="{93163E61-E3E7-4AA7-B03C-EF7C0D5188B2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484" name="TextBox 5">
          <a:extLst>
            <a:ext uri="{FF2B5EF4-FFF2-40B4-BE49-F238E27FC236}">
              <a16:creationId xmlns:a16="http://schemas.microsoft.com/office/drawing/2014/main" id="{C9C7395A-EFAB-4E71-B938-8F9F6C30E514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485" name="TextBox 5">
          <a:extLst>
            <a:ext uri="{FF2B5EF4-FFF2-40B4-BE49-F238E27FC236}">
              <a16:creationId xmlns:a16="http://schemas.microsoft.com/office/drawing/2014/main" id="{AF367AC7-969D-4EB3-8406-AC812FF616CA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2486" name="TextBox 5">
          <a:extLst>
            <a:ext uri="{FF2B5EF4-FFF2-40B4-BE49-F238E27FC236}">
              <a16:creationId xmlns:a16="http://schemas.microsoft.com/office/drawing/2014/main" id="{3A5708F3-0665-4F08-88CA-E1DBC2A3802E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2487" name="TextBox 5">
          <a:extLst>
            <a:ext uri="{FF2B5EF4-FFF2-40B4-BE49-F238E27FC236}">
              <a16:creationId xmlns:a16="http://schemas.microsoft.com/office/drawing/2014/main" id="{2C9CC45B-6BD1-4F54-8F20-159BCB86542A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2488" name="TextBox 5">
          <a:extLst>
            <a:ext uri="{FF2B5EF4-FFF2-40B4-BE49-F238E27FC236}">
              <a16:creationId xmlns:a16="http://schemas.microsoft.com/office/drawing/2014/main" id="{C22652F3-509A-429C-92B0-A7CE4E5B037B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489" name="TextBox 5">
          <a:extLst>
            <a:ext uri="{FF2B5EF4-FFF2-40B4-BE49-F238E27FC236}">
              <a16:creationId xmlns:a16="http://schemas.microsoft.com/office/drawing/2014/main" id="{A259B500-B04C-4511-9432-E59DFD91479F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490" name="TextBox 5">
          <a:extLst>
            <a:ext uri="{FF2B5EF4-FFF2-40B4-BE49-F238E27FC236}">
              <a16:creationId xmlns:a16="http://schemas.microsoft.com/office/drawing/2014/main" id="{E1583A0D-B8A5-4504-95D0-337A66C0CFF2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491" name="TextBox 5">
          <a:extLst>
            <a:ext uri="{FF2B5EF4-FFF2-40B4-BE49-F238E27FC236}">
              <a16:creationId xmlns:a16="http://schemas.microsoft.com/office/drawing/2014/main" id="{EFA227C8-BA6C-4B84-973A-77836C9BC259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492" name="TextBox 5">
          <a:extLst>
            <a:ext uri="{FF2B5EF4-FFF2-40B4-BE49-F238E27FC236}">
              <a16:creationId xmlns:a16="http://schemas.microsoft.com/office/drawing/2014/main" id="{904DA939-23D1-439D-9049-3B90EB552CCA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493" name="TextBox 5">
          <a:extLst>
            <a:ext uri="{FF2B5EF4-FFF2-40B4-BE49-F238E27FC236}">
              <a16:creationId xmlns:a16="http://schemas.microsoft.com/office/drawing/2014/main" id="{EF6125E8-BA06-4968-BE2F-2FDC8944E7CD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494" name="TextBox 5">
          <a:extLst>
            <a:ext uri="{FF2B5EF4-FFF2-40B4-BE49-F238E27FC236}">
              <a16:creationId xmlns:a16="http://schemas.microsoft.com/office/drawing/2014/main" id="{4DD4AB3B-E8E1-499F-9029-5E9D48570674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495" name="TextBox 5">
          <a:extLst>
            <a:ext uri="{FF2B5EF4-FFF2-40B4-BE49-F238E27FC236}">
              <a16:creationId xmlns:a16="http://schemas.microsoft.com/office/drawing/2014/main" id="{C64623F4-8932-463E-BC36-2CF1F34727AC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496" name="TextBox 5">
          <a:extLst>
            <a:ext uri="{FF2B5EF4-FFF2-40B4-BE49-F238E27FC236}">
              <a16:creationId xmlns:a16="http://schemas.microsoft.com/office/drawing/2014/main" id="{F50A8D07-4A39-40C1-A687-62F24AA6AEE7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497" name="TextBox 5">
          <a:extLst>
            <a:ext uri="{FF2B5EF4-FFF2-40B4-BE49-F238E27FC236}">
              <a16:creationId xmlns:a16="http://schemas.microsoft.com/office/drawing/2014/main" id="{FB777F75-FA91-4A8A-AC17-8782FA92742B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498" name="TextBox 5">
          <a:extLst>
            <a:ext uri="{FF2B5EF4-FFF2-40B4-BE49-F238E27FC236}">
              <a16:creationId xmlns:a16="http://schemas.microsoft.com/office/drawing/2014/main" id="{9FF85B9F-0C1B-474E-98C3-5B4D55EFDED1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499" name="TextBox 5">
          <a:extLst>
            <a:ext uri="{FF2B5EF4-FFF2-40B4-BE49-F238E27FC236}">
              <a16:creationId xmlns:a16="http://schemas.microsoft.com/office/drawing/2014/main" id="{E004DFFF-BAE7-4E6A-8BDD-652B38B52E73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500" name="TextBox 5">
          <a:extLst>
            <a:ext uri="{FF2B5EF4-FFF2-40B4-BE49-F238E27FC236}">
              <a16:creationId xmlns:a16="http://schemas.microsoft.com/office/drawing/2014/main" id="{8D93B21F-4F46-49D6-A105-5E85FB0B7296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501" name="TextBox 5">
          <a:extLst>
            <a:ext uri="{FF2B5EF4-FFF2-40B4-BE49-F238E27FC236}">
              <a16:creationId xmlns:a16="http://schemas.microsoft.com/office/drawing/2014/main" id="{3ECCB658-90A9-4404-80AE-9604D52F21BE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502" name="TextBox 5">
          <a:extLst>
            <a:ext uri="{FF2B5EF4-FFF2-40B4-BE49-F238E27FC236}">
              <a16:creationId xmlns:a16="http://schemas.microsoft.com/office/drawing/2014/main" id="{54B66475-2B2E-4619-8AC3-9A650829D724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503" name="TextBox 5">
          <a:extLst>
            <a:ext uri="{FF2B5EF4-FFF2-40B4-BE49-F238E27FC236}">
              <a16:creationId xmlns:a16="http://schemas.microsoft.com/office/drawing/2014/main" id="{27EC55BB-C92D-4102-AAA8-FF1635AF75F9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504" name="TextBox 5">
          <a:extLst>
            <a:ext uri="{FF2B5EF4-FFF2-40B4-BE49-F238E27FC236}">
              <a16:creationId xmlns:a16="http://schemas.microsoft.com/office/drawing/2014/main" id="{801F3FAF-E2CA-448E-A8C8-AB1BA4E81FF4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505" name="TextBox 5">
          <a:extLst>
            <a:ext uri="{FF2B5EF4-FFF2-40B4-BE49-F238E27FC236}">
              <a16:creationId xmlns:a16="http://schemas.microsoft.com/office/drawing/2014/main" id="{06615418-D100-4FAD-A53E-3C14B2E97F2A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506" name="TextBox 5">
          <a:extLst>
            <a:ext uri="{FF2B5EF4-FFF2-40B4-BE49-F238E27FC236}">
              <a16:creationId xmlns:a16="http://schemas.microsoft.com/office/drawing/2014/main" id="{5890195C-A1D8-4B2E-B4BE-6CB8A2473884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507" name="TextBox 5">
          <a:extLst>
            <a:ext uri="{FF2B5EF4-FFF2-40B4-BE49-F238E27FC236}">
              <a16:creationId xmlns:a16="http://schemas.microsoft.com/office/drawing/2014/main" id="{A796F3F8-4385-4027-BEC7-CD3ABD275041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508" name="TextBox 5">
          <a:extLst>
            <a:ext uri="{FF2B5EF4-FFF2-40B4-BE49-F238E27FC236}">
              <a16:creationId xmlns:a16="http://schemas.microsoft.com/office/drawing/2014/main" id="{13F6512D-930A-450A-9C33-91FCE62A7692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509" name="TextBox 5">
          <a:extLst>
            <a:ext uri="{FF2B5EF4-FFF2-40B4-BE49-F238E27FC236}">
              <a16:creationId xmlns:a16="http://schemas.microsoft.com/office/drawing/2014/main" id="{ED6DD5F8-C685-4E45-911B-EDB61F12AF18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510" name="TextBox 5">
          <a:extLst>
            <a:ext uri="{FF2B5EF4-FFF2-40B4-BE49-F238E27FC236}">
              <a16:creationId xmlns:a16="http://schemas.microsoft.com/office/drawing/2014/main" id="{7F341605-691B-43E4-97D5-16E0C0381F4C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511" name="TextBox 5">
          <a:extLst>
            <a:ext uri="{FF2B5EF4-FFF2-40B4-BE49-F238E27FC236}">
              <a16:creationId xmlns:a16="http://schemas.microsoft.com/office/drawing/2014/main" id="{B71B537A-32DC-40C4-B7D3-4FCBE25A3111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512" name="TextBox 5">
          <a:extLst>
            <a:ext uri="{FF2B5EF4-FFF2-40B4-BE49-F238E27FC236}">
              <a16:creationId xmlns:a16="http://schemas.microsoft.com/office/drawing/2014/main" id="{C2667D65-0EB4-48B0-A597-21DC015E68C5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513" name="TextBox 5">
          <a:extLst>
            <a:ext uri="{FF2B5EF4-FFF2-40B4-BE49-F238E27FC236}">
              <a16:creationId xmlns:a16="http://schemas.microsoft.com/office/drawing/2014/main" id="{EA38CA52-4EEB-4538-BE9D-15E4AAF3F143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514" name="TextBox 5">
          <a:extLst>
            <a:ext uri="{FF2B5EF4-FFF2-40B4-BE49-F238E27FC236}">
              <a16:creationId xmlns:a16="http://schemas.microsoft.com/office/drawing/2014/main" id="{22492AB1-1D32-466B-85B9-7EBC46553D01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515" name="TextBox 5">
          <a:extLst>
            <a:ext uri="{FF2B5EF4-FFF2-40B4-BE49-F238E27FC236}">
              <a16:creationId xmlns:a16="http://schemas.microsoft.com/office/drawing/2014/main" id="{799D9036-4BFE-41FE-BAD9-80929DD4B307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516" name="TextBox 5">
          <a:extLst>
            <a:ext uri="{FF2B5EF4-FFF2-40B4-BE49-F238E27FC236}">
              <a16:creationId xmlns:a16="http://schemas.microsoft.com/office/drawing/2014/main" id="{63BD9442-37E1-4C44-A526-6DCDAC3D18D8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517" name="TextBox 5">
          <a:extLst>
            <a:ext uri="{FF2B5EF4-FFF2-40B4-BE49-F238E27FC236}">
              <a16:creationId xmlns:a16="http://schemas.microsoft.com/office/drawing/2014/main" id="{D43B015E-949A-40C8-A1FB-04F8C0503E0F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518" name="TextBox 5">
          <a:extLst>
            <a:ext uri="{FF2B5EF4-FFF2-40B4-BE49-F238E27FC236}">
              <a16:creationId xmlns:a16="http://schemas.microsoft.com/office/drawing/2014/main" id="{8950DBBB-0213-45BE-8967-256694F70D87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519" name="TextBox 5">
          <a:extLst>
            <a:ext uri="{FF2B5EF4-FFF2-40B4-BE49-F238E27FC236}">
              <a16:creationId xmlns:a16="http://schemas.microsoft.com/office/drawing/2014/main" id="{5CA3A29A-1F96-42E4-955B-25785C263A8E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520" name="TextBox 5">
          <a:extLst>
            <a:ext uri="{FF2B5EF4-FFF2-40B4-BE49-F238E27FC236}">
              <a16:creationId xmlns:a16="http://schemas.microsoft.com/office/drawing/2014/main" id="{CB9F779E-88C8-4899-8059-3785D4FF1EA5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521" name="TextBox 5">
          <a:extLst>
            <a:ext uri="{FF2B5EF4-FFF2-40B4-BE49-F238E27FC236}">
              <a16:creationId xmlns:a16="http://schemas.microsoft.com/office/drawing/2014/main" id="{77650095-118D-4624-97ED-61F9C90229C5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522" name="TextBox 5">
          <a:extLst>
            <a:ext uri="{FF2B5EF4-FFF2-40B4-BE49-F238E27FC236}">
              <a16:creationId xmlns:a16="http://schemas.microsoft.com/office/drawing/2014/main" id="{2662953A-2EAC-4EDC-B8DF-CEFA93056E23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523" name="TextBox 5">
          <a:extLst>
            <a:ext uri="{FF2B5EF4-FFF2-40B4-BE49-F238E27FC236}">
              <a16:creationId xmlns:a16="http://schemas.microsoft.com/office/drawing/2014/main" id="{DFC5ABB5-15BC-4DB9-8CDF-2EA7435A5A1D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524" name="TextBox 5">
          <a:extLst>
            <a:ext uri="{FF2B5EF4-FFF2-40B4-BE49-F238E27FC236}">
              <a16:creationId xmlns:a16="http://schemas.microsoft.com/office/drawing/2014/main" id="{5C006528-40AC-4777-A25D-716D88BF05F6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525" name="TextBox 5">
          <a:extLst>
            <a:ext uri="{FF2B5EF4-FFF2-40B4-BE49-F238E27FC236}">
              <a16:creationId xmlns:a16="http://schemas.microsoft.com/office/drawing/2014/main" id="{9F003D9F-B292-4AA1-A2F9-82C14EF5ADE7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526" name="TextBox 5">
          <a:extLst>
            <a:ext uri="{FF2B5EF4-FFF2-40B4-BE49-F238E27FC236}">
              <a16:creationId xmlns:a16="http://schemas.microsoft.com/office/drawing/2014/main" id="{7EBACCD5-382A-42D1-8F55-E6A9FFA8B379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527" name="TextBox 5">
          <a:extLst>
            <a:ext uri="{FF2B5EF4-FFF2-40B4-BE49-F238E27FC236}">
              <a16:creationId xmlns:a16="http://schemas.microsoft.com/office/drawing/2014/main" id="{4C10C7FB-8A13-43C1-873F-D98A6C16F884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528" name="TextBox 5">
          <a:extLst>
            <a:ext uri="{FF2B5EF4-FFF2-40B4-BE49-F238E27FC236}">
              <a16:creationId xmlns:a16="http://schemas.microsoft.com/office/drawing/2014/main" id="{FC9D74F0-5D41-42D2-B4F0-A1415885FC94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529" name="TextBox 5">
          <a:extLst>
            <a:ext uri="{FF2B5EF4-FFF2-40B4-BE49-F238E27FC236}">
              <a16:creationId xmlns:a16="http://schemas.microsoft.com/office/drawing/2014/main" id="{33CDA01D-19B3-4B3B-9A52-AAFE040A655C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530" name="TextBox 5">
          <a:extLst>
            <a:ext uri="{FF2B5EF4-FFF2-40B4-BE49-F238E27FC236}">
              <a16:creationId xmlns:a16="http://schemas.microsoft.com/office/drawing/2014/main" id="{28D1EA62-C71E-4A0A-8B6D-FAB941F2A7DF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531" name="TextBox 5">
          <a:extLst>
            <a:ext uri="{FF2B5EF4-FFF2-40B4-BE49-F238E27FC236}">
              <a16:creationId xmlns:a16="http://schemas.microsoft.com/office/drawing/2014/main" id="{CFC6A6B3-338C-441D-A167-B04C9344774D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532" name="TextBox 5">
          <a:extLst>
            <a:ext uri="{FF2B5EF4-FFF2-40B4-BE49-F238E27FC236}">
              <a16:creationId xmlns:a16="http://schemas.microsoft.com/office/drawing/2014/main" id="{F47124C8-ADEE-427E-A44D-F12B5687E238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533" name="TextBox 5">
          <a:extLst>
            <a:ext uri="{FF2B5EF4-FFF2-40B4-BE49-F238E27FC236}">
              <a16:creationId xmlns:a16="http://schemas.microsoft.com/office/drawing/2014/main" id="{89DF3BA2-CBBD-42C0-8A41-56F43A8843B9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534" name="TextBox 5">
          <a:extLst>
            <a:ext uri="{FF2B5EF4-FFF2-40B4-BE49-F238E27FC236}">
              <a16:creationId xmlns:a16="http://schemas.microsoft.com/office/drawing/2014/main" id="{6AA9C793-036A-4338-93F6-7D582A8D3238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535" name="TextBox 5">
          <a:extLst>
            <a:ext uri="{FF2B5EF4-FFF2-40B4-BE49-F238E27FC236}">
              <a16:creationId xmlns:a16="http://schemas.microsoft.com/office/drawing/2014/main" id="{915855AD-8369-46ED-94AF-C4AE92B55BC0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536" name="TextBox 5">
          <a:extLst>
            <a:ext uri="{FF2B5EF4-FFF2-40B4-BE49-F238E27FC236}">
              <a16:creationId xmlns:a16="http://schemas.microsoft.com/office/drawing/2014/main" id="{04586D28-4A33-45F5-9339-3E03A18854BD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537" name="TextBox 5">
          <a:extLst>
            <a:ext uri="{FF2B5EF4-FFF2-40B4-BE49-F238E27FC236}">
              <a16:creationId xmlns:a16="http://schemas.microsoft.com/office/drawing/2014/main" id="{84DF5302-A921-4310-BDEC-5D0C31E943A3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538" name="TextBox 5">
          <a:extLst>
            <a:ext uri="{FF2B5EF4-FFF2-40B4-BE49-F238E27FC236}">
              <a16:creationId xmlns:a16="http://schemas.microsoft.com/office/drawing/2014/main" id="{DDD0F48D-BA2D-4B18-9046-13C23630DDEF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539" name="TextBox 5">
          <a:extLst>
            <a:ext uri="{FF2B5EF4-FFF2-40B4-BE49-F238E27FC236}">
              <a16:creationId xmlns:a16="http://schemas.microsoft.com/office/drawing/2014/main" id="{9F0CD13B-701A-498F-8A49-F95E9A98B14F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540" name="TextBox 5">
          <a:extLst>
            <a:ext uri="{FF2B5EF4-FFF2-40B4-BE49-F238E27FC236}">
              <a16:creationId xmlns:a16="http://schemas.microsoft.com/office/drawing/2014/main" id="{965AAFA7-9903-499A-900E-12FEAD60D830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541" name="TextBox 5">
          <a:extLst>
            <a:ext uri="{FF2B5EF4-FFF2-40B4-BE49-F238E27FC236}">
              <a16:creationId xmlns:a16="http://schemas.microsoft.com/office/drawing/2014/main" id="{DD2B2BD0-BC0C-4BB2-ADDC-9225C41152BF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542" name="TextBox 5">
          <a:extLst>
            <a:ext uri="{FF2B5EF4-FFF2-40B4-BE49-F238E27FC236}">
              <a16:creationId xmlns:a16="http://schemas.microsoft.com/office/drawing/2014/main" id="{4E5C9C09-73F8-4B1B-BA80-435C316E6455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543" name="TextBox 5">
          <a:extLst>
            <a:ext uri="{FF2B5EF4-FFF2-40B4-BE49-F238E27FC236}">
              <a16:creationId xmlns:a16="http://schemas.microsoft.com/office/drawing/2014/main" id="{C33A3228-6CEB-4839-BC12-AFEF3A6AA67C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544" name="TextBox 5">
          <a:extLst>
            <a:ext uri="{FF2B5EF4-FFF2-40B4-BE49-F238E27FC236}">
              <a16:creationId xmlns:a16="http://schemas.microsoft.com/office/drawing/2014/main" id="{3CF11C26-E1F1-46CE-A3F1-AE7ADE574A96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545" name="TextBox 5">
          <a:extLst>
            <a:ext uri="{FF2B5EF4-FFF2-40B4-BE49-F238E27FC236}">
              <a16:creationId xmlns:a16="http://schemas.microsoft.com/office/drawing/2014/main" id="{9748B0AF-5513-4A92-9FA4-EEFD22C05D45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546" name="TextBox 5">
          <a:extLst>
            <a:ext uri="{FF2B5EF4-FFF2-40B4-BE49-F238E27FC236}">
              <a16:creationId xmlns:a16="http://schemas.microsoft.com/office/drawing/2014/main" id="{DF18215C-5967-4892-8C3C-2536815F0E0E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547" name="TextBox 5">
          <a:extLst>
            <a:ext uri="{FF2B5EF4-FFF2-40B4-BE49-F238E27FC236}">
              <a16:creationId xmlns:a16="http://schemas.microsoft.com/office/drawing/2014/main" id="{0E03C0F2-29B5-4EBE-8EB9-66F05DE5D3A6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548" name="TextBox 5">
          <a:extLst>
            <a:ext uri="{FF2B5EF4-FFF2-40B4-BE49-F238E27FC236}">
              <a16:creationId xmlns:a16="http://schemas.microsoft.com/office/drawing/2014/main" id="{3F296EB7-957D-468E-94A5-D4AC78B53615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549" name="TextBox 5">
          <a:extLst>
            <a:ext uri="{FF2B5EF4-FFF2-40B4-BE49-F238E27FC236}">
              <a16:creationId xmlns:a16="http://schemas.microsoft.com/office/drawing/2014/main" id="{B5B25083-F4BB-42EC-9491-E29A14492C54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550" name="TextBox 5">
          <a:extLst>
            <a:ext uri="{FF2B5EF4-FFF2-40B4-BE49-F238E27FC236}">
              <a16:creationId xmlns:a16="http://schemas.microsoft.com/office/drawing/2014/main" id="{E57C42C9-675C-4AD4-B855-99DD0BE74903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551" name="TextBox 5">
          <a:extLst>
            <a:ext uri="{FF2B5EF4-FFF2-40B4-BE49-F238E27FC236}">
              <a16:creationId xmlns:a16="http://schemas.microsoft.com/office/drawing/2014/main" id="{98070CE9-6DA6-48C3-81CD-9982F50964EA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552" name="TextBox 5">
          <a:extLst>
            <a:ext uri="{FF2B5EF4-FFF2-40B4-BE49-F238E27FC236}">
              <a16:creationId xmlns:a16="http://schemas.microsoft.com/office/drawing/2014/main" id="{7AC905F5-BE82-4C0A-86FB-6B26A83015E3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553" name="TextBox 5">
          <a:extLst>
            <a:ext uri="{FF2B5EF4-FFF2-40B4-BE49-F238E27FC236}">
              <a16:creationId xmlns:a16="http://schemas.microsoft.com/office/drawing/2014/main" id="{4BF29FFA-C187-4955-A556-1BCE39EEB4B0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554" name="TextBox 5">
          <a:extLst>
            <a:ext uri="{FF2B5EF4-FFF2-40B4-BE49-F238E27FC236}">
              <a16:creationId xmlns:a16="http://schemas.microsoft.com/office/drawing/2014/main" id="{A71B17B0-16BC-488C-BC9D-0F746784505F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555" name="TextBox 5">
          <a:extLst>
            <a:ext uri="{FF2B5EF4-FFF2-40B4-BE49-F238E27FC236}">
              <a16:creationId xmlns:a16="http://schemas.microsoft.com/office/drawing/2014/main" id="{3D4184C4-59B1-4CD7-8490-91D6708F60E1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556" name="TextBox 5">
          <a:extLst>
            <a:ext uri="{FF2B5EF4-FFF2-40B4-BE49-F238E27FC236}">
              <a16:creationId xmlns:a16="http://schemas.microsoft.com/office/drawing/2014/main" id="{480D6605-A160-46A9-949C-5750A55CFC30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557" name="TextBox 5">
          <a:extLst>
            <a:ext uri="{FF2B5EF4-FFF2-40B4-BE49-F238E27FC236}">
              <a16:creationId xmlns:a16="http://schemas.microsoft.com/office/drawing/2014/main" id="{03840115-00A9-4E57-941E-16BA1AA420B1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558" name="TextBox 5">
          <a:extLst>
            <a:ext uri="{FF2B5EF4-FFF2-40B4-BE49-F238E27FC236}">
              <a16:creationId xmlns:a16="http://schemas.microsoft.com/office/drawing/2014/main" id="{94D9359F-E5B2-446A-BFAA-B765EB8A0CC7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559" name="TextBox 5">
          <a:extLst>
            <a:ext uri="{FF2B5EF4-FFF2-40B4-BE49-F238E27FC236}">
              <a16:creationId xmlns:a16="http://schemas.microsoft.com/office/drawing/2014/main" id="{AC75338C-A2DA-4FDA-B852-1F133022A2B1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560" name="TextBox 5">
          <a:extLst>
            <a:ext uri="{FF2B5EF4-FFF2-40B4-BE49-F238E27FC236}">
              <a16:creationId xmlns:a16="http://schemas.microsoft.com/office/drawing/2014/main" id="{14BD193F-D9A4-4EE2-A492-7D305AAC9AEE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561" name="TextBox 5">
          <a:extLst>
            <a:ext uri="{FF2B5EF4-FFF2-40B4-BE49-F238E27FC236}">
              <a16:creationId xmlns:a16="http://schemas.microsoft.com/office/drawing/2014/main" id="{95483B3E-F0D1-4F13-A6C2-F7D0EA887189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562" name="TextBox 5">
          <a:extLst>
            <a:ext uri="{FF2B5EF4-FFF2-40B4-BE49-F238E27FC236}">
              <a16:creationId xmlns:a16="http://schemas.microsoft.com/office/drawing/2014/main" id="{541F4A44-F68C-458D-A89B-2E8A9ECD65EF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563" name="TextBox 5">
          <a:extLst>
            <a:ext uri="{FF2B5EF4-FFF2-40B4-BE49-F238E27FC236}">
              <a16:creationId xmlns:a16="http://schemas.microsoft.com/office/drawing/2014/main" id="{57CEE73C-C3B6-476C-B99F-76C517F54A2B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564" name="TextBox 5">
          <a:extLst>
            <a:ext uri="{FF2B5EF4-FFF2-40B4-BE49-F238E27FC236}">
              <a16:creationId xmlns:a16="http://schemas.microsoft.com/office/drawing/2014/main" id="{D9E00062-B42F-4316-8508-BB3C60BC51F9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565" name="TextBox 5">
          <a:extLst>
            <a:ext uri="{FF2B5EF4-FFF2-40B4-BE49-F238E27FC236}">
              <a16:creationId xmlns:a16="http://schemas.microsoft.com/office/drawing/2014/main" id="{ABCAAA4D-B715-47DA-AE88-50EDADE4DA49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566" name="TextBox 5">
          <a:extLst>
            <a:ext uri="{FF2B5EF4-FFF2-40B4-BE49-F238E27FC236}">
              <a16:creationId xmlns:a16="http://schemas.microsoft.com/office/drawing/2014/main" id="{E4F5B1DE-C483-4B1E-994F-55DEDA1CCB3A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567" name="TextBox 5">
          <a:extLst>
            <a:ext uri="{FF2B5EF4-FFF2-40B4-BE49-F238E27FC236}">
              <a16:creationId xmlns:a16="http://schemas.microsoft.com/office/drawing/2014/main" id="{EF0EE925-EEA1-49E6-A0BF-725CB02BD94D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568" name="TextBox 5">
          <a:extLst>
            <a:ext uri="{FF2B5EF4-FFF2-40B4-BE49-F238E27FC236}">
              <a16:creationId xmlns:a16="http://schemas.microsoft.com/office/drawing/2014/main" id="{994C6FCE-3F6F-471E-BF6F-89886169257A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569" name="TextBox 5">
          <a:extLst>
            <a:ext uri="{FF2B5EF4-FFF2-40B4-BE49-F238E27FC236}">
              <a16:creationId xmlns:a16="http://schemas.microsoft.com/office/drawing/2014/main" id="{4B8E7A47-E388-49D7-BA7D-D77237566FA5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570" name="TextBox 5">
          <a:extLst>
            <a:ext uri="{FF2B5EF4-FFF2-40B4-BE49-F238E27FC236}">
              <a16:creationId xmlns:a16="http://schemas.microsoft.com/office/drawing/2014/main" id="{D497AB5F-3312-45C3-88A4-E9E5FCBCD465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571" name="TextBox 5">
          <a:extLst>
            <a:ext uri="{FF2B5EF4-FFF2-40B4-BE49-F238E27FC236}">
              <a16:creationId xmlns:a16="http://schemas.microsoft.com/office/drawing/2014/main" id="{C26CD20E-BBCF-45A1-9D97-8ACC7BF1CC14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572" name="TextBox 5">
          <a:extLst>
            <a:ext uri="{FF2B5EF4-FFF2-40B4-BE49-F238E27FC236}">
              <a16:creationId xmlns:a16="http://schemas.microsoft.com/office/drawing/2014/main" id="{7557D61C-1D5B-4C87-BF5B-64828441F751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573" name="TextBox 5">
          <a:extLst>
            <a:ext uri="{FF2B5EF4-FFF2-40B4-BE49-F238E27FC236}">
              <a16:creationId xmlns:a16="http://schemas.microsoft.com/office/drawing/2014/main" id="{3444B5FF-D341-42FB-8D8B-BDF754EF05AF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574" name="TextBox 5">
          <a:extLst>
            <a:ext uri="{FF2B5EF4-FFF2-40B4-BE49-F238E27FC236}">
              <a16:creationId xmlns:a16="http://schemas.microsoft.com/office/drawing/2014/main" id="{2C7525FD-2415-47B2-BE3A-79FC29299AC8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575" name="TextBox 5">
          <a:extLst>
            <a:ext uri="{FF2B5EF4-FFF2-40B4-BE49-F238E27FC236}">
              <a16:creationId xmlns:a16="http://schemas.microsoft.com/office/drawing/2014/main" id="{4783D592-1755-474A-B55A-67ED33516888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576" name="TextBox 5">
          <a:extLst>
            <a:ext uri="{FF2B5EF4-FFF2-40B4-BE49-F238E27FC236}">
              <a16:creationId xmlns:a16="http://schemas.microsoft.com/office/drawing/2014/main" id="{AEC268C9-178C-4965-9772-0197320E1C9F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577" name="TextBox 5">
          <a:extLst>
            <a:ext uri="{FF2B5EF4-FFF2-40B4-BE49-F238E27FC236}">
              <a16:creationId xmlns:a16="http://schemas.microsoft.com/office/drawing/2014/main" id="{55714EDD-6796-4926-B226-E4956112A60D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578" name="TextBox 5">
          <a:extLst>
            <a:ext uri="{FF2B5EF4-FFF2-40B4-BE49-F238E27FC236}">
              <a16:creationId xmlns:a16="http://schemas.microsoft.com/office/drawing/2014/main" id="{FE375DA5-8866-4094-86AC-B8B437731638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579" name="TextBox 5">
          <a:extLst>
            <a:ext uri="{FF2B5EF4-FFF2-40B4-BE49-F238E27FC236}">
              <a16:creationId xmlns:a16="http://schemas.microsoft.com/office/drawing/2014/main" id="{9E93E8FF-01D1-45C3-B031-C2C871368D70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580" name="TextBox 5">
          <a:extLst>
            <a:ext uri="{FF2B5EF4-FFF2-40B4-BE49-F238E27FC236}">
              <a16:creationId xmlns:a16="http://schemas.microsoft.com/office/drawing/2014/main" id="{6DDBBA60-18BB-41D3-A6A6-784A195D0AD0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581" name="TextBox 5">
          <a:extLst>
            <a:ext uri="{FF2B5EF4-FFF2-40B4-BE49-F238E27FC236}">
              <a16:creationId xmlns:a16="http://schemas.microsoft.com/office/drawing/2014/main" id="{743068A3-34A4-4124-B6CF-79E2BF1034CA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582" name="TextBox 5">
          <a:extLst>
            <a:ext uri="{FF2B5EF4-FFF2-40B4-BE49-F238E27FC236}">
              <a16:creationId xmlns:a16="http://schemas.microsoft.com/office/drawing/2014/main" id="{83D32A97-D550-4CA3-A37A-1573E83C4230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583" name="TextBox 5">
          <a:extLst>
            <a:ext uri="{FF2B5EF4-FFF2-40B4-BE49-F238E27FC236}">
              <a16:creationId xmlns:a16="http://schemas.microsoft.com/office/drawing/2014/main" id="{B2E05F75-2711-4047-8B8B-6BEBBCA08FCE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584" name="TextBox 5">
          <a:extLst>
            <a:ext uri="{FF2B5EF4-FFF2-40B4-BE49-F238E27FC236}">
              <a16:creationId xmlns:a16="http://schemas.microsoft.com/office/drawing/2014/main" id="{B4F998C3-33B5-4B7C-AE91-952CE2ED6163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585" name="TextBox 5">
          <a:extLst>
            <a:ext uri="{FF2B5EF4-FFF2-40B4-BE49-F238E27FC236}">
              <a16:creationId xmlns:a16="http://schemas.microsoft.com/office/drawing/2014/main" id="{D51CB217-A8BD-4C01-BCDB-E2C5E23D04FE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586" name="TextBox 5">
          <a:extLst>
            <a:ext uri="{FF2B5EF4-FFF2-40B4-BE49-F238E27FC236}">
              <a16:creationId xmlns:a16="http://schemas.microsoft.com/office/drawing/2014/main" id="{4E3900F1-5F17-4912-BD89-56BF84F47137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587" name="TextBox 5">
          <a:extLst>
            <a:ext uri="{FF2B5EF4-FFF2-40B4-BE49-F238E27FC236}">
              <a16:creationId xmlns:a16="http://schemas.microsoft.com/office/drawing/2014/main" id="{D02B7A5C-A647-4155-8D06-96B46AFDBBD7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588" name="TextBox 5">
          <a:extLst>
            <a:ext uri="{FF2B5EF4-FFF2-40B4-BE49-F238E27FC236}">
              <a16:creationId xmlns:a16="http://schemas.microsoft.com/office/drawing/2014/main" id="{747D95B2-D8E8-42C6-BE5D-FD98DCA7F202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589" name="TextBox 5">
          <a:extLst>
            <a:ext uri="{FF2B5EF4-FFF2-40B4-BE49-F238E27FC236}">
              <a16:creationId xmlns:a16="http://schemas.microsoft.com/office/drawing/2014/main" id="{F59A4F96-EC0A-48D7-BBC9-9ABF21D658ED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590" name="TextBox 5">
          <a:extLst>
            <a:ext uri="{FF2B5EF4-FFF2-40B4-BE49-F238E27FC236}">
              <a16:creationId xmlns:a16="http://schemas.microsoft.com/office/drawing/2014/main" id="{ACF8EB7D-581B-4F23-84AB-1B5A8C0E1161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591" name="TextBox 5">
          <a:extLst>
            <a:ext uri="{FF2B5EF4-FFF2-40B4-BE49-F238E27FC236}">
              <a16:creationId xmlns:a16="http://schemas.microsoft.com/office/drawing/2014/main" id="{1A4BC13A-3C5B-4198-A77B-03F7EE647CF3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592" name="TextBox 5">
          <a:extLst>
            <a:ext uri="{FF2B5EF4-FFF2-40B4-BE49-F238E27FC236}">
              <a16:creationId xmlns:a16="http://schemas.microsoft.com/office/drawing/2014/main" id="{FE9F671E-F2BB-421C-9E2F-5DB897B2FECE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593" name="TextBox 5">
          <a:extLst>
            <a:ext uri="{FF2B5EF4-FFF2-40B4-BE49-F238E27FC236}">
              <a16:creationId xmlns:a16="http://schemas.microsoft.com/office/drawing/2014/main" id="{32857C8E-46E1-4945-B88C-6915E84CA63A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594" name="TextBox 5">
          <a:extLst>
            <a:ext uri="{FF2B5EF4-FFF2-40B4-BE49-F238E27FC236}">
              <a16:creationId xmlns:a16="http://schemas.microsoft.com/office/drawing/2014/main" id="{902FF24D-9789-4700-B045-F7D45282FD2E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595" name="TextBox 5">
          <a:extLst>
            <a:ext uri="{FF2B5EF4-FFF2-40B4-BE49-F238E27FC236}">
              <a16:creationId xmlns:a16="http://schemas.microsoft.com/office/drawing/2014/main" id="{90FAA9C9-7A7D-43A3-8DCD-001DCC633414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596" name="TextBox 5">
          <a:extLst>
            <a:ext uri="{FF2B5EF4-FFF2-40B4-BE49-F238E27FC236}">
              <a16:creationId xmlns:a16="http://schemas.microsoft.com/office/drawing/2014/main" id="{760C9A55-1579-4FDE-9DCE-6AD5A0D357F2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597" name="TextBox 5">
          <a:extLst>
            <a:ext uri="{FF2B5EF4-FFF2-40B4-BE49-F238E27FC236}">
              <a16:creationId xmlns:a16="http://schemas.microsoft.com/office/drawing/2014/main" id="{5AFBD9BA-7A5B-4BC2-B9D5-6B4E6C6BDA1D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598" name="TextBox 5">
          <a:extLst>
            <a:ext uri="{FF2B5EF4-FFF2-40B4-BE49-F238E27FC236}">
              <a16:creationId xmlns:a16="http://schemas.microsoft.com/office/drawing/2014/main" id="{22CA3552-35F5-4553-88F1-1983E63CE906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599" name="TextBox 5">
          <a:extLst>
            <a:ext uri="{FF2B5EF4-FFF2-40B4-BE49-F238E27FC236}">
              <a16:creationId xmlns:a16="http://schemas.microsoft.com/office/drawing/2014/main" id="{CBF669F2-45B7-451C-9E2D-2E931E6FF9C9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600" name="TextBox 5">
          <a:extLst>
            <a:ext uri="{FF2B5EF4-FFF2-40B4-BE49-F238E27FC236}">
              <a16:creationId xmlns:a16="http://schemas.microsoft.com/office/drawing/2014/main" id="{28CB0C4C-32FF-4002-817E-EB5750EA1849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601" name="TextBox 5">
          <a:extLst>
            <a:ext uri="{FF2B5EF4-FFF2-40B4-BE49-F238E27FC236}">
              <a16:creationId xmlns:a16="http://schemas.microsoft.com/office/drawing/2014/main" id="{5BB3A460-51DF-4365-AEBF-DACDCA776AB0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602" name="TextBox 5">
          <a:extLst>
            <a:ext uri="{FF2B5EF4-FFF2-40B4-BE49-F238E27FC236}">
              <a16:creationId xmlns:a16="http://schemas.microsoft.com/office/drawing/2014/main" id="{D6AC2F4F-DDB2-4536-97A8-8A8978747DAA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603" name="TextBox 5">
          <a:extLst>
            <a:ext uri="{FF2B5EF4-FFF2-40B4-BE49-F238E27FC236}">
              <a16:creationId xmlns:a16="http://schemas.microsoft.com/office/drawing/2014/main" id="{A053E418-BF3C-4A36-A571-29338E876BCB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604" name="TextBox 5">
          <a:extLst>
            <a:ext uri="{FF2B5EF4-FFF2-40B4-BE49-F238E27FC236}">
              <a16:creationId xmlns:a16="http://schemas.microsoft.com/office/drawing/2014/main" id="{227BADC0-03C2-4B34-9D80-AD7789181D0B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605" name="TextBox 5">
          <a:extLst>
            <a:ext uri="{FF2B5EF4-FFF2-40B4-BE49-F238E27FC236}">
              <a16:creationId xmlns:a16="http://schemas.microsoft.com/office/drawing/2014/main" id="{2D79723F-39B6-4C7F-9BD8-0E3A1FBC7706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606" name="TextBox 5">
          <a:extLst>
            <a:ext uri="{FF2B5EF4-FFF2-40B4-BE49-F238E27FC236}">
              <a16:creationId xmlns:a16="http://schemas.microsoft.com/office/drawing/2014/main" id="{CC53EE4C-8CB6-4FF3-B975-6F2318D9E859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607" name="TextBox 5">
          <a:extLst>
            <a:ext uri="{FF2B5EF4-FFF2-40B4-BE49-F238E27FC236}">
              <a16:creationId xmlns:a16="http://schemas.microsoft.com/office/drawing/2014/main" id="{A0FFC7C7-95CA-4A67-A071-6BA571443243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608" name="TextBox 5">
          <a:extLst>
            <a:ext uri="{FF2B5EF4-FFF2-40B4-BE49-F238E27FC236}">
              <a16:creationId xmlns:a16="http://schemas.microsoft.com/office/drawing/2014/main" id="{0BCCF6BF-C868-41EE-907C-6D527283110A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609" name="TextBox 5">
          <a:extLst>
            <a:ext uri="{FF2B5EF4-FFF2-40B4-BE49-F238E27FC236}">
              <a16:creationId xmlns:a16="http://schemas.microsoft.com/office/drawing/2014/main" id="{AFF9DB86-49B2-4CBF-8E6A-58F3F0A0CB27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610" name="TextBox 5">
          <a:extLst>
            <a:ext uri="{FF2B5EF4-FFF2-40B4-BE49-F238E27FC236}">
              <a16:creationId xmlns:a16="http://schemas.microsoft.com/office/drawing/2014/main" id="{EA84D16A-1D6A-4B33-8E83-DBA1C1E13899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611" name="TextBox 5">
          <a:extLst>
            <a:ext uri="{FF2B5EF4-FFF2-40B4-BE49-F238E27FC236}">
              <a16:creationId xmlns:a16="http://schemas.microsoft.com/office/drawing/2014/main" id="{93F44A46-D09A-4F43-81FC-CCCB4941C474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612" name="TextBox 5">
          <a:extLst>
            <a:ext uri="{FF2B5EF4-FFF2-40B4-BE49-F238E27FC236}">
              <a16:creationId xmlns:a16="http://schemas.microsoft.com/office/drawing/2014/main" id="{314157D6-4C7D-4B1F-9096-15CD8F494E60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613" name="TextBox 5">
          <a:extLst>
            <a:ext uri="{FF2B5EF4-FFF2-40B4-BE49-F238E27FC236}">
              <a16:creationId xmlns:a16="http://schemas.microsoft.com/office/drawing/2014/main" id="{0D1C2FF1-6DBF-4CDF-8B2C-F4453FC6899C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614" name="TextBox 5">
          <a:extLst>
            <a:ext uri="{FF2B5EF4-FFF2-40B4-BE49-F238E27FC236}">
              <a16:creationId xmlns:a16="http://schemas.microsoft.com/office/drawing/2014/main" id="{DC2677B9-4CB6-48A6-AD42-E388DFB82A81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615" name="TextBox 5">
          <a:extLst>
            <a:ext uri="{FF2B5EF4-FFF2-40B4-BE49-F238E27FC236}">
              <a16:creationId xmlns:a16="http://schemas.microsoft.com/office/drawing/2014/main" id="{50A9C724-D0CD-4EE0-BC33-B3C735301F90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616" name="TextBox 5">
          <a:extLst>
            <a:ext uri="{FF2B5EF4-FFF2-40B4-BE49-F238E27FC236}">
              <a16:creationId xmlns:a16="http://schemas.microsoft.com/office/drawing/2014/main" id="{2E679429-9369-478B-BE0C-06C7A1942846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617" name="TextBox 5">
          <a:extLst>
            <a:ext uri="{FF2B5EF4-FFF2-40B4-BE49-F238E27FC236}">
              <a16:creationId xmlns:a16="http://schemas.microsoft.com/office/drawing/2014/main" id="{5F0D4FB2-5404-4630-B0AD-B87ABB5461E4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618" name="TextBox 5">
          <a:extLst>
            <a:ext uri="{FF2B5EF4-FFF2-40B4-BE49-F238E27FC236}">
              <a16:creationId xmlns:a16="http://schemas.microsoft.com/office/drawing/2014/main" id="{19D8FB18-AF8C-4E94-8035-BDE541C747B8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619" name="TextBox 5">
          <a:extLst>
            <a:ext uri="{FF2B5EF4-FFF2-40B4-BE49-F238E27FC236}">
              <a16:creationId xmlns:a16="http://schemas.microsoft.com/office/drawing/2014/main" id="{9C2E7311-B212-423B-8643-711A833A478C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620" name="TextBox 5">
          <a:extLst>
            <a:ext uri="{FF2B5EF4-FFF2-40B4-BE49-F238E27FC236}">
              <a16:creationId xmlns:a16="http://schemas.microsoft.com/office/drawing/2014/main" id="{84134F7A-93E4-413E-8E03-BBD70F8A73FB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621" name="TextBox 5">
          <a:extLst>
            <a:ext uri="{FF2B5EF4-FFF2-40B4-BE49-F238E27FC236}">
              <a16:creationId xmlns:a16="http://schemas.microsoft.com/office/drawing/2014/main" id="{F69A0CA3-B1F4-4616-B414-DC4D8135EBFA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622" name="TextBox 5">
          <a:extLst>
            <a:ext uri="{FF2B5EF4-FFF2-40B4-BE49-F238E27FC236}">
              <a16:creationId xmlns:a16="http://schemas.microsoft.com/office/drawing/2014/main" id="{07B531BB-DFA1-46B4-96F0-A6521B0328C1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2623" name="TextBox 5">
          <a:extLst>
            <a:ext uri="{FF2B5EF4-FFF2-40B4-BE49-F238E27FC236}">
              <a16:creationId xmlns:a16="http://schemas.microsoft.com/office/drawing/2014/main" id="{40710C16-4E07-407B-865B-2385FBAEDF23}"/>
            </a:ext>
          </a:extLst>
        </xdr:cNvPr>
        <xdr:cNvSpPr txBox="1"/>
      </xdr:nvSpPr>
      <xdr:spPr>
        <a:xfrm>
          <a:off x="62801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2624" name="TextBox 5">
          <a:extLst>
            <a:ext uri="{FF2B5EF4-FFF2-40B4-BE49-F238E27FC236}">
              <a16:creationId xmlns:a16="http://schemas.microsoft.com/office/drawing/2014/main" id="{0A079911-EBC8-4191-BFA0-4855FF44F411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625" name="TextBox 5">
          <a:extLst>
            <a:ext uri="{FF2B5EF4-FFF2-40B4-BE49-F238E27FC236}">
              <a16:creationId xmlns:a16="http://schemas.microsoft.com/office/drawing/2014/main" id="{74780BBA-DAEF-449E-9132-162F5C884689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626" name="TextBox 5">
          <a:extLst>
            <a:ext uri="{FF2B5EF4-FFF2-40B4-BE49-F238E27FC236}">
              <a16:creationId xmlns:a16="http://schemas.microsoft.com/office/drawing/2014/main" id="{B2CFA900-5F7A-4762-842E-E74A0FF4A7B8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2627" name="TextBox 5">
          <a:extLst>
            <a:ext uri="{FF2B5EF4-FFF2-40B4-BE49-F238E27FC236}">
              <a16:creationId xmlns:a16="http://schemas.microsoft.com/office/drawing/2014/main" id="{D9925C05-1BF3-4D48-9468-189F234420FE}"/>
            </a:ext>
          </a:extLst>
        </xdr:cNvPr>
        <xdr:cNvSpPr txBox="1"/>
      </xdr:nvSpPr>
      <xdr:spPr>
        <a:xfrm>
          <a:off x="62801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2628" name="TextBox 5">
          <a:extLst>
            <a:ext uri="{FF2B5EF4-FFF2-40B4-BE49-F238E27FC236}">
              <a16:creationId xmlns:a16="http://schemas.microsoft.com/office/drawing/2014/main" id="{B3A0E024-E985-40C0-9E77-1BB63F656416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629" name="TextBox 5">
          <a:extLst>
            <a:ext uri="{FF2B5EF4-FFF2-40B4-BE49-F238E27FC236}">
              <a16:creationId xmlns:a16="http://schemas.microsoft.com/office/drawing/2014/main" id="{0BAE5030-043A-41F4-B6FB-51D3A1CF434D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630" name="TextBox 5">
          <a:extLst>
            <a:ext uri="{FF2B5EF4-FFF2-40B4-BE49-F238E27FC236}">
              <a16:creationId xmlns:a16="http://schemas.microsoft.com/office/drawing/2014/main" id="{4A16411C-B7A6-4E9B-9C7B-DC0DF146AF6E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2631" name="TextBox 5">
          <a:extLst>
            <a:ext uri="{FF2B5EF4-FFF2-40B4-BE49-F238E27FC236}">
              <a16:creationId xmlns:a16="http://schemas.microsoft.com/office/drawing/2014/main" id="{571D864D-826D-49F1-A0C1-3C82A8736E5A}"/>
            </a:ext>
          </a:extLst>
        </xdr:cNvPr>
        <xdr:cNvSpPr txBox="1"/>
      </xdr:nvSpPr>
      <xdr:spPr>
        <a:xfrm>
          <a:off x="62801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2632" name="TextBox 5">
          <a:extLst>
            <a:ext uri="{FF2B5EF4-FFF2-40B4-BE49-F238E27FC236}">
              <a16:creationId xmlns:a16="http://schemas.microsoft.com/office/drawing/2014/main" id="{C05CBA50-06DB-418A-AC9F-9C04B9AE137E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633" name="TextBox 5">
          <a:extLst>
            <a:ext uri="{FF2B5EF4-FFF2-40B4-BE49-F238E27FC236}">
              <a16:creationId xmlns:a16="http://schemas.microsoft.com/office/drawing/2014/main" id="{59AAD20A-4DF8-4493-9A9A-2CEBCAFED66E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634" name="TextBox 5">
          <a:extLst>
            <a:ext uri="{FF2B5EF4-FFF2-40B4-BE49-F238E27FC236}">
              <a16:creationId xmlns:a16="http://schemas.microsoft.com/office/drawing/2014/main" id="{E0C13DD2-8746-4136-9D04-5FA4E2C9E6EB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635" name="TextBox 5">
          <a:extLst>
            <a:ext uri="{FF2B5EF4-FFF2-40B4-BE49-F238E27FC236}">
              <a16:creationId xmlns:a16="http://schemas.microsoft.com/office/drawing/2014/main" id="{AC295D68-3620-410B-A529-6E841A62FFFB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2636" name="TextBox 5">
          <a:extLst>
            <a:ext uri="{FF2B5EF4-FFF2-40B4-BE49-F238E27FC236}">
              <a16:creationId xmlns:a16="http://schemas.microsoft.com/office/drawing/2014/main" id="{13D61067-5613-4641-8C44-02779379CA8E}"/>
            </a:ext>
          </a:extLst>
        </xdr:cNvPr>
        <xdr:cNvSpPr txBox="1"/>
      </xdr:nvSpPr>
      <xdr:spPr>
        <a:xfrm>
          <a:off x="62801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2637" name="TextBox 5">
          <a:extLst>
            <a:ext uri="{FF2B5EF4-FFF2-40B4-BE49-F238E27FC236}">
              <a16:creationId xmlns:a16="http://schemas.microsoft.com/office/drawing/2014/main" id="{22330643-447C-4349-94FF-7A956CDC7BBE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638" name="TextBox 5">
          <a:extLst>
            <a:ext uri="{FF2B5EF4-FFF2-40B4-BE49-F238E27FC236}">
              <a16:creationId xmlns:a16="http://schemas.microsoft.com/office/drawing/2014/main" id="{A7BD26B2-B1F6-4560-93FD-D9C9F802979B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639" name="TextBox 5">
          <a:extLst>
            <a:ext uri="{FF2B5EF4-FFF2-40B4-BE49-F238E27FC236}">
              <a16:creationId xmlns:a16="http://schemas.microsoft.com/office/drawing/2014/main" id="{78D31973-9C9A-4881-B297-685F0EC45DF0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640" name="TextBox 5">
          <a:extLst>
            <a:ext uri="{FF2B5EF4-FFF2-40B4-BE49-F238E27FC236}">
              <a16:creationId xmlns:a16="http://schemas.microsoft.com/office/drawing/2014/main" id="{F9A78A5F-F727-4EF2-B2B1-72B3AEBD6D38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641" name="TextBox 5">
          <a:extLst>
            <a:ext uri="{FF2B5EF4-FFF2-40B4-BE49-F238E27FC236}">
              <a16:creationId xmlns:a16="http://schemas.microsoft.com/office/drawing/2014/main" id="{DC4E2954-C7C6-4034-9146-C445793E3D76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2642" name="TextBox 5">
          <a:extLst>
            <a:ext uri="{FF2B5EF4-FFF2-40B4-BE49-F238E27FC236}">
              <a16:creationId xmlns:a16="http://schemas.microsoft.com/office/drawing/2014/main" id="{5DF98EAF-AB44-40EA-BD4A-00E7DBD3B68E}"/>
            </a:ext>
          </a:extLst>
        </xdr:cNvPr>
        <xdr:cNvSpPr txBox="1"/>
      </xdr:nvSpPr>
      <xdr:spPr>
        <a:xfrm>
          <a:off x="62801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2643" name="TextBox 5">
          <a:extLst>
            <a:ext uri="{FF2B5EF4-FFF2-40B4-BE49-F238E27FC236}">
              <a16:creationId xmlns:a16="http://schemas.microsoft.com/office/drawing/2014/main" id="{2CE756E7-58BD-4D44-97F9-9447451167F3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644" name="TextBox 5">
          <a:extLst>
            <a:ext uri="{FF2B5EF4-FFF2-40B4-BE49-F238E27FC236}">
              <a16:creationId xmlns:a16="http://schemas.microsoft.com/office/drawing/2014/main" id="{5B971561-D0D7-40B8-B9F3-E0CA8D998C5F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645" name="TextBox 5">
          <a:extLst>
            <a:ext uri="{FF2B5EF4-FFF2-40B4-BE49-F238E27FC236}">
              <a16:creationId xmlns:a16="http://schemas.microsoft.com/office/drawing/2014/main" id="{F6772F4C-ADA9-49DE-ABFA-EA1FCFB826EB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2646" name="TextBox 5">
          <a:extLst>
            <a:ext uri="{FF2B5EF4-FFF2-40B4-BE49-F238E27FC236}">
              <a16:creationId xmlns:a16="http://schemas.microsoft.com/office/drawing/2014/main" id="{8DE2FB0E-90CF-480B-9BF9-6670A700BCAA}"/>
            </a:ext>
          </a:extLst>
        </xdr:cNvPr>
        <xdr:cNvSpPr txBox="1"/>
      </xdr:nvSpPr>
      <xdr:spPr>
        <a:xfrm>
          <a:off x="62801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2647" name="TextBox 5">
          <a:extLst>
            <a:ext uri="{FF2B5EF4-FFF2-40B4-BE49-F238E27FC236}">
              <a16:creationId xmlns:a16="http://schemas.microsoft.com/office/drawing/2014/main" id="{1D7694B5-4229-49F2-B55A-6A4B1278665D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648" name="TextBox 5">
          <a:extLst>
            <a:ext uri="{FF2B5EF4-FFF2-40B4-BE49-F238E27FC236}">
              <a16:creationId xmlns:a16="http://schemas.microsoft.com/office/drawing/2014/main" id="{16B70206-EB7F-483E-8430-AF616A37B7C8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649" name="TextBox 5">
          <a:extLst>
            <a:ext uri="{FF2B5EF4-FFF2-40B4-BE49-F238E27FC236}">
              <a16:creationId xmlns:a16="http://schemas.microsoft.com/office/drawing/2014/main" id="{18345B3F-337B-45BF-826A-91B7541C12F8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2650" name="TextBox 5">
          <a:extLst>
            <a:ext uri="{FF2B5EF4-FFF2-40B4-BE49-F238E27FC236}">
              <a16:creationId xmlns:a16="http://schemas.microsoft.com/office/drawing/2014/main" id="{C19B50D3-6227-40B1-BC10-4D0CD139C4F3}"/>
            </a:ext>
          </a:extLst>
        </xdr:cNvPr>
        <xdr:cNvSpPr txBox="1"/>
      </xdr:nvSpPr>
      <xdr:spPr>
        <a:xfrm>
          <a:off x="62801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2651" name="TextBox 5">
          <a:extLst>
            <a:ext uri="{FF2B5EF4-FFF2-40B4-BE49-F238E27FC236}">
              <a16:creationId xmlns:a16="http://schemas.microsoft.com/office/drawing/2014/main" id="{FEBDF69D-970C-4F18-8A70-A96A6FD90648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652" name="TextBox 5">
          <a:extLst>
            <a:ext uri="{FF2B5EF4-FFF2-40B4-BE49-F238E27FC236}">
              <a16:creationId xmlns:a16="http://schemas.microsoft.com/office/drawing/2014/main" id="{BF5E3281-6817-45FF-95C0-9010E1BA792C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653" name="TextBox 5">
          <a:extLst>
            <a:ext uri="{FF2B5EF4-FFF2-40B4-BE49-F238E27FC236}">
              <a16:creationId xmlns:a16="http://schemas.microsoft.com/office/drawing/2014/main" id="{51C1EF68-BE6C-4040-BAE6-2B4FEF91A49F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654" name="TextBox 5">
          <a:extLst>
            <a:ext uri="{FF2B5EF4-FFF2-40B4-BE49-F238E27FC236}">
              <a16:creationId xmlns:a16="http://schemas.microsoft.com/office/drawing/2014/main" id="{FEE05449-B48D-44B0-BCFE-2D6F5501FA0E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2655" name="TextBox 5">
          <a:extLst>
            <a:ext uri="{FF2B5EF4-FFF2-40B4-BE49-F238E27FC236}">
              <a16:creationId xmlns:a16="http://schemas.microsoft.com/office/drawing/2014/main" id="{3DFF265E-A8C0-4921-A661-15FE578CCA59}"/>
            </a:ext>
          </a:extLst>
        </xdr:cNvPr>
        <xdr:cNvSpPr txBox="1"/>
      </xdr:nvSpPr>
      <xdr:spPr>
        <a:xfrm>
          <a:off x="62801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2656" name="TextBox 5">
          <a:extLst>
            <a:ext uri="{FF2B5EF4-FFF2-40B4-BE49-F238E27FC236}">
              <a16:creationId xmlns:a16="http://schemas.microsoft.com/office/drawing/2014/main" id="{F65C1503-CB3B-40EB-9B17-C98BF80C8B6C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657" name="TextBox 5">
          <a:extLst>
            <a:ext uri="{FF2B5EF4-FFF2-40B4-BE49-F238E27FC236}">
              <a16:creationId xmlns:a16="http://schemas.microsoft.com/office/drawing/2014/main" id="{BE03233F-B7D5-4722-9278-DAAAD469487E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658" name="TextBox 5">
          <a:extLst>
            <a:ext uri="{FF2B5EF4-FFF2-40B4-BE49-F238E27FC236}">
              <a16:creationId xmlns:a16="http://schemas.microsoft.com/office/drawing/2014/main" id="{8EA21D92-5E75-48BC-B018-5D663B69A6B0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659" name="Text Box 4">
          <a:extLst>
            <a:ext uri="{FF2B5EF4-FFF2-40B4-BE49-F238E27FC236}">
              <a16:creationId xmlns:a16="http://schemas.microsoft.com/office/drawing/2014/main" id="{462BF00A-0C5F-4A6A-9808-A0253924D78B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660" name="Text Box 5">
          <a:extLst>
            <a:ext uri="{FF2B5EF4-FFF2-40B4-BE49-F238E27FC236}">
              <a16:creationId xmlns:a16="http://schemas.microsoft.com/office/drawing/2014/main" id="{748E08E0-90CC-4D6F-82EE-013C0A5E449A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661" name="TextBox 5">
          <a:extLst>
            <a:ext uri="{FF2B5EF4-FFF2-40B4-BE49-F238E27FC236}">
              <a16:creationId xmlns:a16="http://schemas.microsoft.com/office/drawing/2014/main" id="{DCF8C993-CC7D-4B0F-9781-D85F24FE2B35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662" name="TextBox 5">
          <a:extLst>
            <a:ext uri="{FF2B5EF4-FFF2-40B4-BE49-F238E27FC236}">
              <a16:creationId xmlns:a16="http://schemas.microsoft.com/office/drawing/2014/main" id="{296FFFB6-5860-41A9-9FED-FAFDF31A660A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663" name="Text Box 4">
          <a:extLst>
            <a:ext uri="{FF2B5EF4-FFF2-40B4-BE49-F238E27FC236}">
              <a16:creationId xmlns:a16="http://schemas.microsoft.com/office/drawing/2014/main" id="{B8D90131-C240-47A6-ACB6-2238A85EC0BD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664" name="Text Box 5">
          <a:extLst>
            <a:ext uri="{FF2B5EF4-FFF2-40B4-BE49-F238E27FC236}">
              <a16:creationId xmlns:a16="http://schemas.microsoft.com/office/drawing/2014/main" id="{97887558-FED7-4B50-9651-E12EB04B5CE7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665" name="TextBox 5">
          <a:extLst>
            <a:ext uri="{FF2B5EF4-FFF2-40B4-BE49-F238E27FC236}">
              <a16:creationId xmlns:a16="http://schemas.microsoft.com/office/drawing/2014/main" id="{D8FDF9F4-DC33-4EB7-9CDB-B0B9FB68D907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666" name="TextBox 5">
          <a:extLst>
            <a:ext uri="{FF2B5EF4-FFF2-40B4-BE49-F238E27FC236}">
              <a16:creationId xmlns:a16="http://schemas.microsoft.com/office/drawing/2014/main" id="{125BCC8D-B468-46FF-AEF4-F67E785A76FA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667" name="TextBox 5">
          <a:extLst>
            <a:ext uri="{FF2B5EF4-FFF2-40B4-BE49-F238E27FC236}">
              <a16:creationId xmlns:a16="http://schemas.microsoft.com/office/drawing/2014/main" id="{FCB6B7F2-8D52-4614-9DA5-DD492D97929E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668" name="TextBox 5">
          <a:extLst>
            <a:ext uri="{FF2B5EF4-FFF2-40B4-BE49-F238E27FC236}">
              <a16:creationId xmlns:a16="http://schemas.microsoft.com/office/drawing/2014/main" id="{72DCBF97-18D4-4787-9B19-AAA4CEEEECE6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669" name="TextBox 5">
          <a:extLst>
            <a:ext uri="{FF2B5EF4-FFF2-40B4-BE49-F238E27FC236}">
              <a16:creationId xmlns:a16="http://schemas.microsoft.com/office/drawing/2014/main" id="{84D089CB-7578-4A97-A99B-52AFD3AA1DA3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670" name="TextBox 5">
          <a:extLst>
            <a:ext uri="{FF2B5EF4-FFF2-40B4-BE49-F238E27FC236}">
              <a16:creationId xmlns:a16="http://schemas.microsoft.com/office/drawing/2014/main" id="{974AF225-0582-456F-92ED-5CB4D2FEE766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671" name="TextBox 5">
          <a:extLst>
            <a:ext uri="{FF2B5EF4-FFF2-40B4-BE49-F238E27FC236}">
              <a16:creationId xmlns:a16="http://schemas.microsoft.com/office/drawing/2014/main" id="{1CE3E1CA-8809-46E7-8A21-6708CAF71576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672" name="TextBox 5">
          <a:extLst>
            <a:ext uri="{FF2B5EF4-FFF2-40B4-BE49-F238E27FC236}">
              <a16:creationId xmlns:a16="http://schemas.microsoft.com/office/drawing/2014/main" id="{123E4F34-7453-4683-9B72-00119053746E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673" name="TextBox 5">
          <a:extLst>
            <a:ext uri="{FF2B5EF4-FFF2-40B4-BE49-F238E27FC236}">
              <a16:creationId xmlns:a16="http://schemas.microsoft.com/office/drawing/2014/main" id="{03F7DB32-D168-4237-941A-F43C356A329F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674" name="TextBox 5">
          <a:extLst>
            <a:ext uri="{FF2B5EF4-FFF2-40B4-BE49-F238E27FC236}">
              <a16:creationId xmlns:a16="http://schemas.microsoft.com/office/drawing/2014/main" id="{4166D11C-4670-481E-9EA1-A2E0DB17089F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675" name="TextBox 5">
          <a:extLst>
            <a:ext uri="{FF2B5EF4-FFF2-40B4-BE49-F238E27FC236}">
              <a16:creationId xmlns:a16="http://schemas.microsoft.com/office/drawing/2014/main" id="{0E233E06-B510-43A9-87E4-C2FF7717066A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676" name="TextBox 5">
          <a:extLst>
            <a:ext uri="{FF2B5EF4-FFF2-40B4-BE49-F238E27FC236}">
              <a16:creationId xmlns:a16="http://schemas.microsoft.com/office/drawing/2014/main" id="{87647270-E1A8-4ED4-9527-00A86460FB00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677" name="TextBox 5">
          <a:extLst>
            <a:ext uri="{FF2B5EF4-FFF2-40B4-BE49-F238E27FC236}">
              <a16:creationId xmlns:a16="http://schemas.microsoft.com/office/drawing/2014/main" id="{EEDBAC28-3F35-4AE2-9060-18EE92F641AC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678" name="TextBox 5">
          <a:extLst>
            <a:ext uri="{FF2B5EF4-FFF2-40B4-BE49-F238E27FC236}">
              <a16:creationId xmlns:a16="http://schemas.microsoft.com/office/drawing/2014/main" id="{C30614A3-FF3E-4EF8-9F22-C4EBDB5CC1FD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679" name="TextBox 5">
          <a:extLst>
            <a:ext uri="{FF2B5EF4-FFF2-40B4-BE49-F238E27FC236}">
              <a16:creationId xmlns:a16="http://schemas.microsoft.com/office/drawing/2014/main" id="{3296D7E9-6F78-4A05-8823-DC6C401AA1B3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680" name="TextBox 5">
          <a:extLst>
            <a:ext uri="{FF2B5EF4-FFF2-40B4-BE49-F238E27FC236}">
              <a16:creationId xmlns:a16="http://schemas.microsoft.com/office/drawing/2014/main" id="{A4E03170-7608-435D-B3CA-1B541742434F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681" name="TextBox 5">
          <a:extLst>
            <a:ext uri="{FF2B5EF4-FFF2-40B4-BE49-F238E27FC236}">
              <a16:creationId xmlns:a16="http://schemas.microsoft.com/office/drawing/2014/main" id="{F522734E-67F7-48FF-9B3F-D8DF342410DF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682" name="TextBox 5">
          <a:extLst>
            <a:ext uri="{FF2B5EF4-FFF2-40B4-BE49-F238E27FC236}">
              <a16:creationId xmlns:a16="http://schemas.microsoft.com/office/drawing/2014/main" id="{276D6116-5172-4353-9C5F-50585CEA0653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683" name="TextBox 5">
          <a:extLst>
            <a:ext uri="{FF2B5EF4-FFF2-40B4-BE49-F238E27FC236}">
              <a16:creationId xmlns:a16="http://schemas.microsoft.com/office/drawing/2014/main" id="{EB2E64D0-2C12-4755-9A2B-7422FA5442AF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684" name="TextBox 5">
          <a:extLst>
            <a:ext uri="{FF2B5EF4-FFF2-40B4-BE49-F238E27FC236}">
              <a16:creationId xmlns:a16="http://schemas.microsoft.com/office/drawing/2014/main" id="{68D3F0EB-B855-4C63-A48D-9B3DE3DF4481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685" name="TextBox 5">
          <a:extLst>
            <a:ext uri="{FF2B5EF4-FFF2-40B4-BE49-F238E27FC236}">
              <a16:creationId xmlns:a16="http://schemas.microsoft.com/office/drawing/2014/main" id="{1B609BCA-D015-4A57-9CB2-CBB2EFE7BF1E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686" name="TextBox 5">
          <a:extLst>
            <a:ext uri="{FF2B5EF4-FFF2-40B4-BE49-F238E27FC236}">
              <a16:creationId xmlns:a16="http://schemas.microsoft.com/office/drawing/2014/main" id="{2FCFE756-526D-4CFC-8164-8F825E8249A9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687" name="TextBox 5">
          <a:extLst>
            <a:ext uri="{FF2B5EF4-FFF2-40B4-BE49-F238E27FC236}">
              <a16:creationId xmlns:a16="http://schemas.microsoft.com/office/drawing/2014/main" id="{C30B6404-13CD-4802-B442-F257CE097EA6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688" name="TextBox 5">
          <a:extLst>
            <a:ext uri="{FF2B5EF4-FFF2-40B4-BE49-F238E27FC236}">
              <a16:creationId xmlns:a16="http://schemas.microsoft.com/office/drawing/2014/main" id="{10C021CC-AD05-4DDF-B3A5-B18B7B779B80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689" name="TextBox 5">
          <a:extLst>
            <a:ext uri="{FF2B5EF4-FFF2-40B4-BE49-F238E27FC236}">
              <a16:creationId xmlns:a16="http://schemas.microsoft.com/office/drawing/2014/main" id="{693D3EC7-A2C6-46D6-9039-B14BFA61BFE7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690" name="TextBox 5">
          <a:extLst>
            <a:ext uri="{FF2B5EF4-FFF2-40B4-BE49-F238E27FC236}">
              <a16:creationId xmlns:a16="http://schemas.microsoft.com/office/drawing/2014/main" id="{ED5815E6-F257-4E05-BD4A-25B4EDE0D953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691" name="TextBox 5">
          <a:extLst>
            <a:ext uri="{FF2B5EF4-FFF2-40B4-BE49-F238E27FC236}">
              <a16:creationId xmlns:a16="http://schemas.microsoft.com/office/drawing/2014/main" id="{56E95187-6628-4E22-A851-ED805FCC4D16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692" name="TextBox 5">
          <a:extLst>
            <a:ext uri="{FF2B5EF4-FFF2-40B4-BE49-F238E27FC236}">
              <a16:creationId xmlns:a16="http://schemas.microsoft.com/office/drawing/2014/main" id="{400AC349-F46A-4DB1-BA49-0DB4420B2503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693" name="TextBox 5">
          <a:extLst>
            <a:ext uri="{FF2B5EF4-FFF2-40B4-BE49-F238E27FC236}">
              <a16:creationId xmlns:a16="http://schemas.microsoft.com/office/drawing/2014/main" id="{1FE125D7-39A8-46D3-BA9C-41142646D2C7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694" name="TextBox 5">
          <a:extLst>
            <a:ext uri="{FF2B5EF4-FFF2-40B4-BE49-F238E27FC236}">
              <a16:creationId xmlns:a16="http://schemas.microsoft.com/office/drawing/2014/main" id="{04965C00-2CC2-46BB-A71D-010B79BFF4FA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695" name="TextBox 5">
          <a:extLst>
            <a:ext uri="{FF2B5EF4-FFF2-40B4-BE49-F238E27FC236}">
              <a16:creationId xmlns:a16="http://schemas.microsoft.com/office/drawing/2014/main" id="{510F1184-2CDF-4674-81B6-E0B09DD94F30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696" name="TextBox 5">
          <a:extLst>
            <a:ext uri="{FF2B5EF4-FFF2-40B4-BE49-F238E27FC236}">
              <a16:creationId xmlns:a16="http://schemas.microsoft.com/office/drawing/2014/main" id="{FCECA038-6FF5-4C77-8AFC-0ACC8A4CA213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697" name="TextBox 5">
          <a:extLst>
            <a:ext uri="{FF2B5EF4-FFF2-40B4-BE49-F238E27FC236}">
              <a16:creationId xmlns:a16="http://schemas.microsoft.com/office/drawing/2014/main" id="{014A3047-17BC-4C83-9A24-2A27306D5332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698" name="TextBox 5">
          <a:extLst>
            <a:ext uri="{FF2B5EF4-FFF2-40B4-BE49-F238E27FC236}">
              <a16:creationId xmlns:a16="http://schemas.microsoft.com/office/drawing/2014/main" id="{CAAF9717-C479-4ED4-BFF1-E07B48A51583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699" name="TextBox 5">
          <a:extLst>
            <a:ext uri="{FF2B5EF4-FFF2-40B4-BE49-F238E27FC236}">
              <a16:creationId xmlns:a16="http://schemas.microsoft.com/office/drawing/2014/main" id="{ACDD6CB6-38E5-442F-9A3D-964124146FC4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700" name="TextBox 5">
          <a:extLst>
            <a:ext uri="{FF2B5EF4-FFF2-40B4-BE49-F238E27FC236}">
              <a16:creationId xmlns:a16="http://schemas.microsoft.com/office/drawing/2014/main" id="{A0D34B9B-C328-4AEA-85CE-2FF355805075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701" name="TextBox 5">
          <a:extLst>
            <a:ext uri="{FF2B5EF4-FFF2-40B4-BE49-F238E27FC236}">
              <a16:creationId xmlns:a16="http://schemas.microsoft.com/office/drawing/2014/main" id="{D2084D23-148C-4F8C-BD35-3C2A12D95699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702" name="TextBox 5">
          <a:extLst>
            <a:ext uri="{FF2B5EF4-FFF2-40B4-BE49-F238E27FC236}">
              <a16:creationId xmlns:a16="http://schemas.microsoft.com/office/drawing/2014/main" id="{D8253B8F-15C6-4C55-AD3B-0F907E3227EB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703" name="TextBox 5">
          <a:extLst>
            <a:ext uri="{FF2B5EF4-FFF2-40B4-BE49-F238E27FC236}">
              <a16:creationId xmlns:a16="http://schemas.microsoft.com/office/drawing/2014/main" id="{C5ED32F4-7B11-4AC5-A010-7E18CD2C7B59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704" name="TextBox 5">
          <a:extLst>
            <a:ext uri="{FF2B5EF4-FFF2-40B4-BE49-F238E27FC236}">
              <a16:creationId xmlns:a16="http://schemas.microsoft.com/office/drawing/2014/main" id="{E093D3E8-A392-4250-9212-EC22FD2F518E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705" name="TextBox 5">
          <a:extLst>
            <a:ext uri="{FF2B5EF4-FFF2-40B4-BE49-F238E27FC236}">
              <a16:creationId xmlns:a16="http://schemas.microsoft.com/office/drawing/2014/main" id="{C074A148-1E99-4F66-BE28-D58AF472EF69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706" name="TextBox 5">
          <a:extLst>
            <a:ext uri="{FF2B5EF4-FFF2-40B4-BE49-F238E27FC236}">
              <a16:creationId xmlns:a16="http://schemas.microsoft.com/office/drawing/2014/main" id="{57F66089-BEB6-4D80-9994-C78E5060BF9A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707" name="TextBox 5">
          <a:extLst>
            <a:ext uri="{FF2B5EF4-FFF2-40B4-BE49-F238E27FC236}">
              <a16:creationId xmlns:a16="http://schemas.microsoft.com/office/drawing/2014/main" id="{A4BBBACA-733D-4EEE-957B-2B57C7CB1B2A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708" name="TextBox 5">
          <a:extLst>
            <a:ext uri="{FF2B5EF4-FFF2-40B4-BE49-F238E27FC236}">
              <a16:creationId xmlns:a16="http://schemas.microsoft.com/office/drawing/2014/main" id="{068AEAD0-5712-4114-8A78-80FAE604C068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709" name="TextBox 5">
          <a:extLst>
            <a:ext uri="{FF2B5EF4-FFF2-40B4-BE49-F238E27FC236}">
              <a16:creationId xmlns:a16="http://schemas.microsoft.com/office/drawing/2014/main" id="{3022211E-8E38-49E8-AF7C-BC2BA340E189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710" name="TextBox 5">
          <a:extLst>
            <a:ext uri="{FF2B5EF4-FFF2-40B4-BE49-F238E27FC236}">
              <a16:creationId xmlns:a16="http://schemas.microsoft.com/office/drawing/2014/main" id="{E46BB937-F48E-4293-B328-C4B9BDFF7ABB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711" name="TextBox 5">
          <a:extLst>
            <a:ext uri="{FF2B5EF4-FFF2-40B4-BE49-F238E27FC236}">
              <a16:creationId xmlns:a16="http://schemas.microsoft.com/office/drawing/2014/main" id="{7BF1FB92-A5AA-42FF-9494-6F772958CDCC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712" name="TextBox 5">
          <a:extLst>
            <a:ext uri="{FF2B5EF4-FFF2-40B4-BE49-F238E27FC236}">
              <a16:creationId xmlns:a16="http://schemas.microsoft.com/office/drawing/2014/main" id="{1984AB44-1F2F-48C4-9819-5F89D42D4C39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713" name="TextBox 5">
          <a:extLst>
            <a:ext uri="{FF2B5EF4-FFF2-40B4-BE49-F238E27FC236}">
              <a16:creationId xmlns:a16="http://schemas.microsoft.com/office/drawing/2014/main" id="{1D9D5FB0-7677-450C-A62A-A26BB9605E98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714" name="TextBox 5">
          <a:extLst>
            <a:ext uri="{FF2B5EF4-FFF2-40B4-BE49-F238E27FC236}">
              <a16:creationId xmlns:a16="http://schemas.microsoft.com/office/drawing/2014/main" id="{A2B79534-B698-49BF-A700-39747B1FB616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715" name="TextBox 5">
          <a:extLst>
            <a:ext uri="{FF2B5EF4-FFF2-40B4-BE49-F238E27FC236}">
              <a16:creationId xmlns:a16="http://schemas.microsoft.com/office/drawing/2014/main" id="{B37D2135-A26C-49C4-8F28-B3F617A3E475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716" name="TextBox 5">
          <a:extLst>
            <a:ext uri="{FF2B5EF4-FFF2-40B4-BE49-F238E27FC236}">
              <a16:creationId xmlns:a16="http://schemas.microsoft.com/office/drawing/2014/main" id="{BAD716B4-37D8-4683-B508-5835CED2F5C0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717" name="TextBox 5">
          <a:extLst>
            <a:ext uri="{FF2B5EF4-FFF2-40B4-BE49-F238E27FC236}">
              <a16:creationId xmlns:a16="http://schemas.microsoft.com/office/drawing/2014/main" id="{DE3926F8-F13D-40CB-B719-C093AC88412E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718" name="TextBox 5">
          <a:extLst>
            <a:ext uri="{FF2B5EF4-FFF2-40B4-BE49-F238E27FC236}">
              <a16:creationId xmlns:a16="http://schemas.microsoft.com/office/drawing/2014/main" id="{731F5440-B805-476E-916D-B5985C6881A5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719" name="TextBox 5">
          <a:extLst>
            <a:ext uri="{FF2B5EF4-FFF2-40B4-BE49-F238E27FC236}">
              <a16:creationId xmlns:a16="http://schemas.microsoft.com/office/drawing/2014/main" id="{0A2D2326-C158-4A91-8ABD-4C611A8CC188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720" name="TextBox 5">
          <a:extLst>
            <a:ext uri="{FF2B5EF4-FFF2-40B4-BE49-F238E27FC236}">
              <a16:creationId xmlns:a16="http://schemas.microsoft.com/office/drawing/2014/main" id="{F6AEBF7D-5B93-4DF4-92C5-324B90A34728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721" name="TextBox 5">
          <a:extLst>
            <a:ext uri="{FF2B5EF4-FFF2-40B4-BE49-F238E27FC236}">
              <a16:creationId xmlns:a16="http://schemas.microsoft.com/office/drawing/2014/main" id="{49C4CB44-91EC-4050-8D12-5E5808C292B7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722" name="TextBox 5">
          <a:extLst>
            <a:ext uri="{FF2B5EF4-FFF2-40B4-BE49-F238E27FC236}">
              <a16:creationId xmlns:a16="http://schemas.microsoft.com/office/drawing/2014/main" id="{9D288BDE-3991-47BB-A45A-09B5524CC4C0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723" name="TextBox 5">
          <a:extLst>
            <a:ext uri="{FF2B5EF4-FFF2-40B4-BE49-F238E27FC236}">
              <a16:creationId xmlns:a16="http://schemas.microsoft.com/office/drawing/2014/main" id="{D1B334D8-A0DB-418C-BA52-435571436FC4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724" name="TextBox 5">
          <a:extLst>
            <a:ext uri="{FF2B5EF4-FFF2-40B4-BE49-F238E27FC236}">
              <a16:creationId xmlns:a16="http://schemas.microsoft.com/office/drawing/2014/main" id="{87CB4ACC-4BC6-4C25-A94A-65778A88BCFF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725" name="TextBox 5">
          <a:extLst>
            <a:ext uri="{FF2B5EF4-FFF2-40B4-BE49-F238E27FC236}">
              <a16:creationId xmlns:a16="http://schemas.microsoft.com/office/drawing/2014/main" id="{A15F80A4-72CD-48B8-82AF-FA5EF189C491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726" name="TextBox 5">
          <a:extLst>
            <a:ext uri="{FF2B5EF4-FFF2-40B4-BE49-F238E27FC236}">
              <a16:creationId xmlns:a16="http://schemas.microsoft.com/office/drawing/2014/main" id="{A03F4C43-2960-4013-8E23-A2D7175115A4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727" name="TextBox 5">
          <a:extLst>
            <a:ext uri="{FF2B5EF4-FFF2-40B4-BE49-F238E27FC236}">
              <a16:creationId xmlns:a16="http://schemas.microsoft.com/office/drawing/2014/main" id="{37E237ED-293C-4C45-89D8-C9F65674B1E5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728" name="TextBox 5">
          <a:extLst>
            <a:ext uri="{FF2B5EF4-FFF2-40B4-BE49-F238E27FC236}">
              <a16:creationId xmlns:a16="http://schemas.microsoft.com/office/drawing/2014/main" id="{B760FB69-EB47-4124-88DD-852F1DF0F77B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729" name="TextBox 5">
          <a:extLst>
            <a:ext uri="{FF2B5EF4-FFF2-40B4-BE49-F238E27FC236}">
              <a16:creationId xmlns:a16="http://schemas.microsoft.com/office/drawing/2014/main" id="{1C28177B-7F05-4863-8D1A-0E613584645D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730" name="TextBox 5">
          <a:extLst>
            <a:ext uri="{FF2B5EF4-FFF2-40B4-BE49-F238E27FC236}">
              <a16:creationId xmlns:a16="http://schemas.microsoft.com/office/drawing/2014/main" id="{58455EAC-332A-4EC1-AD63-41B216384A77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731" name="TextBox 5">
          <a:extLst>
            <a:ext uri="{FF2B5EF4-FFF2-40B4-BE49-F238E27FC236}">
              <a16:creationId xmlns:a16="http://schemas.microsoft.com/office/drawing/2014/main" id="{4229AC3C-4BC0-4497-A41E-98B6834F4292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732" name="TextBox 5">
          <a:extLst>
            <a:ext uri="{FF2B5EF4-FFF2-40B4-BE49-F238E27FC236}">
              <a16:creationId xmlns:a16="http://schemas.microsoft.com/office/drawing/2014/main" id="{B60E380A-C3BB-4967-979D-503820C411D9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733" name="TextBox 5">
          <a:extLst>
            <a:ext uri="{FF2B5EF4-FFF2-40B4-BE49-F238E27FC236}">
              <a16:creationId xmlns:a16="http://schemas.microsoft.com/office/drawing/2014/main" id="{DF075ED4-6E56-46C2-BE23-BD9EEF9245F5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734" name="TextBox 5">
          <a:extLst>
            <a:ext uri="{FF2B5EF4-FFF2-40B4-BE49-F238E27FC236}">
              <a16:creationId xmlns:a16="http://schemas.microsoft.com/office/drawing/2014/main" id="{F255E758-B86F-40A0-97E7-B732E26FE161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735" name="TextBox 5">
          <a:extLst>
            <a:ext uri="{FF2B5EF4-FFF2-40B4-BE49-F238E27FC236}">
              <a16:creationId xmlns:a16="http://schemas.microsoft.com/office/drawing/2014/main" id="{2CC9B841-C9EF-43DA-B99C-28195A2E4DBF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736" name="TextBox 5">
          <a:extLst>
            <a:ext uri="{FF2B5EF4-FFF2-40B4-BE49-F238E27FC236}">
              <a16:creationId xmlns:a16="http://schemas.microsoft.com/office/drawing/2014/main" id="{3B22D141-EFAA-4491-B30E-9BBC8BF4AD32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737" name="TextBox 5">
          <a:extLst>
            <a:ext uri="{FF2B5EF4-FFF2-40B4-BE49-F238E27FC236}">
              <a16:creationId xmlns:a16="http://schemas.microsoft.com/office/drawing/2014/main" id="{C20C4DA2-E6C5-4D13-89D8-9B9BE80140D2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738" name="TextBox 5">
          <a:extLst>
            <a:ext uri="{FF2B5EF4-FFF2-40B4-BE49-F238E27FC236}">
              <a16:creationId xmlns:a16="http://schemas.microsoft.com/office/drawing/2014/main" id="{C0B80CD2-7B07-45CD-A4EC-028BC66E1706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739" name="TextBox 5">
          <a:extLst>
            <a:ext uri="{FF2B5EF4-FFF2-40B4-BE49-F238E27FC236}">
              <a16:creationId xmlns:a16="http://schemas.microsoft.com/office/drawing/2014/main" id="{F7A9CFBB-BB9B-4CD9-AA02-339DD6937AC0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740" name="TextBox 5">
          <a:extLst>
            <a:ext uri="{FF2B5EF4-FFF2-40B4-BE49-F238E27FC236}">
              <a16:creationId xmlns:a16="http://schemas.microsoft.com/office/drawing/2014/main" id="{593D16F8-924E-498C-A261-906707B35BC4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741" name="TextBox 5">
          <a:extLst>
            <a:ext uri="{FF2B5EF4-FFF2-40B4-BE49-F238E27FC236}">
              <a16:creationId xmlns:a16="http://schemas.microsoft.com/office/drawing/2014/main" id="{2A729F40-BBB0-482C-BFD8-CF04D1639933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742" name="TextBox 5">
          <a:extLst>
            <a:ext uri="{FF2B5EF4-FFF2-40B4-BE49-F238E27FC236}">
              <a16:creationId xmlns:a16="http://schemas.microsoft.com/office/drawing/2014/main" id="{C9601594-8CD9-4306-87F8-8A74A2627D25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743" name="TextBox 5">
          <a:extLst>
            <a:ext uri="{FF2B5EF4-FFF2-40B4-BE49-F238E27FC236}">
              <a16:creationId xmlns:a16="http://schemas.microsoft.com/office/drawing/2014/main" id="{22B60DD3-62B5-4D30-B620-BD20352E6D2A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744" name="TextBox 5">
          <a:extLst>
            <a:ext uri="{FF2B5EF4-FFF2-40B4-BE49-F238E27FC236}">
              <a16:creationId xmlns:a16="http://schemas.microsoft.com/office/drawing/2014/main" id="{6524A28F-45E6-4D9E-8B0F-2EC205CE762D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745" name="TextBox 5">
          <a:extLst>
            <a:ext uri="{FF2B5EF4-FFF2-40B4-BE49-F238E27FC236}">
              <a16:creationId xmlns:a16="http://schemas.microsoft.com/office/drawing/2014/main" id="{4FF0A211-9810-4805-93E5-1E86D4E4D208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746" name="TextBox 5">
          <a:extLst>
            <a:ext uri="{FF2B5EF4-FFF2-40B4-BE49-F238E27FC236}">
              <a16:creationId xmlns:a16="http://schemas.microsoft.com/office/drawing/2014/main" id="{B1FE50B6-17F2-4250-BF91-C02EB8746FAF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2747" name="TextBox 5">
          <a:extLst>
            <a:ext uri="{FF2B5EF4-FFF2-40B4-BE49-F238E27FC236}">
              <a16:creationId xmlns:a16="http://schemas.microsoft.com/office/drawing/2014/main" id="{7813FCE2-981E-4D11-9B2F-586B683F825A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748" name="TextBox 5">
          <a:extLst>
            <a:ext uri="{FF2B5EF4-FFF2-40B4-BE49-F238E27FC236}">
              <a16:creationId xmlns:a16="http://schemas.microsoft.com/office/drawing/2014/main" id="{3BD39B1F-FE89-457B-A4CD-D1E01B1DC26D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2749" name="TextBox 5">
          <a:extLst>
            <a:ext uri="{FF2B5EF4-FFF2-40B4-BE49-F238E27FC236}">
              <a16:creationId xmlns:a16="http://schemas.microsoft.com/office/drawing/2014/main" id="{EF08E580-C9B3-4DDA-9BE9-F4CAB051CAA5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2750" name="TextBox 5">
          <a:extLst>
            <a:ext uri="{FF2B5EF4-FFF2-40B4-BE49-F238E27FC236}">
              <a16:creationId xmlns:a16="http://schemas.microsoft.com/office/drawing/2014/main" id="{3CBD745E-3AE2-4BD2-8CFA-657D7F48AC8F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2751" name="TextBox 5">
          <a:extLst>
            <a:ext uri="{FF2B5EF4-FFF2-40B4-BE49-F238E27FC236}">
              <a16:creationId xmlns:a16="http://schemas.microsoft.com/office/drawing/2014/main" id="{9E845E00-0BE0-431A-90E8-A45DDC9EC6CE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2752" name="TextBox 5">
          <a:extLst>
            <a:ext uri="{FF2B5EF4-FFF2-40B4-BE49-F238E27FC236}">
              <a16:creationId xmlns:a16="http://schemas.microsoft.com/office/drawing/2014/main" id="{F442483A-9AA6-48E9-AA63-47EFB26ABC88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753" name="TextBox 5">
          <a:extLst>
            <a:ext uri="{FF2B5EF4-FFF2-40B4-BE49-F238E27FC236}">
              <a16:creationId xmlns:a16="http://schemas.microsoft.com/office/drawing/2014/main" id="{4515C17D-982A-40B7-8B97-32D5CC54C412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2754" name="TextBox 5">
          <a:extLst>
            <a:ext uri="{FF2B5EF4-FFF2-40B4-BE49-F238E27FC236}">
              <a16:creationId xmlns:a16="http://schemas.microsoft.com/office/drawing/2014/main" id="{972E5973-10C8-4137-BB8D-9E8AE7870F60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2755" name="TextBox 5">
          <a:extLst>
            <a:ext uri="{FF2B5EF4-FFF2-40B4-BE49-F238E27FC236}">
              <a16:creationId xmlns:a16="http://schemas.microsoft.com/office/drawing/2014/main" id="{A1F5849F-F24F-4F1E-BADE-63639D72F7AB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2756" name="TextBox 5">
          <a:extLst>
            <a:ext uri="{FF2B5EF4-FFF2-40B4-BE49-F238E27FC236}">
              <a16:creationId xmlns:a16="http://schemas.microsoft.com/office/drawing/2014/main" id="{3C0CE0A3-DF6A-4F58-8768-B07CB7F450AC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2757" name="TextBox 5">
          <a:extLst>
            <a:ext uri="{FF2B5EF4-FFF2-40B4-BE49-F238E27FC236}">
              <a16:creationId xmlns:a16="http://schemas.microsoft.com/office/drawing/2014/main" id="{F857D7ED-F447-4855-8E18-CA0C6220A40B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758" name="TextBox 5">
          <a:extLst>
            <a:ext uri="{FF2B5EF4-FFF2-40B4-BE49-F238E27FC236}">
              <a16:creationId xmlns:a16="http://schemas.microsoft.com/office/drawing/2014/main" id="{057CDAA3-6A76-4968-9D05-56F3CBDAB312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2759" name="TextBox 5">
          <a:extLst>
            <a:ext uri="{FF2B5EF4-FFF2-40B4-BE49-F238E27FC236}">
              <a16:creationId xmlns:a16="http://schemas.microsoft.com/office/drawing/2014/main" id="{4589B16C-1AE1-416D-BE1B-BD3B0712D181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2760" name="TextBox 5">
          <a:extLst>
            <a:ext uri="{FF2B5EF4-FFF2-40B4-BE49-F238E27FC236}">
              <a16:creationId xmlns:a16="http://schemas.microsoft.com/office/drawing/2014/main" id="{28A09321-4777-4678-A650-E667E075456A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2761" name="TextBox 5">
          <a:extLst>
            <a:ext uri="{FF2B5EF4-FFF2-40B4-BE49-F238E27FC236}">
              <a16:creationId xmlns:a16="http://schemas.microsoft.com/office/drawing/2014/main" id="{631F972C-1541-46D6-A944-8D3149CE33E1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762" name="TextBox 5">
          <a:extLst>
            <a:ext uri="{FF2B5EF4-FFF2-40B4-BE49-F238E27FC236}">
              <a16:creationId xmlns:a16="http://schemas.microsoft.com/office/drawing/2014/main" id="{B1396DD9-83F3-4D3A-89E5-C6F008A54EFF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2763" name="TextBox 5">
          <a:extLst>
            <a:ext uri="{FF2B5EF4-FFF2-40B4-BE49-F238E27FC236}">
              <a16:creationId xmlns:a16="http://schemas.microsoft.com/office/drawing/2014/main" id="{6C99CD77-8807-4E46-B414-22DCC24255BC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764" name="TextBox 5">
          <a:extLst>
            <a:ext uri="{FF2B5EF4-FFF2-40B4-BE49-F238E27FC236}">
              <a16:creationId xmlns:a16="http://schemas.microsoft.com/office/drawing/2014/main" id="{61AB6B74-B34B-4B83-97B9-31FAA27172F1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2765" name="TextBox 5">
          <a:extLst>
            <a:ext uri="{FF2B5EF4-FFF2-40B4-BE49-F238E27FC236}">
              <a16:creationId xmlns:a16="http://schemas.microsoft.com/office/drawing/2014/main" id="{05449B72-9A6D-475A-BFE0-B72D96FA1AD9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2766" name="TextBox 5">
          <a:extLst>
            <a:ext uri="{FF2B5EF4-FFF2-40B4-BE49-F238E27FC236}">
              <a16:creationId xmlns:a16="http://schemas.microsoft.com/office/drawing/2014/main" id="{3FB07C07-2AD8-4684-A492-4FF83C43244D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2767" name="TextBox 5">
          <a:extLst>
            <a:ext uri="{FF2B5EF4-FFF2-40B4-BE49-F238E27FC236}">
              <a16:creationId xmlns:a16="http://schemas.microsoft.com/office/drawing/2014/main" id="{0760729E-3DB4-4AD6-88D0-8BBCA694FF35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2768" name="TextBox 5">
          <a:extLst>
            <a:ext uri="{FF2B5EF4-FFF2-40B4-BE49-F238E27FC236}">
              <a16:creationId xmlns:a16="http://schemas.microsoft.com/office/drawing/2014/main" id="{F547CD94-FD3F-4743-8543-0AB7F8CDCAD0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769" name="TextBox 5">
          <a:extLst>
            <a:ext uri="{FF2B5EF4-FFF2-40B4-BE49-F238E27FC236}">
              <a16:creationId xmlns:a16="http://schemas.microsoft.com/office/drawing/2014/main" id="{50EF86BF-818D-4261-A723-23C29F2B339D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2770" name="TextBox 5">
          <a:extLst>
            <a:ext uri="{FF2B5EF4-FFF2-40B4-BE49-F238E27FC236}">
              <a16:creationId xmlns:a16="http://schemas.microsoft.com/office/drawing/2014/main" id="{3EE6DEC7-FD76-465D-A16D-F76639F1A445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2771" name="TextBox 5">
          <a:extLst>
            <a:ext uri="{FF2B5EF4-FFF2-40B4-BE49-F238E27FC236}">
              <a16:creationId xmlns:a16="http://schemas.microsoft.com/office/drawing/2014/main" id="{655F97EB-5674-4406-A13F-905EBC95E9D3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2772" name="TextBox 5">
          <a:extLst>
            <a:ext uri="{FF2B5EF4-FFF2-40B4-BE49-F238E27FC236}">
              <a16:creationId xmlns:a16="http://schemas.microsoft.com/office/drawing/2014/main" id="{321CFA44-F554-40E3-8F69-55DB342CDC1C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773" name="TextBox 5">
          <a:extLst>
            <a:ext uri="{FF2B5EF4-FFF2-40B4-BE49-F238E27FC236}">
              <a16:creationId xmlns:a16="http://schemas.microsoft.com/office/drawing/2014/main" id="{C8042C24-A3E0-4263-AC3A-2EE1E13F7B5E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774" name="TextBox 5">
          <a:extLst>
            <a:ext uri="{FF2B5EF4-FFF2-40B4-BE49-F238E27FC236}">
              <a16:creationId xmlns:a16="http://schemas.microsoft.com/office/drawing/2014/main" id="{2149AAC8-0C6E-4BE3-9F01-BC337826A6E1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775" name="TextBox 5">
          <a:extLst>
            <a:ext uri="{FF2B5EF4-FFF2-40B4-BE49-F238E27FC236}">
              <a16:creationId xmlns:a16="http://schemas.microsoft.com/office/drawing/2014/main" id="{212FAA4C-620B-44B6-9BF5-F642D18095BE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776" name="TextBox 5">
          <a:extLst>
            <a:ext uri="{FF2B5EF4-FFF2-40B4-BE49-F238E27FC236}">
              <a16:creationId xmlns:a16="http://schemas.microsoft.com/office/drawing/2014/main" id="{4298771A-5FBA-4B18-AB0C-2EFC9E8B07AC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777" name="TextBox 5">
          <a:extLst>
            <a:ext uri="{FF2B5EF4-FFF2-40B4-BE49-F238E27FC236}">
              <a16:creationId xmlns:a16="http://schemas.microsoft.com/office/drawing/2014/main" id="{862D2CCB-CF51-4C6B-8907-22D4F6CF62F4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778" name="TextBox 5">
          <a:extLst>
            <a:ext uri="{FF2B5EF4-FFF2-40B4-BE49-F238E27FC236}">
              <a16:creationId xmlns:a16="http://schemas.microsoft.com/office/drawing/2014/main" id="{30EF76AC-8842-4C64-932D-7FFC5BA2726E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779" name="TextBox 5">
          <a:extLst>
            <a:ext uri="{FF2B5EF4-FFF2-40B4-BE49-F238E27FC236}">
              <a16:creationId xmlns:a16="http://schemas.microsoft.com/office/drawing/2014/main" id="{4AB52562-8F4C-4B8E-A4B1-76E036676577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780" name="TextBox 5">
          <a:extLst>
            <a:ext uri="{FF2B5EF4-FFF2-40B4-BE49-F238E27FC236}">
              <a16:creationId xmlns:a16="http://schemas.microsoft.com/office/drawing/2014/main" id="{5ED21B68-3543-4C11-B72B-3B98FC7C41D3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781" name="TextBox 5">
          <a:extLst>
            <a:ext uri="{FF2B5EF4-FFF2-40B4-BE49-F238E27FC236}">
              <a16:creationId xmlns:a16="http://schemas.microsoft.com/office/drawing/2014/main" id="{23937337-78CF-4A5D-9E1E-436324E3B6CD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782" name="TextBox 5">
          <a:extLst>
            <a:ext uri="{FF2B5EF4-FFF2-40B4-BE49-F238E27FC236}">
              <a16:creationId xmlns:a16="http://schemas.microsoft.com/office/drawing/2014/main" id="{B688FA18-0672-4398-BBC3-4E2B66355006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783" name="TextBox 5">
          <a:extLst>
            <a:ext uri="{FF2B5EF4-FFF2-40B4-BE49-F238E27FC236}">
              <a16:creationId xmlns:a16="http://schemas.microsoft.com/office/drawing/2014/main" id="{ABCA8BE0-6752-40AF-8FE1-A582394A7533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784" name="TextBox 5">
          <a:extLst>
            <a:ext uri="{FF2B5EF4-FFF2-40B4-BE49-F238E27FC236}">
              <a16:creationId xmlns:a16="http://schemas.microsoft.com/office/drawing/2014/main" id="{5230BA17-37AE-442F-A893-01C880C7E0F6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785" name="TextBox 5">
          <a:extLst>
            <a:ext uri="{FF2B5EF4-FFF2-40B4-BE49-F238E27FC236}">
              <a16:creationId xmlns:a16="http://schemas.microsoft.com/office/drawing/2014/main" id="{4E723DA7-D2D6-4107-AC49-500F11FCCC69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786" name="TextBox 5">
          <a:extLst>
            <a:ext uri="{FF2B5EF4-FFF2-40B4-BE49-F238E27FC236}">
              <a16:creationId xmlns:a16="http://schemas.microsoft.com/office/drawing/2014/main" id="{53EA3411-00C9-4AFF-8735-30FA88F7C04D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787" name="TextBox 5">
          <a:extLst>
            <a:ext uri="{FF2B5EF4-FFF2-40B4-BE49-F238E27FC236}">
              <a16:creationId xmlns:a16="http://schemas.microsoft.com/office/drawing/2014/main" id="{9E15F063-144B-4F1B-B6C6-C8FDE5882949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788" name="TextBox 5">
          <a:extLst>
            <a:ext uri="{FF2B5EF4-FFF2-40B4-BE49-F238E27FC236}">
              <a16:creationId xmlns:a16="http://schemas.microsoft.com/office/drawing/2014/main" id="{63C5005C-5C16-44BC-8F7D-CB72A5B9E4DE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789" name="TextBox 5">
          <a:extLst>
            <a:ext uri="{FF2B5EF4-FFF2-40B4-BE49-F238E27FC236}">
              <a16:creationId xmlns:a16="http://schemas.microsoft.com/office/drawing/2014/main" id="{071BB4E0-4019-42AB-8CDD-963B04F6F878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790" name="TextBox 5">
          <a:extLst>
            <a:ext uri="{FF2B5EF4-FFF2-40B4-BE49-F238E27FC236}">
              <a16:creationId xmlns:a16="http://schemas.microsoft.com/office/drawing/2014/main" id="{1E4DFDA5-5ABF-4120-90B4-0037CD097B4C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791" name="TextBox 5">
          <a:extLst>
            <a:ext uri="{FF2B5EF4-FFF2-40B4-BE49-F238E27FC236}">
              <a16:creationId xmlns:a16="http://schemas.microsoft.com/office/drawing/2014/main" id="{0016AE0F-FF51-4CB8-9A34-535E7D5E3E59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792" name="TextBox 5">
          <a:extLst>
            <a:ext uri="{FF2B5EF4-FFF2-40B4-BE49-F238E27FC236}">
              <a16:creationId xmlns:a16="http://schemas.microsoft.com/office/drawing/2014/main" id="{E2E26C8D-BDB9-4C76-80A5-3E0C971EE466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793" name="TextBox 5">
          <a:extLst>
            <a:ext uri="{FF2B5EF4-FFF2-40B4-BE49-F238E27FC236}">
              <a16:creationId xmlns:a16="http://schemas.microsoft.com/office/drawing/2014/main" id="{AA5F32AF-AC13-4C1F-BF61-9141CCB73B75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794" name="TextBox 5">
          <a:extLst>
            <a:ext uri="{FF2B5EF4-FFF2-40B4-BE49-F238E27FC236}">
              <a16:creationId xmlns:a16="http://schemas.microsoft.com/office/drawing/2014/main" id="{27C13F8C-3394-4C84-B49B-51299A3D439B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795" name="TextBox 5">
          <a:extLst>
            <a:ext uri="{FF2B5EF4-FFF2-40B4-BE49-F238E27FC236}">
              <a16:creationId xmlns:a16="http://schemas.microsoft.com/office/drawing/2014/main" id="{3E38C1E0-EA2C-4A62-855A-2D64DAA4B383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796" name="TextBox 5">
          <a:extLst>
            <a:ext uri="{FF2B5EF4-FFF2-40B4-BE49-F238E27FC236}">
              <a16:creationId xmlns:a16="http://schemas.microsoft.com/office/drawing/2014/main" id="{5EDB328E-9200-4828-89FA-169ADCA702F2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797" name="TextBox 5">
          <a:extLst>
            <a:ext uri="{FF2B5EF4-FFF2-40B4-BE49-F238E27FC236}">
              <a16:creationId xmlns:a16="http://schemas.microsoft.com/office/drawing/2014/main" id="{9CBB1222-B705-4C2A-A9EA-B52EA58C75F8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798" name="TextBox 5">
          <a:extLst>
            <a:ext uri="{FF2B5EF4-FFF2-40B4-BE49-F238E27FC236}">
              <a16:creationId xmlns:a16="http://schemas.microsoft.com/office/drawing/2014/main" id="{2DB4D76A-1006-43F8-B7A0-05AE3B12A1C9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799" name="TextBox 5">
          <a:extLst>
            <a:ext uri="{FF2B5EF4-FFF2-40B4-BE49-F238E27FC236}">
              <a16:creationId xmlns:a16="http://schemas.microsoft.com/office/drawing/2014/main" id="{C26B9CD0-ECD2-4F3B-9F2D-CE63FAF0DD64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800" name="TextBox 5">
          <a:extLst>
            <a:ext uri="{FF2B5EF4-FFF2-40B4-BE49-F238E27FC236}">
              <a16:creationId xmlns:a16="http://schemas.microsoft.com/office/drawing/2014/main" id="{CDB19EE1-CB6D-45B1-8817-A142EC2B9239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801" name="TextBox 5">
          <a:extLst>
            <a:ext uri="{FF2B5EF4-FFF2-40B4-BE49-F238E27FC236}">
              <a16:creationId xmlns:a16="http://schemas.microsoft.com/office/drawing/2014/main" id="{68AC09E5-A9FD-49EE-BD45-61E1C84862D1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802" name="TextBox 5">
          <a:extLst>
            <a:ext uri="{FF2B5EF4-FFF2-40B4-BE49-F238E27FC236}">
              <a16:creationId xmlns:a16="http://schemas.microsoft.com/office/drawing/2014/main" id="{F6B773F7-0322-4AF4-B714-99A621C198E1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803" name="TextBox 5">
          <a:extLst>
            <a:ext uri="{FF2B5EF4-FFF2-40B4-BE49-F238E27FC236}">
              <a16:creationId xmlns:a16="http://schemas.microsoft.com/office/drawing/2014/main" id="{C2717C5B-2AA5-4D0A-9CFC-E99DDB6C8EF0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804" name="TextBox 5">
          <a:extLst>
            <a:ext uri="{FF2B5EF4-FFF2-40B4-BE49-F238E27FC236}">
              <a16:creationId xmlns:a16="http://schemas.microsoft.com/office/drawing/2014/main" id="{163B7486-138E-4EA8-B09D-A52BACD9E1E7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805" name="TextBox 5">
          <a:extLst>
            <a:ext uri="{FF2B5EF4-FFF2-40B4-BE49-F238E27FC236}">
              <a16:creationId xmlns:a16="http://schemas.microsoft.com/office/drawing/2014/main" id="{B2DAC093-491B-45DA-9EC1-B7C8228D9C80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806" name="TextBox 5">
          <a:extLst>
            <a:ext uri="{FF2B5EF4-FFF2-40B4-BE49-F238E27FC236}">
              <a16:creationId xmlns:a16="http://schemas.microsoft.com/office/drawing/2014/main" id="{B94E216B-12D9-4710-83DE-2B4DE4543E05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807" name="TextBox 5">
          <a:extLst>
            <a:ext uri="{FF2B5EF4-FFF2-40B4-BE49-F238E27FC236}">
              <a16:creationId xmlns:a16="http://schemas.microsoft.com/office/drawing/2014/main" id="{1D5CDAF2-8D02-4682-BCBF-4C1B5B975414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808" name="TextBox 5">
          <a:extLst>
            <a:ext uri="{FF2B5EF4-FFF2-40B4-BE49-F238E27FC236}">
              <a16:creationId xmlns:a16="http://schemas.microsoft.com/office/drawing/2014/main" id="{B5738875-74A6-44B6-91B9-CF0DE2FA16E0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809" name="TextBox 5">
          <a:extLst>
            <a:ext uri="{FF2B5EF4-FFF2-40B4-BE49-F238E27FC236}">
              <a16:creationId xmlns:a16="http://schemas.microsoft.com/office/drawing/2014/main" id="{4A7AF8AB-099D-4D1D-8B10-AEF43CC13AF0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810" name="TextBox 5">
          <a:extLst>
            <a:ext uri="{FF2B5EF4-FFF2-40B4-BE49-F238E27FC236}">
              <a16:creationId xmlns:a16="http://schemas.microsoft.com/office/drawing/2014/main" id="{B92DDC34-BD2D-4F4E-9408-3D2FE88009F9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811" name="TextBox 5">
          <a:extLst>
            <a:ext uri="{FF2B5EF4-FFF2-40B4-BE49-F238E27FC236}">
              <a16:creationId xmlns:a16="http://schemas.microsoft.com/office/drawing/2014/main" id="{ACA763A9-0275-4943-8765-D71362A6C869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812" name="TextBox 5">
          <a:extLst>
            <a:ext uri="{FF2B5EF4-FFF2-40B4-BE49-F238E27FC236}">
              <a16:creationId xmlns:a16="http://schemas.microsoft.com/office/drawing/2014/main" id="{BED03987-503A-4E6D-8679-8F8B6F558FA3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813" name="TextBox 5">
          <a:extLst>
            <a:ext uri="{FF2B5EF4-FFF2-40B4-BE49-F238E27FC236}">
              <a16:creationId xmlns:a16="http://schemas.microsoft.com/office/drawing/2014/main" id="{31D376E2-838B-4825-AB74-D0F4105190B3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814" name="TextBox 5">
          <a:extLst>
            <a:ext uri="{FF2B5EF4-FFF2-40B4-BE49-F238E27FC236}">
              <a16:creationId xmlns:a16="http://schemas.microsoft.com/office/drawing/2014/main" id="{3252A307-DCAE-4231-B208-DBD0EBEAB681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815" name="TextBox 5">
          <a:extLst>
            <a:ext uri="{FF2B5EF4-FFF2-40B4-BE49-F238E27FC236}">
              <a16:creationId xmlns:a16="http://schemas.microsoft.com/office/drawing/2014/main" id="{D570A609-AC46-447E-A23E-0F3EA1C523CF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816" name="TextBox 5">
          <a:extLst>
            <a:ext uri="{FF2B5EF4-FFF2-40B4-BE49-F238E27FC236}">
              <a16:creationId xmlns:a16="http://schemas.microsoft.com/office/drawing/2014/main" id="{27504E0B-A604-4F2E-BA9C-A4067DC33904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817" name="TextBox 5">
          <a:extLst>
            <a:ext uri="{FF2B5EF4-FFF2-40B4-BE49-F238E27FC236}">
              <a16:creationId xmlns:a16="http://schemas.microsoft.com/office/drawing/2014/main" id="{225B86B9-8493-4886-922A-643EC1E35943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818" name="TextBox 5">
          <a:extLst>
            <a:ext uri="{FF2B5EF4-FFF2-40B4-BE49-F238E27FC236}">
              <a16:creationId xmlns:a16="http://schemas.microsoft.com/office/drawing/2014/main" id="{C98BC904-EA58-4A0F-8B2E-3B3231DE5789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819" name="TextBox 5">
          <a:extLst>
            <a:ext uri="{FF2B5EF4-FFF2-40B4-BE49-F238E27FC236}">
              <a16:creationId xmlns:a16="http://schemas.microsoft.com/office/drawing/2014/main" id="{F3CD204C-6256-490F-917D-DEE7B65FBCA7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820" name="TextBox 5">
          <a:extLst>
            <a:ext uri="{FF2B5EF4-FFF2-40B4-BE49-F238E27FC236}">
              <a16:creationId xmlns:a16="http://schemas.microsoft.com/office/drawing/2014/main" id="{73F5BB20-F4D9-4C57-ABD8-EFEAF21C9583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821" name="TextBox 5">
          <a:extLst>
            <a:ext uri="{FF2B5EF4-FFF2-40B4-BE49-F238E27FC236}">
              <a16:creationId xmlns:a16="http://schemas.microsoft.com/office/drawing/2014/main" id="{23781458-75BD-45F7-BABA-2C539C1FFD82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822" name="TextBox 5">
          <a:extLst>
            <a:ext uri="{FF2B5EF4-FFF2-40B4-BE49-F238E27FC236}">
              <a16:creationId xmlns:a16="http://schemas.microsoft.com/office/drawing/2014/main" id="{A48A55DC-13A8-4390-9A11-55EB786EC7ED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823" name="TextBox 5">
          <a:extLst>
            <a:ext uri="{FF2B5EF4-FFF2-40B4-BE49-F238E27FC236}">
              <a16:creationId xmlns:a16="http://schemas.microsoft.com/office/drawing/2014/main" id="{FBDCFEB5-DDC9-4D47-8783-4AB108A90C12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824" name="TextBox 5">
          <a:extLst>
            <a:ext uri="{FF2B5EF4-FFF2-40B4-BE49-F238E27FC236}">
              <a16:creationId xmlns:a16="http://schemas.microsoft.com/office/drawing/2014/main" id="{BA4542B3-172A-465D-A6E7-461D476ADC07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825" name="TextBox 5">
          <a:extLst>
            <a:ext uri="{FF2B5EF4-FFF2-40B4-BE49-F238E27FC236}">
              <a16:creationId xmlns:a16="http://schemas.microsoft.com/office/drawing/2014/main" id="{7A822F38-2F5D-4183-BABB-57BB22DF5195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826" name="TextBox 5">
          <a:extLst>
            <a:ext uri="{FF2B5EF4-FFF2-40B4-BE49-F238E27FC236}">
              <a16:creationId xmlns:a16="http://schemas.microsoft.com/office/drawing/2014/main" id="{920F8AEF-2C40-4805-BC7B-0C78C05477AD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827" name="TextBox 5">
          <a:extLst>
            <a:ext uri="{FF2B5EF4-FFF2-40B4-BE49-F238E27FC236}">
              <a16:creationId xmlns:a16="http://schemas.microsoft.com/office/drawing/2014/main" id="{077BB180-CA85-45DF-8C43-F30D50B661E1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828" name="TextBox 5">
          <a:extLst>
            <a:ext uri="{FF2B5EF4-FFF2-40B4-BE49-F238E27FC236}">
              <a16:creationId xmlns:a16="http://schemas.microsoft.com/office/drawing/2014/main" id="{D491FD7F-770E-4B9F-A1A5-33A3318DD173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829" name="TextBox 5">
          <a:extLst>
            <a:ext uri="{FF2B5EF4-FFF2-40B4-BE49-F238E27FC236}">
              <a16:creationId xmlns:a16="http://schemas.microsoft.com/office/drawing/2014/main" id="{511272A6-FC63-43D4-A752-2B1B96350AD4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830" name="TextBox 5">
          <a:extLst>
            <a:ext uri="{FF2B5EF4-FFF2-40B4-BE49-F238E27FC236}">
              <a16:creationId xmlns:a16="http://schemas.microsoft.com/office/drawing/2014/main" id="{6792EBD6-4DDC-4A93-8FA6-6E41FE69B85A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831" name="TextBox 5">
          <a:extLst>
            <a:ext uri="{FF2B5EF4-FFF2-40B4-BE49-F238E27FC236}">
              <a16:creationId xmlns:a16="http://schemas.microsoft.com/office/drawing/2014/main" id="{7DC4F6C5-AFD8-4369-B361-82CA96B24557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832" name="TextBox 5">
          <a:extLst>
            <a:ext uri="{FF2B5EF4-FFF2-40B4-BE49-F238E27FC236}">
              <a16:creationId xmlns:a16="http://schemas.microsoft.com/office/drawing/2014/main" id="{D7B3A4DB-C94C-47ED-B47D-B317FDBCCA11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833" name="TextBox 5">
          <a:extLst>
            <a:ext uri="{FF2B5EF4-FFF2-40B4-BE49-F238E27FC236}">
              <a16:creationId xmlns:a16="http://schemas.microsoft.com/office/drawing/2014/main" id="{E700D286-C8FE-47A8-AB1B-4FE042A86721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834" name="TextBox 5">
          <a:extLst>
            <a:ext uri="{FF2B5EF4-FFF2-40B4-BE49-F238E27FC236}">
              <a16:creationId xmlns:a16="http://schemas.microsoft.com/office/drawing/2014/main" id="{45377AC1-0788-4A8C-8F6B-5948AF89844C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835" name="TextBox 5">
          <a:extLst>
            <a:ext uri="{FF2B5EF4-FFF2-40B4-BE49-F238E27FC236}">
              <a16:creationId xmlns:a16="http://schemas.microsoft.com/office/drawing/2014/main" id="{76406946-7A66-469E-8376-D3C324E6C797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836" name="TextBox 5">
          <a:extLst>
            <a:ext uri="{FF2B5EF4-FFF2-40B4-BE49-F238E27FC236}">
              <a16:creationId xmlns:a16="http://schemas.microsoft.com/office/drawing/2014/main" id="{4F959FBF-7456-4ADA-ADAB-288A0C8BEB43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837" name="TextBox 5">
          <a:extLst>
            <a:ext uri="{FF2B5EF4-FFF2-40B4-BE49-F238E27FC236}">
              <a16:creationId xmlns:a16="http://schemas.microsoft.com/office/drawing/2014/main" id="{0958C91E-963A-4BAB-A32F-CF4D076D4AF2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838" name="TextBox 5">
          <a:extLst>
            <a:ext uri="{FF2B5EF4-FFF2-40B4-BE49-F238E27FC236}">
              <a16:creationId xmlns:a16="http://schemas.microsoft.com/office/drawing/2014/main" id="{B6369D44-5550-4D0A-9AE8-A0E72B440700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839" name="TextBox 5">
          <a:extLst>
            <a:ext uri="{FF2B5EF4-FFF2-40B4-BE49-F238E27FC236}">
              <a16:creationId xmlns:a16="http://schemas.microsoft.com/office/drawing/2014/main" id="{B13B9A12-5867-4D51-B151-6A8018875C69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840" name="TextBox 5">
          <a:extLst>
            <a:ext uri="{FF2B5EF4-FFF2-40B4-BE49-F238E27FC236}">
              <a16:creationId xmlns:a16="http://schemas.microsoft.com/office/drawing/2014/main" id="{BDBBFE0D-52B7-4576-BFBE-79776ABAB064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841" name="TextBox 5">
          <a:extLst>
            <a:ext uri="{FF2B5EF4-FFF2-40B4-BE49-F238E27FC236}">
              <a16:creationId xmlns:a16="http://schemas.microsoft.com/office/drawing/2014/main" id="{54D37745-15AA-47CE-8509-8BD752FF4228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842" name="TextBox 5">
          <a:extLst>
            <a:ext uri="{FF2B5EF4-FFF2-40B4-BE49-F238E27FC236}">
              <a16:creationId xmlns:a16="http://schemas.microsoft.com/office/drawing/2014/main" id="{49E61304-98DB-4E1A-B897-440AE9615ACB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843" name="TextBox 5">
          <a:extLst>
            <a:ext uri="{FF2B5EF4-FFF2-40B4-BE49-F238E27FC236}">
              <a16:creationId xmlns:a16="http://schemas.microsoft.com/office/drawing/2014/main" id="{FA1A97FB-E8EF-45C7-8F3F-1E69BF0AE9C7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844" name="TextBox 5">
          <a:extLst>
            <a:ext uri="{FF2B5EF4-FFF2-40B4-BE49-F238E27FC236}">
              <a16:creationId xmlns:a16="http://schemas.microsoft.com/office/drawing/2014/main" id="{D668230A-EFA6-4462-A4E3-B3B9992555AD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845" name="TextBox 5">
          <a:extLst>
            <a:ext uri="{FF2B5EF4-FFF2-40B4-BE49-F238E27FC236}">
              <a16:creationId xmlns:a16="http://schemas.microsoft.com/office/drawing/2014/main" id="{D79C249F-D31A-4E7F-8749-9F13B4370A43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846" name="TextBox 5">
          <a:extLst>
            <a:ext uri="{FF2B5EF4-FFF2-40B4-BE49-F238E27FC236}">
              <a16:creationId xmlns:a16="http://schemas.microsoft.com/office/drawing/2014/main" id="{55D3B676-9F7F-4775-B97D-8C1045949D69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847" name="TextBox 5">
          <a:extLst>
            <a:ext uri="{FF2B5EF4-FFF2-40B4-BE49-F238E27FC236}">
              <a16:creationId xmlns:a16="http://schemas.microsoft.com/office/drawing/2014/main" id="{CA39DBD7-74AF-4AAF-9766-F024BE3BE7CA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848" name="TextBox 5">
          <a:extLst>
            <a:ext uri="{FF2B5EF4-FFF2-40B4-BE49-F238E27FC236}">
              <a16:creationId xmlns:a16="http://schemas.microsoft.com/office/drawing/2014/main" id="{EA68A5DD-7A52-49ED-865C-28BD97FF863B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849" name="TextBox 5">
          <a:extLst>
            <a:ext uri="{FF2B5EF4-FFF2-40B4-BE49-F238E27FC236}">
              <a16:creationId xmlns:a16="http://schemas.microsoft.com/office/drawing/2014/main" id="{147E1D18-AC6C-47BA-A820-FB117C884ABA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850" name="TextBox 5">
          <a:extLst>
            <a:ext uri="{FF2B5EF4-FFF2-40B4-BE49-F238E27FC236}">
              <a16:creationId xmlns:a16="http://schemas.microsoft.com/office/drawing/2014/main" id="{365B7361-4296-44A7-845E-CE16EBE02FB5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851" name="TextBox 5">
          <a:extLst>
            <a:ext uri="{FF2B5EF4-FFF2-40B4-BE49-F238E27FC236}">
              <a16:creationId xmlns:a16="http://schemas.microsoft.com/office/drawing/2014/main" id="{1B1D1328-2CDA-4FAB-A16C-1594FEDE56E8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852" name="TextBox 5">
          <a:extLst>
            <a:ext uri="{FF2B5EF4-FFF2-40B4-BE49-F238E27FC236}">
              <a16:creationId xmlns:a16="http://schemas.microsoft.com/office/drawing/2014/main" id="{A6A2E768-7E85-40B6-800E-D83B140ADE2A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853" name="TextBox 5">
          <a:extLst>
            <a:ext uri="{FF2B5EF4-FFF2-40B4-BE49-F238E27FC236}">
              <a16:creationId xmlns:a16="http://schemas.microsoft.com/office/drawing/2014/main" id="{0A3AFA97-47F0-4544-BAA0-963E0122FE0A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854" name="TextBox 5">
          <a:extLst>
            <a:ext uri="{FF2B5EF4-FFF2-40B4-BE49-F238E27FC236}">
              <a16:creationId xmlns:a16="http://schemas.microsoft.com/office/drawing/2014/main" id="{880CEF09-8B6C-4AC9-B2B3-8A34FB500F92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855" name="TextBox 5">
          <a:extLst>
            <a:ext uri="{FF2B5EF4-FFF2-40B4-BE49-F238E27FC236}">
              <a16:creationId xmlns:a16="http://schemas.microsoft.com/office/drawing/2014/main" id="{5402EBA7-D9CD-40E2-8FF6-159C35141160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856" name="TextBox 5">
          <a:extLst>
            <a:ext uri="{FF2B5EF4-FFF2-40B4-BE49-F238E27FC236}">
              <a16:creationId xmlns:a16="http://schemas.microsoft.com/office/drawing/2014/main" id="{2D2812A1-727C-431B-B3D0-731ADF49DEDA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857" name="TextBox 5">
          <a:extLst>
            <a:ext uri="{FF2B5EF4-FFF2-40B4-BE49-F238E27FC236}">
              <a16:creationId xmlns:a16="http://schemas.microsoft.com/office/drawing/2014/main" id="{32EC40F5-5B5A-46EA-816A-E3B23751F5B0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858" name="TextBox 5">
          <a:extLst>
            <a:ext uri="{FF2B5EF4-FFF2-40B4-BE49-F238E27FC236}">
              <a16:creationId xmlns:a16="http://schemas.microsoft.com/office/drawing/2014/main" id="{7C431A17-B405-43D2-ACEF-E88F7EE2579E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859" name="TextBox 5">
          <a:extLst>
            <a:ext uri="{FF2B5EF4-FFF2-40B4-BE49-F238E27FC236}">
              <a16:creationId xmlns:a16="http://schemas.microsoft.com/office/drawing/2014/main" id="{FB1C35BA-9AD5-4DC1-9310-58AE2E0C5D3E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860" name="TextBox 5">
          <a:extLst>
            <a:ext uri="{FF2B5EF4-FFF2-40B4-BE49-F238E27FC236}">
              <a16:creationId xmlns:a16="http://schemas.microsoft.com/office/drawing/2014/main" id="{F868FDF2-9902-4AF5-8EEF-98761EBD57DD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861" name="TextBox 5">
          <a:extLst>
            <a:ext uri="{FF2B5EF4-FFF2-40B4-BE49-F238E27FC236}">
              <a16:creationId xmlns:a16="http://schemas.microsoft.com/office/drawing/2014/main" id="{F851B7FA-FFCA-4CDC-8B22-C33C9C45C429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862" name="TextBox 5">
          <a:extLst>
            <a:ext uri="{FF2B5EF4-FFF2-40B4-BE49-F238E27FC236}">
              <a16:creationId xmlns:a16="http://schemas.microsoft.com/office/drawing/2014/main" id="{07ED2494-5FB7-4D5B-AAE1-75D335D522A2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863" name="TextBox 5">
          <a:extLst>
            <a:ext uri="{FF2B5EF4-FFF2-40B4-BE49-F238E27FC236}">
              <a16:creationId xmlns:a16="http://schemas.microsoft.com/office/drawing/2014/main" id="{45FBB4E9-3739-468C-95D9-0B71A4B838B3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864" name="TextBox 5">
          <a:extLst>
            <a:ext uri="{FF2B5EF4-FFF2-40B4-BE49-F238E27FC236}">
              <a16:creationId xmlns:a16="http://schemas.microsoft.com/office/drawing/2014/main" id="{73262A25-4300-4EBC-ADF2-F8DCB87C9C5E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865" name="TextBox 5">
          <a:extLst>
            <a:ext uri="{FF2B5EF4-FFF2-40B4-BE49-F238E27FC236}">
              <a16:creationId xmlns:a16="http://schemas.microsoft.com/office/drawing/2014/main" id="{4EA25462-0594-463F-99FE-28756B5E6240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866" name="TextBox 5">
          <a:extLst>
            <a:ext uri="{FF2B5EF4-FFF2-40B4-BE49-F238E27FC236}">
              <a16:creationId xmlns:a16="http://schemas.microsoft.com/office/drawing/2014/main" id="{182699AC-95AA-42BD-9003-F33956BFCC2D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867" name="TextBox 5">
          <a:extLst>
            <a:ext uri="{FF2B5EF4-FFF2-40B4-BE49-F238E27FC236}">
              <a16:creationId xmlns:a16="http://schemas.microsoft.com/office/drawing/2014/main" id="{BE8AE09D-D5A0-47DA-8581-D787745A834E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868" name="TextBox 5">
          <a:extLst>
            <a:ext uri="{FF2B5EF4-FFF2-40B4-BE49-F238E27FC236}">
              <a16:creationId xmlns:a16="http://schemas.microsoft.com/office/drawing/2014/main" id="{4E49DD35-B8AA-4526-B652-0D846C8AAFE3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869" name="TextBox 5">
          <a:extLst>
            <a:ext uri="{FF2B5EF4-FFF2-40B4-BE49-F238E27FC236}">
              <a16:creationId xmlns:a16="http://schemas.microsoft.com/office/drawing/2014/main" id="{2F4F5D4F-88CD-4421-80F3-A8A80F86345C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870" name="TextBox 5">
          <a:extLst>
            <a:ext uri="{FF2B5EF4-FFF2-40B4-BE49-F238E27FC236}">
              <a16:creationId xmlns:a16="http://schemas.microsoft.com/office/drawing/2014/main" id="{22CB7E94-27C0-45A7-AE23-251F33F4B983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871" name="TextBox 5">
          <a:extLst>
            <a:ext uri="{FF2B5EF4-FFF2-40B4-BE49-F238E27FC236}">
              <a16:creationId xmlns:a16="http://schemas.microsoft.com/office/drawing/2014/main" id="{7608C3C4-2A08-4641-B55A-E0720FF6F365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872" name="TextBox 5">
          <a:extLst>
            <a:ext uri="{FF2B5EF4-FFF2-40B4-BE49-F238E27FC236}">
              <a16:creationId xmlns:a16="http://schemas.microsoft.com/office/drawing/2014/main" id="{167E471D-C3A5-42E1-BEA4-BF56C4D0FF99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873" name="TextBox 5">
          <a:extLst>
            <a:ext uri="{FF2B5EF4-FFF2-40B4-BE49-F238E27FC236}">
              <a16:creationId xmlns:a16="http://schemas.microsoft.com/office/drawing/2014/main" id="{26ACD82D-1B99-4B9D-B0DE-17D440B8EF00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874" name="TextBox 5">
          <a:extLst>
            <a:ext uri="{FF2B5EF4-FFF2-40B4-BE49-F238E27FC236}">
              <a16:creationId xmlns:a16="http://schemas.microsoft.com/office/drawing/2014/main" id="{CA26EC26-8078-4A16-8A1D-728DC32B8A3C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875" name="TextBox 5">
          <a:extLst>
            <a:ext uri="{FF2B5EF4-FFF2-40B4-BE49-F238E27FC236}">
              <a16:creationId xmlns:a16="http://schemas.microsoft.com/office/drawing/2014/main" id="{9AA54A1C-9C6E-4737-BD9B-BB79E9676A10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876" name="TextBox 5">
          <a:extLst>
            <a:ext uri="{FF2B5EF4-FFF2-40B4-BE49-F238E27FC236}">
              <a16:creationId xmlns:a16="http://schemas.microsoft.com/office/drawing/2014/main" id="{66E1FADA-99B9-4EC0-85D0-B14CB7219141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877" name="TextBox 5">
          <a:extLst>
            <a:ext uri="{FF2B5EF4-FFF2-40B4-BE49-F238E27FC236}">
              <a16:creationId xmlns:a16="http://schemas.microsoft.com/office/drawing/2014/main" id="{B4F4F38F-CE88-4CBA-9C52-E6CCEEF5D3B6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878" name="TextBox 5">
          <a:extLst>
            <a:ext uri="{FF2B5EF4-FFF2-40B4-BE49-F238E27FC236}">
              <a16:creationId xmlns:a16="http://schemas.microsoft.com/office/drawing/2014/main" id="{DA6A2103-28D1-467C-B4AF-111C938E538C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879" name="TextBox 5">
          <a:extLst>
            <a:ext uri="{FF2B5EF4-FFF2-40B4-BE49-F238E27FC236}">
              <a16:creationId xmlns:a16="http://schemas.microsoft.com/office/drawing/2014/main" id="{1CECEBB0-54D5-4861-9101-632C32489B17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880" name="TextBox 5">
          <a:extLst>
            <a:ext uri="{FF2B5EF4-FFF2-40B4-BE49-F238E27FC236}">
              <a16:creationId xmlns:a16="http://schemas.microsoft.com/office/drawing/2014/main" id="{A985F6DF-710E-408D-BB62-679F89883118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881" name="TextBox 5">
          <a:extLst>
            <a:ext uri="{FF2B5EF4-FFF2-40B4-BE49-F238E27FC236}">
              <a16:creationId xmlns:a16="http://schemas.microsoft.com/office/drawing/2014/main" id="{C417BBD9-D703-4FDA-B111-09AC31CCD1EE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882" name="TextBox 5">
          <a:extLst>
            <a:ext uri="{FF2B5EF4-FFF2-40B4-BE49-F238E27FC236}">
              <a16:creationId xmlns:a16="http://schemas.microsoft.com/office/drawing/2014/main" id="{20DBB047-C95B-436F-BD32-D704E3C6CC1C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883" name="TextBox 5">
          <a:extLst>
            <a:ext uri="{FF2B5EF4-FFF2-40B4-BE49-F238E27FC236}">
              <a16:creationId xmlns:a16="http://schemas.microsoft.com/office/drawing/2014/main" id="{8D35EC71-5845-4092-81AE-7D28BE469351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884" name="TextBox 5">
          <a:extLst>
            <a:ext uri="{FF2B5EF4-FFF2-40B4-BE49-F238E27FC236}">
              <a16:creationId xmlns:a16="http://schemas.microsoft.com/office/drawing/2014/main" id="{8BCFB5B6-BDB5-437F-BA32-81FEA82768EE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885" name="TextBox 5">
          <a:extLst>
            <a:ext uri="{FF2B5EF4-FFF2-40B4-BE49-F238E27FC236}">
              <a16:creationId xmlns:a16="http://schemas.microsoft.com/office/drawing/2014/main" id="{8647F528-92C0-4A83-B674-AE82D65EB0C0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886" name="TextBox 5">
          <a:extLst>
            <a:ext uri="{FF2B5EF4-FFF2-40B4-BE49-F238E27FC236}">
              <a16:creationId xmlns:a16="http://schemas.microsoft.com/office/drawing/2014/main" id="{FFF593DF-065E-4A6B-86F3-D36B988EB01D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887" name="TextBox 5">
          <a:extLst>
            <a:ext uri="{FF2B5EF4-FFF2-40B4-BE49-F238E27FC236}">
              <a16:creationId xmlns:a16="http://schemas.microsoft.com/office/drawing/2014/main" id="{B43F6A05-6773-4BFA-9697-F3182F60191E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888" name="TextBox 5">
          <a:extLst>
            <a:ext uri="{FF2B5EF4-FFF2-40B4-BE49-F238E27FC236}">
              <a16:creationId xmlns:a16="http://schemas.microsoft.com/office/drawing/2014/main" id="{B0DB938E-CE8D-4879-89F2-F4CC07CDA726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889" name="TextBox 5">
          <a:extLst>
            <a:ext uri="{FF2B5EF4-FFF2-40B4-BE49-F238E27FC236}">
              <a16:creationId xmlns:a16="http://schemas.microsoft.com/office/drawing/2014/main" id="{F291D26A-7170-456F-B062-A06DAB75D9CD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890" name="TextBox 5">
          <a:extLst>
            <a:ext uri="{FF2B5EF4-FFF2-40B4-BE49-F238E27FC236}">
              <a16:creationId xmlns:a16="http://schemas.microsoft.com/office/drawing/2014/main" id="{26EC2997-4D97-4202-BF08-6233BFB0991C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891" name="TextBox 5">
          <a:extLst>
            <a:ext uri="{FF2B5EF4-FFF2-40B4-BE49-F238E27FC236}">
              <a16:creationId xmlns:a16="http://schemas.microsoft.com/office/drawing/2014/main" id="{369C6600-D3F7-4062-8C79-EB67258B9263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892" name="TextBox 5">
          <a:extLst>
            <a:ext uri="{FF2B5EF4-FFF2-40B4-BE49-F238E27FC236}">
              <a16:creationId xmlns:a16="http://schemas.microsoft.com/office/drawing/2014/main" id="{E3655A46-A2A1-4264-A918-88294CE67701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893" name="TextBox 5">
          <a:extLst>
            <a:ext uri="{FF2B5EF4-FFF2-40B4-BE49-F238E27FC236}">
              <a16:creationId xmlns:a16="http://schemas.microsoft.com/office/drawing/2014/main" id="{06B6C58F-C57A-48C7-B0A4-7DACD21FC3E4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894" name="TextBox 5">
          <a:extLst>
            <a:ext uri="{FF2B5EF4-FFF2-40B4-BE49-F238E27FC236}">
              <a16:creationId xmlns:a16="http://schemas.microsoft.com/office/drawing/2014/main" id="{AA2C4813-D69E-4F16-B464-891F53DEE5EB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895" name="TextBox 5">
          <a:extLst>
            <a:ext uri="{FF2B5EF4-FFF2-40B4-BE49-F238E27FC236}">
              <a16:creationId xmlns:a16="http://schemas.microsoft.com/office/drawing/2014/main" id="{6E4051FA-5CEA-4BAC-B0F1-AA8E376FDEDC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896" name="TextBox 5">
          <a:extLst>
            <a:ext uri="{FF2B5EF4-FFF2-40B4-BE49-F238E27FC236}">
              <a16:creationId xmlns:a16="http://schemas.microsoft.com/office/drawing/2014/main" id="{433A80DD-041A-4A52-8AB1-7BD843FFB07D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897" name="TextBox 5">
          <a:extLst>
            <a:ext uri="{FF2B5EF4-FFF2-40B4-BE49-F238E27FC236}">
              <a16:creationId xmlns:a16="http://schemas.microsoft.com/office/drawing/2014/main" id="{FBBC487B-2C20-4CD5-A351-F5B08009D878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898" name="TextBox 5">
          <a:extLst>
            <a:ext uri="{FF2B5EF4-FFF2-40B4-BE49-F238E27FC236}">
              <a16:creationId xmlns:a16="http://schemas.microsoft.com/office/drawing/2014/main" id="{9EEB977C-CB49-4CBD-93FF-1971AE07B0EB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899" name="TextBox 5">
          <a:extLst>
            <a:ext uri="{FF2B5EF4-FFF2-40B4-BE49-F238E27FC236}">
              <a16:creationId xmlns:a16="http://schemas.microsoft.com/office/drawing/2014/main" id="{B4204E8A-99CF-455C-A401-2A522F6B8FA1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2900" name="TextBox 5">
          <a:extLst>
            <a:ext uri="{FF2B5EF4-FFF2-40B4-BE49-F238E27FC236}">
              <a16:creationId xmlns:a16="http://schemas.microsoft.com/office/drawing/2014/main" id="{00D9523E-A14E-40A8-9CA9-432BFA383782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901" name="TextBox 5">
          <a:extLst>
            <a:ext uri="{FF2B5EF4-FFF2-40B4-BE49-F238E27FC236}">
              <a16:creationId xmlns:a16="http://schemas.microsoft.com/office/drawing/2014/main" id="{721E3ACB-B8A2-4386-9D37-20EF4B45742D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2902" name="TextBox 5">
          <a:extLst>
            <a:ext uri="{FF2B5EF4-FFF2-40B4-BE49-F238E27FC236}">
              <a16:creationId xmlns:a16="http://schemas.microsoft.com/office/drawing/2014/main" id="{D74BF216-E958-40DB-AFE5-19DD3AC24490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2903" name="TextBox 5">
          <a:extLst>
            <a:ext uri="{FF2B5EF4-FFF2-40B4-BE49-F238E27FC236}">
              <a16:creationId xmlns:a16="http://schemas.microsoft.com/office/drawing/2014/main" id="{85BEA1B5-5045-42BD-8877-C319C15912F9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2904" name="TextBox 5">
          <a:extLst>
            <a:ext uri="{FF2B5EF4-FFF2-40B4-BE49-F238E27FC236}">
              <a16:creationId xmlns:a16="http://schemas.microsoft.com/office/drawing/2014/main" id="{76480166-68E1-4969-BD0F-5593BC1D62CF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2905" name="TextBox 5">
          <a:extLst>
            <a:ext uri="{FF2B5EF4-FFF2-40B4-BE49-F238E27FC236}">
              <a16:creationId xmlns:a16="http://schemas.microsoft.com/office/drawing/2014/main" id="{77B9F704-10C2-44A1-88A2-435CCD941C6B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906" name="TextBox 5">
          <a:extLst>
            <a:ext uri="{FF2B5EF4-FFF2-40B4-BE49-F238E27FC236}">
              <a16:creationId xmlns:a16="http://schemas.microsoft.com/office/drawing/2014/main" id="{57F95C06-FD09-4B89-AFF5-ABA63B8AC93D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2907" name="TextBox 5">
          <a:extLst>
            <a:ext uri="{FF2B5EF4-FFF2-40B4-BE49-F238E27FC236}">
              <a16:creationId xmlns:a16="http://schemas.microsoft.com/office/drawing/2014/main" id="{CC936182-414D-46FB-952B-883285CA497B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2908" name="TextBox 5">
          <a:extLst>
            <a:ext uri="{FF2B5EF4-FFF2-40B4-BE49-F238E27FC236}">
              <a16:creationId xmlns:a16="http://schemas.microsoft.com/office/drawing/2014/main" id="{27E2459F-02B9-4B16-A25D-9035B8E27693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2909" name="TextBox 5">
          <a:extLst>
            <a:ext uri="{FF2B5EF4-FFF2-40B4-BE49-F238E27FC236}">
              <a16:creationId xmlns:a16="http://schemas.microsoft.com/office/drawing/2014/main" id="{25201385-DEDA-472A-A72A-7D1CC2494735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2910" name="TextBox 5">
          <a:extLst>
            <a:ext uri="{FF2B5EF4-FFF2-40B4-BE49-F238E27FC236}">
              <a16:creationId xmlns:a16="http://schemas.microsoft.com/office/drawing/2014/main" id="{BE4DABCB-19D8-4815-88DC-2DC5059E9E77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911" name="TextBox 5">
          <a:extLst>
            <a:ext uri="{FF2B5EF4-FFF2-40B4-BE49-F238E27FC236}">
              <a16:creationId xmlns:a16="http://schemas.microsoft.com/office/drawing/2014/main" id="{9F3B748C-088E-4F1E-8677-0257F9BF015F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2912" name="TextBox 5">
          <a:extLst>
            <a:ext uri="{FF2B5EF4-FFF2-40B4-BE49-F238E27FC236}">
              <a16:creationId xmlns:a16="http://schemas.microsoft.com/office/drawing/2014/main" id="{CDE8D709-CF49-4DF2-AF24-FFF27826AE66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2913" name="TextBox 5">
          <a:extLst>
            <a:ext uri="{FF2B5EF4-FFF2-40B4-BE49-F238E27FC236}">
              <a16:creationId xmlns:a16="http://schemas.microsoft.com/office/drawing/2014/main" id="{8A93C54E-8799-41A1-AE37-59DD25F51FD8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2914" name="TextBox 5">
          <a:extLst>
            <a:ext uri="{FF2B5EF4-FFF2-40B4-BE49-F238E27FC236}">
              <a16:creationId xmlns:a16="http://schemas.microsoft.com/office/drawing/2014/main" id="{78527198-3021-4FF4-8C80-2972C524E178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915" name="TextBox 5">
          <a:extLst>
            <a:ext uri="{FF2B5EF4-FFF2-40B4-BE49-F238E27FC236}">
              <a16:creationId xmlns:a16="http://schemas.microsoft.com/office/drawing/2014/main" id="{E1D6A69A-5828-4295-9971-DBBE195E99A4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2916" name="TextBox 5">
          <a:extLst>
            <a:ext uri="{FF2B5EF4-FFF2-40B4-BE49-F238E27FC236}">
              <a16:creationId xmlns:a16="http://schemas.microsoft.com/office/drawing/2014/main" id="{ACC2A91B-372A-4587-9502-9B8A756583A6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917" name="TextBox 5">
          <a:extLst>
            <a:ext uri="{FF2B5EF4-FFF2-40B4-BE49-F238E27FC236}">
              <a16:creationId xmlns:a16="http://schemas.microsoft.com/office/drawing/2014/main" id="{773A8046-EEAB-4189-AB03-4529D0C33753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2918" name="TextBox 5">
          <a:extLst>
            <a:ext uri="{FF2B5EF4-FFF2-40B4-BE49-F238E27FC236}">
              <a16:creationId xmlns:a16="http://schemas.microsoft.com/office/drawing/2014/main" id="{79648399-7593-45BD-A4B9-5A6F6894A932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2919" name="TextBox 5">
          <a:extLst>
            <a:ext uri="{FF2B5EF4-FFF2-40B4-BE49-F238E27FC236}">
              <a16:creationId xmlns:a16="http://schemas.microsoft.com/office/drawing/2014/main" id="{5690DDC7-7C4F-4777-96E8-47650CABF354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2920" name="TextBox 5">
          <a:extLst>
            <a:ext uri="{FF2B5EF4-FFF2-40B4-BE49-F238E27FC236}">
              <a16:creationId xmlns:a16="http://schemas.microsoft.com/office/drawing/2014/main" id="{8FE90E17-BEEF-4A31-88B4-1DBC8DD7359C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2921" name="TextBox 5">
          <a:extLst>
            <a:ext uri="{FF2B5EF4-FFF2-40B4-BE49-F238E27FC236}">
              <a16:creationId xmlns:a16="http://schemas.microsoft.com/office/drawing/2014/main" id="{D006EC4E-B15B-473E-9CF3-4A1406F24D9C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922" name="TextBox 5">
          <a:extLst>
            <a:ext uri="{FF2B5EF4-FFF2-40B4-BE49-F238E27FC236}">
              <a16:creationId xmlns:a16="http://schemas.microsoft.com/office/drawing/2014/main" id="{F7203CAF-AA5E-4BD9-87E7-186095421207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2923" name="TextBox 5">
          <a:extLst>
            <a:ext uri="{FF2B5EF4-FFF2-40B4-BE49-F238E27FC236}">
              <a16:creationId xmlns:a16="http://schemas.microsoft.com/office/drawing/2014/main" id="{63FDC264-B5D3-4AFB-9732-4FAE5AD04B5B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2924" name="TextBox 5">
          <a:extLst>
            <a:ext uri="{FF2B5EF4-FFF2-40B4-BE49-F238E27FC236}">
              <a16:creationId xmlns:a16="http://schemas.microsoft.com/office/drawing/2014/main" id="{A310BE00-9A32-4FBA-B521-39768C4D30E4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2925" name="TextBox 5">
          <a:extLst>
            <a:ext uri="{FF2B5EF4-FFF2-40B4-BE49-F238E27FC236}">
              <a16:creationId xmlns:a16="http://schemas.microsoft.com/office/drawing/2014/main" id="{539810BF-9AEC-421E-80A5-B490C6559F5B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926" name="TextBox 5">
          <a:extLst>
            <a:ext uri="{FF2B5EF4-FFF2-40B4-BE49-F238E27FC236}">
              <a16:creationId xmlns:a16="http://schemas.microsoft.com/office/drawing/2014/main" id="{BC739AF8-711E-4BF7-B64D-534A2B7AF650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927" name="TextBox 5">
          <a:extLst>
            <a:ext uri="{FF2B5EF4-FFF2-40B4-BE49-F238E27FC236}">
              <a16:creationId xmlns:a16="http://schemas.microsoft.com/office/drawing/2014/main" id="{2F3A6BF3-04AB-45BF-9B17-7512E74DEFD4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928" name="TextBox 5">
          <a:extLst>
            <a:ext uri="{FF2B5EF4-FFF2-40B4-BE49-F238E27FC236}">
              <a16:creationId xmlns:a16="http://schemas.microsoft.com/office/drawing/2014/main" id="{1BDC672A-99AD-476B-A1C6-F45FDF2C1B6E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929" name="TextBox 5">
          <a:extLst>
            <a:ext uri="{FF2B5EF4-FFF2-40B4-BE49-F238E27FC236}">
              <a16:creationId xmlns:a16="http://schemas.microsoft.com/office/drawing/2014/main" id="{68654CB6-B880-465A-971E-A2543A0954A0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930" name="TextBox 5">
          <a:extLst>
            <a:ext uri="{FF2B5EF4-FFF2-40B4-BE49-F238E27FC236}">
              <a16:creationId xmlns:a16="http://schemas.microsoft.com/office/drawing/2014/main" id="{B9990EC8-BF64-4779-926F-41551D59601D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931" name="TextBox 5">
          <a:extLst>
            <a:ext uri="{FF2B5EF4-FFF2-40B4-BE49-F238E27FC236}">
              <a16:creationId xmlns:a16="http://schemas.microsoft.com/office/drawing/2014/main" id="{10C258CC-C4C4-4D85-AAD0-67F3DD56BDD3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932" name="TextBox 5">
          <a:extLst>
            <a:ext uri="{FF2B5EF4-FFF2-40B4-BE49-F238E27FC236}">
              <a16:creationId xmlns:a16="http://schemas.microsoft.com/office/drawing/2014/main" id="{89B9A118-F1F9-46B6-A190-F82A479E21E3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933" name="TextBox 5">
          <a:extLst>
            <a:ext uri="{FF2B5EF4-FFF2-40B4-BE49-F238E27FC236}">
              <a16:creationId xmlns:a16="http://schemas.microsoft.com/office/drawing/2014/main" id="{3A8937FF-3DA9-4CA3-B755-78C46BC9D89C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934" name="TextBox 5">
          <a:extLst>
            <a:ext uri="{FF2B5EF4-FFF2-40B4-BE49-F238E27FC236}">
              <a16:creationId xmlns:a16="http://schemas.microsoft.com/office/drawing/2014/main" id="{FA0DF21A-89B0-4AF9-B96F-E17EC80EA6CE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935" name="TextBox 5">
          <a:extLst>
            <a:ext uri="{FF2B5EF4-FFF2-40B4-BE49-F238E27FC236}">
              <a16:creationId xmlns:a16="http://schemas.microsoft.com/office/drawing/2014/main" id="{ACE3EDC7-3824-4603-9F80-F3F9019019B5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936" name="TextBox 5">
          <a:extLst>
            <a:ext uri="{FF2B5EF4-FFF2-40B4-BE49-F238E27FC236}">
              <a16:creationId xmlns:a16="http://schemas.microsoft.com/office/drawing/2014/main" id="{897BF61E-9B0B-4FF4-96BC-5C9DA8E4ABCF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937" name="TextBox 5">
          <a:extLst>
            <a:ext uri="{FF2B5EF4-FFF2-40B4-BE49-F238E27FC236}">
              <a16:creationId xmlns:a16="http://schemas.microsoft.com/office/drawing/2014/main" id="{BE9D99BD-443D-43A6-85D1-1C5A83F164E2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938" name="TextBox 5">
          <a:extLst>
            <a:ext uri="{FF2B5EF4-FFF2-40B4-BE49-F238E27FC236}">
              <a16:creationId xmlns:a16="http://schemas.microsoft.com/office/drawing/2014/main" id="{1097043A-C316-47CD-90D4-D30EE56A0B4D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939" name="TextBox 5">
          <a:extLst>
            <a:ext uri="{FF2B5EF4-FFF2-40B4-BE49-F238E27FC236}">
              <a16:creationId xmlns:a16="http://schemas.microsoft.com/office/drawing/2014/main" id="{D7415BC2-16FF-4DBC-B40B-DA0E70DAD89A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940" name="TextBox 5">
          <a:extLst>
            <a:ext uri="{FF2B5EF4-FFF2-40B4-BE49-F238E27FC236}">
              <a16:creationId xmlns:a16="http://schemas.microsoft.com/office/drawing/2014/main" id="{CBBCF89E-8184-4419-8428-72F4653CBB47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941" name="TextBox 5">
          <a:extLst>
            <a:ext uri="{FF2B5EF4-FFF2-40B4-BE49-F238E27FC236}">
              <a16:creationId xmlns:a16="http://schemas.microsoft.com/office/drawing/2014/main" id="{7148A065-1C51-42AB-8F6B-244EEB6CC8A4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942" name="TextBox 5">
          <a:extLst>
            <a:ext uri="{FF2B5EF4-FFF2-40B4-BE49-F238E27FC236}">
              <a16:creationId xmlns:a16="http://schemas.microsoft.com/office/drawing/2014/main" id="{A66D454E-8013-45BE-96F5-AE91C2B79BDC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943" name="TextBox 5">
          <a:extLst>
            <a:ext uri="{FF2B5EF4-FFF2-40B4-BE49-F238E27FC236}">
              <a16:creationId xmlns:a16="http://schemas.microsoft.com/office/drawing/2014/main" id="{5932B236-2F3B-4F70-9877-9482F33DFA86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944" name="TextBox 5">
          <a:extLst>
            <a:ext uri="{FF2B5EF4-FFF2-40B4-BE49-F238E27FC236}">
              <a16:creationId xmlns:a16="http://schemas.microsoft.com/office/drawing/2014/main" id="{6BBB1B00-9F0A-4383-8960-66F8590D929C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945" name="TextBox 5">
          <a:extLst>
            <a:ext uri="{FF2B5EF4-FFF2-40B4-BE49-F238E27FC236}">
              <a16:creationId xmlns:a16="http://schemas.microsoft.com/office/drawing/2014/main" id="{09FA68FF-E5B1-451C-AA15-9A5254F59D0A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946" name="TextBox 5">
          <a:extLst>
            <a:ext uri="{FF2B5EF4-FFF2-40B4-BE49-F238E27FC236}">
              <a16:creationId xmlns:a16="http://schemas.microsoft.com/office/drawing/2014/main" id="{FC0E79D5-CE55-4913-8232-E5850728B3B8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947" name="TextBox 5">
          <a:extLst>
            <a:ext uri="{FF2B5EF4-FFF2-40B4-BE49-F238E27FC236}">
              <a16:creationId xmlns:a16="http://schemas.microsoft.com/office/drawing/2014/main" id="{B48CA14B-2760-4F34-9035-5DF9C6E17353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948" name="TextBox 5">
          <a:extLst>
            <a:ext uri="{FF2B5EF4-FFF2-40B4-BE49-F238E27FC236}">
              <a16:creationId xmlns:a16="http://schemas.microsoft.com/office/drawing/2014/main" id="{F93E3BE6-E38F-46C4-8542-A57678EE6736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949" name="TextBox 5">
          <a:extLst>
            <a:ext uri="{FF2B5EF4-FFF2-40B4-BE49-F238E27FC236}">
              <a16:creationId xmlns:a16="http://schemas.microsoft.com/office/drawing/2014/main" id="{4A5EDAF7-6427-4DD3-AECE-4E4458C8F772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950" name="TextBox 5">
          <a:extLst>
            <a:ext uri="{FF2B5EF4-FFF2-40B4-BE49-F238E27FC236}">
              <a16:creationId xmlns:a16="http://schemas.microsoft.com/office/drawing/2014/main" id="{5633F426-E628-446D-B56C-DD10B653A081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2951" name="TextBox 5">
          <a:extLst>
            <a:ext uri="{FF2B5EF4-FFF2-40B4-BE49-F238E27FC236}">
              <a16:creationId xmlns:a16="http://schemas.microsoft.com/office/drawing/2014/main" id="{B8033138-21AD-480D-9B51-6788316887FC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952" name="TextBox 5">
          <a:extLst>
            <a:ext uri="{FF2B5EF4-FFF2-40B4-BE49-F238E27FC236}">
              <a16:creationId xmlns:a16="http://schemas.microsoft.com/office/drawing/2014/main" id="{59952F71-1F0B-4965-8D65-0AD4558AF9B2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2953" name="TextBox 5">
          <a:extLst>
            <a:ext uri="{FF2B5EF4-FFF2-40B4-BE49-F238E27FC236}">
              <a16:creationId xmlns:a16="http://schemas.microsoft.com/office/drawing/2014/main" id="{6C1CA326-A70D-41E9-899A-8D19D5BF55DF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2954" name="TextBox 5">
          <a:extLst>
            <a:ext uri="{FF2B5EF4-FFF2-40B4-BE49-F238E27FC236}">
              <a16:creationId xmlns:a16="http://schemas.microsoft.com/office/drawing/2014/main" id="{1CE74DE0-C693-4AC9-99BD-2058BE84F103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2955" name="TextBox 5">
          <a:extLst>
            <a:ext uri="{FF2B5EF4-FFF2-40B4-BE49-F238E27FC236}">
              <a16:creationId xmlns:a16="http://schemas.microsoft.com/office/drawing/2014/main" id="{ED0DABCF-EE86-4238-9876-B0DFC55C489D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2956" name="TextBox 5">
          <a:extLst>
            <a:ext uri="{FF2B5EF4-FFF2-40B4-BE49-F238E27FC236}">
              <a16:creationId xmlns:a16="http://schemas.microsoft.com/office/drawing/2014/main" id="{234B714E-621B-4588-8B60-8BB47D13B475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957" name="TextBox 5">
          <a:extLst>
            <a:ext uri="{FF2B5EF4-FFF2-40B4-BE49-F238E27FC236}">
              <a16:creationId xmlns:a16="http://schemas.microsoft.com/office/drawing/2014/main" id="{ED2F261C-077B-4227-BD06-02265E448489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2958" name="TextBox 5">
          <a:extLst>
            <a:ext uri="{FF2B5EF4-FFF2-40B4-BE49-F238E27FC236}">
              <a16:creationId xmlns:a16="http://schemas.microsoft.com/office/drawing/2014/main" id="{DB5D62B7-C8F9-45C2-909A-5956269D312D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2959" name="TextBox 5">
          <a:extLst>
            <a:ext uri="{FF2B5EF4-FFF2-40B4-BE49-F238E27FC236}">
              <a16:creationId xmlns:a16="http://schemas.microsoft.com/office/drawing/2014/main" id="{7842FC32-35BA-4B32-AE7A-96D50454DF11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2960" name="TextBox 5">
          <a:extLst>
            <a:ext uri="{FF2B5EF4-FFF2-40B4-BE49-F238E27FC236}">
              <a16:creationId xmlns:a16="http://schemas.microsoft.com/office/drawing/2014/main" id="{10B51DDA-A060-4EA8-9544-FB88F3AC66E8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2961" name="TextBox 5">
          <a:extLst>
            <a:ext uri="{FF2B5EF4-FFF2-40B4-BE49-F238E27FC236}">
              <a16:creationId xmlns:a16="http://schemas.microsoft.com/office/drawing/2014/main" id="{1A759E2A-0348-41C6-BB64-78E7AFB4B4AD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962" name="TextBox 5">
          <a:extLst>
            <a:ext uri="{FF2B5EF4-FFF2-40B4-BE49-F238E27FC236}">
              <a16:creationId xmlns:a16="http://schemas.microsoft.com/office/drawing/2014/main" id="{B2080435-A72E-447A-AB4F-74D73460F5D9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2963" name="TextBox 5">
          <a:extLst>
            <a:ext uri="{FF2B5EF4-FFF2-40B4-BE49-F238E27FC236}">
              <a16:creationId xmlns:a16="http://schemas.microsoft.com/office/drawing/2014/main" id="{BD3C3DC9-16C3-4830-A0C6-67E001DDAEAC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2964" name="TextBox 5">
          <a:extLst>
            <a:ext uri="{FF2B5EF4-FFF2-40B4-BE49-F238E27FC236}">
              <a16:creationId xmlns:a16="http://schemas.microsoft.com/office/drawing/2014/main" id="{C92831F7-5DE2-4D65-9DC3-5D1113E27030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2965" name="TextBox 5">
          <a:extLst>
            <a:ext uri="{FF2B5EF4-FFF2-40B4-BE49-F238E27FC236}">
              <a16:creationId xmlns:a16="http://schemas.microsoft.com/office/drawing/2014/main" id="{DCE4092E-0F93-45F8-801B-C4AEF417015F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966" name="TextBox 5">
          <a:extLst>
            <a:ext uri="{FF2B5EF4-FFF2-40B4-BE49-F238E27FC236}">
              <a16:creationId xmlns:a16="http://schemas.microsoft.com/office/drawing/2014/main" id="{562B8593-0D76-49D6-A2C5-48F93B46E5D8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2967" name="TextBox 5">
          <a:extLst>
            <a:ext uri="{FF2B5EF4-FFF2-40B4-BE49-F238E27FC236}">
              <a16:creationId xmlns:a16="http://schemas.microsoft.com/office/drawing/2014/main" id="{9DDDBF99-E561-4355-9C12-D9518E3C226A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968" name="TextBox 5">
          <a:extLst>
            <a:ext uri="{FF2B5EF4-FFF2-40B4-BE49-F238E27FC236}">
              <a16:creationId xmlns:a16="http://schemas.microsoft.com/office/drawing/2014/main" id="{73A039A4-726D-473A-BA85-1497AA13A8BF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2969" name="TextBox 5">
          <a:extLst>
            <a:ext uri="{FF2B5EF4-FFF2-40B4-BE49-F238E27FC236}">
              <a16:creationId xmlns:a16="http://schemas.microsoft.com/office/drawing/2014/main" id="{3C07D053-2150-4732-A2C3-1118A41EEF31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2970" name="TextBox 5">
          <a:extLst>
            <a:ext uri="{FF2B5EF4-FFF2-40B4-BE49-F238E27FC236}">
              <a16:creationId xmlns:a16="http://schemas.microsoft.com/office/drawing/2014/main" id="{A898959E-9D08-404C-A65A-91768A58A114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2971" name="TextBox 5">
          <a:extLst>
            <a:ext uri="{FF2B5EF4-FFF2-40B4-BE49-F238E27FC236}">
              <a16:creationId xmlns:a16="http://schemas.microsoft.com/office/drawing/2014/main" id="{92753C8A-CED5-4415-9451-E2332D7DC4A7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2972" name="TextBox 5">
          <a:extLst>
            <a:ext uri="{FF2B5EF4-FFF2-40B4-BE49-F238E27FC236}">
              <a16:creationId xmlns:a16="http://schemas.microsoft.com/office/drawing/2014/main" id="{16AE63BD-E9ED-481D-94F1-A8D4B5F125C6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973" name="TextBox 5">
          <a:extLst>
            <a:ext uri="{FF2B5EF4-FFF2-40B4-BE49-F238E27FC236}">
              <a16:creationId xmlns:a16="http://schemas.microsoft.com/office/drawing/2014/main" id="{591BBDAC-C0C3-4E2C-B625-AE7C22CCD20E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2974" name="TextBox 5">
          <a:extLst>
            <a:ext uri="{FF2B5EF4-FFF2-40B4-BE49-F238E27FC236}">
              <a16:creationId xmlns:a16="http://schemas.microsoft.com/office/drawing/2014/main" id="{8631F4A1-7DC7-47F9-83F0-E7174191E5E0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2975" name="TextBox 5">
          <a:extLst>
            <a:ext uri="{FF2B5EF4-FFF2-40B4-BE49-F238E27FC236}">
              <a16:creationId xmlns:a16="http://schemas.microsoft.com/office/drawing/2014/main" id="{CEA44878-6E9F-404D-A82A-E598E622A787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2976" name="TextBox 5">
          <a:extLst>
            <a:ext uri="{FF2B5EF4-FFF2-40B4-BE49-F238E27FC236}">
              <a16:creationId xmlns:a16="http://schemas.microsoft.com/office/drawing/2014/main" id="{670AE513-52C0-4A26-9070-CD82FAAB14D3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977" name="TextBox 5">
          <a:extLst>
            <a:ext uri="{FF2B5EF4-FFF2-40B4-BE49-F238E27FC236}">
              <a16:creationId xmlns:a16="http://schemas.microsoft.com/office/drawing/2014/main" id="{2A2C4D3D-A597-4AF3-810D-2E9AE3F99AC7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978" name="TextBox 5">
          <a:extLst>
            <a:ext uri="{FF2B5EF4-FFF2-40B4-BE49-F238E27FC236}">
              <a16:creationId xmlns:a16="http://schemas.microsoft.com/office/drawing/2014/main" id="{D3B78C74-A8F2-4B0B-94CA-E68DF3C591BD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979" name="TextBox 5">
          <a:extLst>
            <a:ext uri="{FF2B5EF4-FFF2-40B4-BE49-F238E27FC236}">
              <a16:creationId xmlns:a16="http://schemas.microsoft.com/office/drawing/2014/main" id="{E8E2D085-505C-4700-B359-34E1B82DBE4A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980" name="TextBox 5">
          <a:extLst>
            <a:ext uri="{FF2B5EF4-FFF2-40B4-BE49-F238E27FC236}">
              <a16:creationId xmlns:a16="http://schemas.microsoft.com/office/drawing/2014/main" id="{51E61C41-C63C-453C-B1C5-543D5E1F071D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981" name="TextBox 5">
          <a:extLst>
            <a:ext uri="{FF2B5EF4-FFF2-40B4-BE49-F238E27FC236}">
              <a16:creationId xmlns:a16="http://schemas.microsoft.com/office/drawing/2014/main" id="{490FE89D-6369-4BFF-AD63-C538F4955885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982" name="TextBox 5">
          <a:extLst>
            <a:ext uri="{FF2B5EF4-FFF2-40B4-BE49-F238E27FC236}">
              <a16:creationId xmlns:a16="http://schemas.microsoft.com/office/drawing/2014/main" id="{26F6BDB6-DA80-48FB-ACF0-C96489337FB9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983" name="TextBox 5">
          <a:extLst>
            <a:ext uri="{FF2B5EF4-FFF2-40B4-BE49-F238E27FC236}">
              <a16:creationId xmlns:a16="http://schemas.microsoft.com/office/drawing/2014/main" id="{C5D21542-2326-48F3-8EAB-FE963CCD42C7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984" name="TextBox 5">
          <a:extLst>
            <a:ext uri="{FF2B5EF4-FFF2-40B4-BE49-F238E27FC236}">
              <a16:creationId xmlns:a16="http://schemas.microsoft.com/office/drawing/2014/main" id="{07C787CB-4530-4E25-921F-2E0E387F5E04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985" name="TextBox 5">
          <a:extLst>
            <a:ext uri="{FF2B5EF4-FFF2-40B4-BE49-F238E27FC236}">
              <a16:creationId xmlns:a16="http://schemas.microsoft.com/office/drawing/2014/main" id="{96A25916-B6F6-4570-8575-93D99A00EA88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986" name="TextBox 5">
          <a:extLst>
            <a:ext uri="{FF2B5EF4-FFF2-40B4-BE49-F238E27FC236}">
              <a16:creationId xmlns:a16="http://schemas.microsoft.com/office/drawing/2014/main" id="{4BB4E2ED-3B7A-40F6-AD7B-EBC0651B391F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987" name="TextBox 5">
          <a:extLst>
            <a:ext uri="{FF2B5EF4-FFF2-40B4-BE49-F238E27FC236}">
              <a16:creationId xmlns:a16="http://schemas.microsoft.com/office/drawing/2014/main" id="{6CFA1922-A886-4AEC-981C-6E0E675308B3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988" name="TextBox 5">
          <a:extLst>
            <a:ext uri="{FF2B5EF4-FFF2-40B4-BE49-F238E27FC236}">
              <a16:creationId xmlns:a16="http://schemas.microsoft.com/office/drawing/2014/main" id="{2087725C-2786-441F-8F15-22BE6F6C1BEC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989" name="TextBox 5">
          <a:extLst>
            <a:ext uri="{FF2B5EF4-FFF2-40B4-BE49-F238E27FC236}">
              <a16:creationId xmlns:a16="http://schemas.microsoft.com/office/drawing/2014/main" id="{DD9F9C40-E5F3-4C8E-B193-23FF9E9A2EC7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990" name="TextBox 5">
          <a:extLst>
            <a:ext uri="{FF2B5EF4-FFF2-40B4-BE49-F238E27FC236}">
              <a16:creationId xmlns:a16="http://schemas.microsoft.com/office/drawing/2014/main" id="{68B6341D-4AAF-47B9-AF20-F3E2605F6B33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991" name="TextBox 5">
          <a:extLst>
            <a:ext uri="{FF2B5EF4-FFF2-40B4-BE49-F238E27FC236}">
              <a16:creationId xmlns:a16="http://schemas.microsoft.com/office/drawing/2014/main" id="{43BEBC78-AC1B-4527-ABA2-247F06CD3792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992" name="TextBox 5">
          <a:extLst>
            <a:ext uri="{FF2B5EF4-FFF2-40B4-BE49-F238E27FC236}">
              <a16:creationId xmlns:a16="http://schemas.microsoft.com/office/drawing/2014/main" id="{CFDF9897-9A8B-481C-ACE9-E3CC1A3B93AF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993" name="TextBox 5">
          <a:extLst>
            <a:ext uri="{FF2B5EF4-FFF2-40B4-BE49-F238E27FC236}">
              <a16:creationId xmlns:a16="http://schemas.microsoft.com/office/drawing/2014/main" id="{08595765-9AF8-4A3E-95B4-164FA1445E14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994" name="TextBox 5">
          <a:extLst>
            <a:ext uri="{FF2B5EF4-FFF2-40B4-BE49-F238E27FC236}">
              <a16:creationId xmlns:a16="http://schemas.microsoft.com/office/drawing/2014/main" id="{FAADA7E4-6149-442C-BE53-3F5D14AF5D9B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995" name="TextBox 5">
          <a:extLst>
            <a:ext uri="{FF2B5EF4-FFF2-40B4-BE49-F238E27FC236}">
              <a16:creationId xmlns:a16="http://schemas.microsoft.com/office/drawing/2014/main" id="{F5C615E0-2152-41A5-B584-248E979EC310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996" name="TextBox 5">
          <a:extLst>
            <a:ext uri="{FF2B5EF4-FFF2-40B4-BE49-F238E27FC236}">
              <a16:creationId xmlns:a16="http://schemas.microsoft.com/office/drawing/2014/main" id="{8D627A6D-6F98-4F68-8E89-5C54D9F356E4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997" name="TextBox 5">
          <a:extLst>
            <a:ext uri="{FF2B5EF4-FFF2-40B4-BE49-F238E27FC236}">
              <a16:creationId xmlns:a16="http://schemas.microsoft.com/office/drawing/2014/main" id="{38A2B9EA-1C33-47E5-BC90-C09667F8F1F7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998" name="TextBox 5">
          <a:extLst>
            <a:ext uri="{FF2B5EF4-FFF2-40B4-BE49-F238E27FC236}">
              <a16:creationId xmlns:a16="http://schemas.microsoft.com/office/drawing/2014/main" id="{D4D9B439-6104-40D5-B825-90153918448F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999" name="TextBox 5">
          <a:extLst>
            <a:ext uri="{FF2B5EF4-FFF2-40B4-BE49-F238E27FC236}">
              <a16:creationId xmlns:a16="http://schemas.microsoft.com/office/drawing/2014/main" id="{579D7A27-CA66-4A46-9D49-B21B993F9F55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000" name="TextBox 5">
          <a:extLst>
            <a:ext uri="{FF2B5EF4-FFF2-40B4-BE49-F238E27FC236}">
              <a16:creationId xmlns:a16="http://schemas.microsoft.com/office/drawing/2014/main" id="{7743CBFC-1165-4A6E-BCA0-6F2F9AB80924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001" name="TextBox 5">
          <a:extLst>
            <a:ext uri="{FF2B5EF4-FFF2-40B4-BE49-F238E27FC236}">
              <a16:creationId xmlns:a16="http://schemas.microsoft.com/office/drawing/2014/main" id="{17F8C78E-0C95-47B1-A40C-B86F8D564798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002" name="TextBox 5">
          <a:extLst>
            <a:ext uri="{FF2B5EF4-FFF2-40B4-BE49-F238E27FC236}">
              <a16:creationId xmlns:a16="http://schemas.microsoft.com/office/drawing/2014/main" id="{03208871-4AE4-47EC-A9A9-4D871BE2BCE9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003" name="TextBox 5">
          <a:extLst>
            <a:ext uri="{FF2B5EF4-FFF2-40B4-BE49-F238E27FC236}">
              <a16:creationId xmlns:a16="http://schemas.microsoft.com/office/drawing/2014/main" id="{1E1BDDBA-4119-42DA-AB73-C2053822F742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004" name="TextBox 5">
          <a:extLst>
            <a:ext uri="{FF2B5EF4-FFF2-40B4-BE49-F238E27FC236}">
              <a16:creationId xmlns:a16="http://schemas.microsoft.com/office/drawing/2014/main" id="{05E7D38A-A48B-422D-A183-0328DEFB512A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005" name="TextBox 5">
          <a:extLst>
            <a:ext uri="{FF2B5EF4-FFF2-40B4-BE49-F238E27FC236}">
              <a16:creationId xmlns:a16="http://schemas.microsoft.com/office/drawing/2014/main" id="{8B5646DE-61EC-4042-99F4-2F657A24ED1C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006" name="TextBox 5">
          <a:extLst>
            <a:ext uri="{FF2B5EF4-FFF2-40B4-BE49-F238E27FC236}">
              <a16:creationId xmlns:a16="http://schemas.microsoft.com/office/drawing/2014/main" id="{76D63250-FF74-48A6-9E86-04498FB3BCB4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007" name="TextBox 5">
          <a:extLst>
            <a:ext uri="{FF2B5EF4-FFF2-40B4-BE49-F238E27FC236}">
              <a16:creationId xmlns:a16="http://schemas.microsoft.com/office/drawing/2014/main" id="{22BDCA71-3A16-462C-B5B1-491A141DE2FC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008" name="TextBox 5">
          <a:extLst>
            <a:ext uri="{FF2B5EF4-FFF2-40B4-BE49-F238E27FC236}">
              <a16:creationId xmlns:a16="http://schemas.microsoft.com/office/drawing/2014/main" id="{57F7C69A-270D-4D52-878D-C43FE1ED4392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009" name="TextBox 5">
          <a:extLst>
            <a:ext uri="{FF2B5EF4-FFF2-40B4-BE49-F238E27FC236}">
              <a16:creationId xmlns:a16="http://schemas.microsoft.com/office/drawing/2014/main" id="{A3F67833-869F-4056-BC77-6542F3679958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010" name="TextBox 5">
          <a:extLst>
            <a:ext uri="{FF2B5EF4-FFF2-40B4-BE49-F238E27FC236}">
              <a16:creationId xmlns:a16="http://schemas.microsoft.com/office/drawing/2014/main" id="{5C169D2C-DAF3-4D15-8271-2284419E6BC4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011" name="TextBox 5">
          <a:extLst>
            <a:ext uri="{FF2B5EF4-FFF2-40B4-BE49-F238E27FC236}">
              <a16:creationId xmlns:a16="http://schemas.microsoft.com/office/drawing/2014/main" id="{31332849-7E91-4505-A8F7-CE0092A081CA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012" name="TextBox 5">
          <a:extLst>
            <a:ext uri="{FF2B5EF4-FFF2-40B4-BE49-F238E27FC236}">
              <a16:creationId xmlns:a16="http://schemas.microsoft.com/office/drawing/2014/main" id="{8081CD6D-2072-4E98-9FF6-1703B4937B39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013" name="TextBox 5">
          <a:extLst>
            <a:ext uri="{FF2B5EF4-FFF2-40B4-BE49-F238E27FC236}">
              <a16:creationId xmlns:a16="http://schemas.microsoft.com/office/drawing/2014/main" id="{25F6D4D2-CA56-4ECA-A196-7E6CB9433181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014" name="TextBox 5">
          <a:extLst>
            <a:ext uri="{FF2B5EF4-FFF2-40B4-BE49-F238E27FC236}">
              <a16:creationId xmlns:a16="http://schemas.microsoft.com/office/drawing/2014/main" id="{AF93898C-70FF-4D32-BD9B-B6652D9D912A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015" name="TextBox 5">
          <a:extLst>
            <a:ext uri="{FF2B5EF4-FFF2-40B4-BE49-F238E27FC236}">
              <a16:creationId xmlns:a16="http://schemas.microsoft.com/office/drawing/2014/main" id="{7069DD5B-067B-4ABF-AFA4-5327CE4813CC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016" name="TextBox 5">
          <a:extLst>
            <a:ext uri="{FF2B5EF4-FFF2-40B4-BE49-F238E27FC236}">
              <a16:creationId xmlns:a16="http://schemas.microsoft.com/office/drawing/2014/main" id="{19598273-D817-4A31-8E46-661B98AFB425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017" name="TextBox 5">
          <a:extLst>
            <a:ext uri="{FF2B5EF4-FFF2-40B4-BE49-F238E27FC236}">
              <a16:creationId xmlns:a16="http://schemas.microsoft.com/office/drawing/2014/main" id="{A7F344D7-9A24-485A-A144-E3098297D815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018" name="TextBox 5">
          <a:extLst>
            <a:ext uri="{FF2B5EF4-FFF2-40B4-BE49-F238E27FC236}">
              <a16:creationId xmlns:a16="http://schemas.microsoft.com/office/drawing/2014/main" id="{6EB8AF27-C858-4BAE-ABE9-15D9A4821AFB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019" name="TextBox 5">
          <a:extLst>
            <a:ext uri="{FF2B5EF4-FFF2-40B4-BE49-F238E27FC236}">
              <a16:creationId xmlns:a16="http://schemas.microsoft.com/office/drawing/2014/main" id="{D7B6191F-AB47-4179-B8A4-34D713B095CF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020" name="TextBox 5">
          <a:extLst>
            <a:ext uri="{FF2B5EF4-FFF2-40B4-BE49-F238E27FC236}">
              <a16:creationId xmlns:a16="http://schemas.microsoft.com/office/drawing/2014/main" id="{2EAFBE16-0A17-4276-BBFD-33FAB114D7C5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021" name="TextBox 5">
          <a:extLst>
            <a:ext uri="{FF2B5EF4-FFF2-40B4-BE49-F238E27FC236}">
              <a16:creationId xmlns:a16="http://schemas.microsoft.com/office/drawing/2014/main" id="{0156326E-1F6C-4E6B-B8B0-50D088852475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022" name="TextBox 5">
          <a:extLst>
            <a:ext uri="{FF2B5EF4-FFF2-40B4-BE49-F238E27FC236}">
              <a16:creationId xmlns:a16="http://schemas.microsoft.com/office/drawing/2014/main" id="{EA2DE433-C148-466F-AE29-E8EAFDC8F937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023" name="TextBox 5">
          <a:extLst>
            <a:ext uri="{FF2B5EF4-FFF2-40B4-BE49-F238E27FC236}">
              <a16:creationId xmlns:a16="http://schemas.microsoft.com/office/drawing/2014/main" id="{21D33E7A-4E8B-41B7-8CF9-6042109F310D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024" name="TextBox 5">
          <a:extLst>
            <a:ext uri="{FF2B5EF4-FFF2-40B4-BE49-F238E27FC236}">
              <a16:creationId xmlns:a16="http://schemas.microsoft.com/office/drawing/2014/main" id="{435A2794-3261-48F1-A596-BB9289BE0186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025" name="TextBox 5">
          <a:extLst>
            <a:ext uri="{FF2B5EF4-FFF2-40B4-BE49-F238E27FC236}">
              <a16:creationId xmlns:a16="http://schemas.microsoft.com/office/drawing/2014/main" id="{3E407B23-695D-46F6-8786-F39ACED23099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026" name="TextBox 5">
          <a:extLst>
            <a:ext uri="{FF2B5EF4-FFF2-40B4-BE49-F238E27FC236}">
              <a16:creationId xmlns:a16="http://schemas.microsoft.com/office/drawing/2014/main" id="{80FF5CEA-E46E-45A9-B2B6-96FD2FAB06F4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027" name="TextBox 5">
          <a:extLst>
            <a:ext uri="{FF2B5EF4-FFF2-40B4-BE49-F238E27FC236}">
              <a16:creationId xmlns:a16="http://schemas.microsoft.com/office/drawing/2014/main" id="{AD57FE2A-5011-464C-B2E3-B02E5ECC42A2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028" name="TextBox 5">
          <a:extLst>
            <a:ext uri="{FF2B5EF4-FFF2-40B4-BE49-F238E27FC236}">
              <a16:creationId xmlns:a16="http://schemas.microsoft.com/office/drawing/2014/main" id="{BDF9B8CA-2E44-4FC3-AC94-E73BEF5CEDDF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029" name="TextBox 5">
          <a:extLst>
            <a:ext uri="{FF2B5EF4-FFF2-40B4-BE49-F238E27FC236}">
              <a16:creationId xmlns:a16="http://schemas.microsoft.com/office/drawing/2014/main" id="{0BC75F7A-2F96-4655-BD4E-76695FDF8541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030" name="TextBox 5">
          <a:extLst>
            <a:ext uri="{FF2B5EF4-FFF2-40B4-BE49-F238E27FC236}">
              <a16:creationId xmlns:a16="http://schemas.microsoft.com/office/drawing/2014/main" id="{D272CD76-4CF1-4174-AA23-091CB29ADD93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031" name="TextBox 5">
          <a:extLst>
            <a:ext uri="{FF2B5EF4-FFF2-40B4-BE49-F238E27FC236}">
              <a16:creationId xmlns:a16="http://schemas.microsoft.com/office/drawing/2014/main" id="{F05338F8-12FA-43F4-A4EF-B5B1E20EFB0A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032" name="TextBox 5">
          <a:extLst>
            <a:ext uri="{FF2B5EF4-FFF2-40B4-BE49-F238E27FC236}">
              <a16:creationId xmlns:a16="http://schemas.microsoft.com/office/drawing/2014/main" id="{010ECB3E-1B5C-4189-BFD1-6EBBC3A2CC47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033" name="TextBox 5">
          <a:extLst>
            <a:ext uri="{FF2B5EF4-FFF2-40B4-BE49-F238E27FC236}">
              <a16:creationId xmlns:a16="http://schemas.microsoft.com/office/drawing/2014/main" id="{1FF93D96-D7E6-4BF2-8662-E55A535729D0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034" name="TextBox 5">
          <a:extLst>
            <a:ext uri="{FF2B5EF4-FFF2-40B4-BE49-F238E27FC236}">
              <a16:creationId xmlns:a16="http://schemas.microsoft.com/office/drawing/2014/main" id="{9C99997A-7100-4CEF-951C-238D7FF07665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035" name="TextBox 5">
          <a:extLst>
            <a:ext uri="{FF2B5EF4-FFF2-40B4-BE49-F238E27FC236}">
              <a16:creationId xmlns:a16="http://schemas.microsoft.com/office/drawing/2014/main" id="{65967F80-EFDC-40DE-8ADF-1F9265C4B3A0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036" name="TextBox 5">
          <a:extLst>
            <a:ext uri="{FF2B5EF4-FFF2-40B4-BE49-F238E27FC236}">
              <a16:creationId xmlns:a16="http://schemas.microsoft.com/office/drawing/2014/main" id="{1FFA7B4A-BD8D-47DE-86F8-B30F811A1A78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037" name="TextBox 5">
          <a:extLst>
            <a:ext uri="{FF2B5EF4-FFF2-40B4-BE49-F238E27FC236}">
              <a16:creationId xmlns:a16="http://schemas.microsoft.com/office/drawing/2014/main" id="{25035446-B4F2-400F-961E-5793C93BE1B4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038" name="TextBox 5">
          <a:extLst>
            <a:ext uri="{FF2B5EF4-FFF2-40B4-BE49-F238E27FC236}">
              <a16:creationId xmlns:a16="http://schemas.microsoft.com/office/drawing/2014/main" id="{F021144C-BFAE-470D-9048-7036D6B11BA9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039" name="TextBox 5">
          <a:extLst>
            <a:ext uri="{FF2B5EF4-FFF2-40B4-BE49-F238E27FC236}">
              <a16:creationId xmlns:a16="http://schemas.microsoft.com/office/drawing/2014/main" id="{362B8E16-368F-46F5-AD38-4B790B068E96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040" name="TextBox 5">
          <a:extLst>
            <a:ext uri="{FF2B5EF4-FFF2-40B4-BE49-F238E27FC236}">
              <a16:creationId xmlns:a16="http://schemas.microsoft.com/office/drawing/2014/main" id="{19FB5EED-38EB-4316-8FFA-7202DEF0A77C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041" name="TextBox 5">
          <a:extLst>
            <a:ext uri="{FF2B5EF4-FFF2-40B4-BE49-F238E27FC236}">
              <a16:creationId xmlns:a16="http://schemas.microsoft.com/office/drawing/2014/main" id="{87BC9A35-4B2F-43E5-BD39-BE9F14EEDBD8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042" name="TextBox 5">
          <a:extLst>
            <a:ext uri="{FF2B5EF4-FFF2-40B4-BE49-F238E27FC236}">
              <a16:creationId xmlns:a16="http://schemas.microsoft.com/office/drawing/2014/main" id="{46684ECE-8546-47A5-A52D-D589BE24C0AD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043" name="TextBox 5">
          <a:extLst>
            <a:ext uri="{FF2B5EF4-FFF2-40B4-BE49-F238E27FC236}">
              <a16:creationId xmlns:a16="http://schemas.microsoft.com/office/drawing/2014/main" id="{0FA56E7C-54F8-492D-A012-761CE47D19AD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044" name="TextBox 5">
          <a:extLst>
            <a:ext uri="{FF2B5EF4-FFF2-40B4-BE49-F238E27FC236}">
              <a16:creationId xmlns:a16="http://schemas.microsoft.com/office/drawing/2014/main" id="{C6DAF21B-8DE7-4D6D-AF44-70733F4D6181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045" name="TextBox 5">
          <a:extLst>
            <a:ext uri="{FF2B5EF4-FFF2-40B4-BE49-F238E27FC236}">
              <a16:creationId xmlns:a16="http://schemas.microsoft.com/office/drawing/2014/main" id="{C1C7370E-14AE-4E4E-A9A8-9EFBE7C309E9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046" name="TextBox 5">
          <a:extLst>
            <a:ext uri="{FF2B5EF4-FFF2-40B4-BE49-F238E27FC236}">
              <a16:creationId xmlns:a16="http://schemas.microsoft.com/office/drawing/2014/main" id="{A12ACE26-CBF9-42FF-893C-AA3F55796EC5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047" name="TextBox 5">
          <a:extLst>
            <a:ext uri="{FF2B5EF4-FFF2-40B4-BE49-F238E27FC236}">
              <a16:creationId xmlns:a16="http://schemas.microsoft.com/office/drawing/2014/main" id="{F00BF82D-2832-4749-8D3D-82AE3B2BA2CD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048" name="TextBox 5">
          <a:extLst>
            <a:ext uri="{FF2B5EF4-FFF2-40B4-BE49-F238E27FC236}">
              <a16:creationId xmlns:a16="http://schemas.microsoft.com/office/drawing/2014/main" id="{9D19922B-F24E-4219-AC71-E38F5D8FB291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049" name="TextBox 5">
          <a:extLst>
            <a:ext uri="{FF2B5EF4-FFF2-40B4-BE49-F238E27FC236}">
              <a16:creationId xmlns:a16="http://schemas.microsoft.com/office/drawing/2014/main" id="{0B616C65-EEE6-4AD3-9A5B-62887C8E5BC4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050" name="TextBox 5">
          <a:extLst>
            <a:ext uri="{FF2B5EF4-FFF2-40B4-BE49-F238E27FC236}">
              <a16:creationId xmlns:a16="http://schemas.microsoft.com/office/drawing/2014/main" id="{F7D0975B-90D9-4D89-B786-3C304DB9FF8E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051" name="TextBox 5">
          <a:extLst>
            <a:ext uri="{FF2B5EF4-FFF2-40B4-BE49-F238E27FC236}">
              <a16:creationId xmlns:a16="http://schemas.microsoft.com/office/drawing/2014/main" id="{5B8697FF-D50D-4826-B918-338053091701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052" name="TextBox 5">
          <a:extLst>
            <a:ext uri="{FF2B5EF4-FFF2-40B4-BE49-F238E27FC236}">
              <a16:creationId xmlns:a16="http://schemas.microsoft.com/office/drawing/2014/main" id="{2E2A7CCE-9CE1-46D0-8920-B669A66AF7A8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053" name="TextBox 5">
          <a:extLst>
            <a:ext uri="{FF2B5EF4-FFF2-40B4-BE49-F238E27FC236}">
              <a16:creationId xmlns:a16="http://schemas.microsoft.com/office/drawing/2014/main" id="{DFCDF553-AAD7-484D-83EF-C09ED708EE5B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054" name="TextBox 5">
          <a:extLst>
            <a:ext uri="{FF2B5EF4-FFF2-40B4-BE49-F238E27FC236}">
              <a16:creationId xmlns:a16="http://schemas.microsoft.com/office/drawing/2014/main" id="{78A2855F-A2EA-4DFB-ABF5-409A96F42DC0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055" name="TextBox 5">
          <a:extLst>
            <a:ext uri="{FF2B5EF4-FFF2-40B4-BE49-F238E27FC236}">
              <a16:creationId xmlns:a16="http://schemas.microsoft.com/office/drawing/2014/main" id="{B33D789B-45B5-4993-AA77-2985E741B720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056" name="TextBox 5">
          <a:extLst>
            <a:ext uri="{FF2B5EF4-FFF2-40B4-BE49-F238E27FC236}">
              <a16:creationId xmlns:a16="http://schemas.microsoft.com/office/drawing/2014/main" id="{BEC34D89-4B3E-4DDD-B649-B3AAEFA632D5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057" name="TextBox 5">
          <a:extLst>
            <a:ext uri="{FF2B5EF4-FFF2-40B4-BE49-F238E27FC236}">
              <a16:creationId xmlns:a16="http://schemas.microsoft.com/office/drawing/2014/main" id="{8A7C5A1C-3742-4A02-9A5C-4EB240F3CEF8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058" name="TextBox 5">
          <a:extLst>
            <a:ext uri="{FF2B5EF4-FFF2-40B4-BE49-F238E27FC236}">
              <a16:creationId xmlns:a16="http://schemas.microsoft.com/office/drawing/2014/main" id="{DCDF9C9D-2A67-4955-A027-0AA59BC1B65E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059" name="TextBox 5">
          <a:extLst>
            <a:ext uri="{FF2B5EF4-FFF2-40B4-BE49-F238E27FC236}">
              <a16:creationId xmlns:a16="http://schemas.microsoft.com/office/drawing/2014/main" id="{37BF9E34-3904-4311-92DF-979611CC0DD2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060" name="TextBox 5">
          <a:extLst>
            <a:ext uri="{FF2B5EF4-FFF2-40B4-BE49-F238E27FC236}">
              <a16:creationId xmlns:a16="http://schemas.microsoft.com/office/drawing/2014/main" id="{C1D52CC7-0B2C-4DA1-B8A5-308051E60E49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061" name="TextBox 5">
          <a:extLst>
            <a:ext uri="{FF2B5EF4-FFF2-40B4-BE49-F238E27FC236}">
              <a16:creationId xmlns:a16="http://schemas.microsoft.com/office/drawing/2014/main" id="{113F894F-0A92-4933-8375-08E70439DDB5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062" name="TextBox 5">
          <a:extLst>
            <a:ext uri="{FF2B5EF4-FFF2-40B4-BE49-F238E27FC236}">
              <a16:creationId xmlns:a16="http://schemas.microsoft.com/office/drawing/2014/main" id="{AEC1E70A-7238-44DD-8DED-890A8280B0ED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063" name="TextBox 5">
          <a:extLst>
            <a:ext uri="{FF2B5EF4-FFF2-40B4-BE49-F238E27FC236}">
              <a16:creationId xmlns:a16="http://schemas.microsoft.com/office/drawing/2014/main" id="{887E8ED2-680A-4728-809F-3941D8145F63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064" name="TextBox 5">
          <a:extLst>
            <a:ext uri="{FF2B5EF4-FFF2-40B4-BE49-F238E27FC236}">
              <a16:creationId xmlns:a16="http://schemas.microsoft.com/office/drawing/2014/main" id="{B7DB2F27-4E8B-4665-AA25-C63984A6E211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065" name="TextBox 5">
          <a:extLst>
            <a:ext uri="{FF2B5EF4-FFF2-40B4-BE49-F238E27FC236}">
              <a16:creationId xmlns:a16="http://schemas.microsoft.com/office/drawing/2014/main" id="{09AB5906-48A6-4E79-B650-F708D7A052C7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066" name="TextBox 5">
          <a:extLst>
            <a:ext uri="{FF2B5EF4-FFF2-40B4-BE49-F238E27FC236}">
              <a16:creationId xmlns:a16="http://schemas.microsoft.com/office/drawing/2014/main" id="{FCD39017-FB48-4F7B-AB5A-B8091290A026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067" name="TextBox 5">
          <a:extLst>
            <a:ext uri="{FF2B5EF4-FFF2-40B4-BE49-F238E27FC236}">
              <a16:creationId xmlns:a16="http://schemas.microsoft.com/office/drawing/2014/main" id="{571DBD3B-DD6F-48CC-B9D7-59DB023673F8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068" name="TextBox 5">
          <a:extLst>
            <a:ext uri="{FF2B5EF4-FFF2-40B4-BE49-F238E27FC236}">
              <a16:creationId xmlns:a16="http://schemas.microsoft.com/office/drawing/2014/main" id="{1FB84FDF-73D3-4BA1-8B54-3C950D81793D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069" name="TextBox 5">
          <a:extLst>
            <a:ext uri="{FF2B5EF4-FFF2-40B4-BE49-F238E27FC236}">
              <a16:creationId xmlns:a16="http://schemas.microsoft.com/office/drawing/2014/main" id="{644915C6-45CF-4E69-90CA-390A383DFE60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070" name="TextBox 5">
          <a:extLst>
            <a:ext uri="{FF2B5EF4-FFF2-40B4-BE49-F238E27FC236}">
              <a16:creationId xmlns:a16="http://schemas.microsoft.com/office/drawing/2014/main" id="{23FF1A22-0D93-4BE8-ADE1-B4F9DC2D62B4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071" name="TextBox 5">
          <a:extLst>
            <a:ext uri="{FF2B5EF4-FFF2-40B4-BE49-F238E27FC236}">
              <a16:creationId xmlns:a16="http://schemas.microsoft.com/office/drawing/2014/main" id="{B020F832-1003-42F0-8192-46286573B4C3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072" name="TextBox 5">
          <a:extLst>
            <a:ext uri="{FF2B5EF4-FFF2-40B4-BE49-F238E27FC236}">
              <a16:creationId xmlns:a16="http://schemas.microsoft.com/office/drawing/2014/main" id="{59BF81D0-3C23-43BB-9E24-CD73DC389823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073" name="TextBox 5">
          <a:extLst>
            <a:ext uri="{FF2B5EF4-FFF2-40B4-BE49-F238E27FC236}">
              <a16:creationId xmlns:a16="http://schemas.microsoft.com/office/drawing/2014/main" id="{9A45B935-5AFD-4659-BADC-EBD563A2164A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074" name="TextBox 5">
          <a:extLst>
            <a:ext uri="{FF2B5EF4-FFF2-40B4-BE49-F238E27FC236}">
              <a16:creationId xmlns:a16="http://schemas.microsoft.com/office/drawing/2014/main" id="{D65394C5-1DB9-4837-917F-173E768F8EDF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075" name="TextBox 5">
          <a:extLst>
            <a:ext uri="{FF2B5EF4-FFF2-40B4-BE49-F238E27FC236}">
              <a16:creationId xmlns:a16="http://schemas.microsoft.com/office/drawing/2014/main" id="{A3F1D5A9-4C2C-4428-BC5B-CA3B36DEDF20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076" name="TextBox 5">
          <a:extLst>
            <a:ext uri="{FF2B5EF4-FFF2-40B4-BE49-F238E27FC236}">
              <a16:creationId xmlns:a16="http://schemas.microsoft.com/office/drawing/2014/main" id="{98E53571-5CA5-49DA-AAEF-999038FE0D65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077" name="TextBox 5">
          <a:extLst>
            <a:ext uri="{FF2B5EF4-FFF2-40B4-BE49-F238E27FC236}">
              <a16:creationId xmlns:a16="http://schemas.microsoft.com/office/drawing/2014/main" id="{3FC71B53-9588-419F-B633-B6BC6148FF56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078" name="TextBox 5">
          <a:extLst>
            <a:ext uri="{FF2B5EF4-FFF2-40B4-BE49-F238E27FC236}">
              <a16:creationId xmlns:a16="http://schemas.microsoft.com/office/drawing/2014/main" id="{9ABB7524-16C2-47F9-9DBA-F6AE9F2A72B3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079" name="TextBox 5">
          <a:extLst>
            <a:ext uri="{FF2B5EF4-FFF2-40B4-BE49-F238E27FC236}">
              <a16:creationId xmlns:a16="http://schemas.microsoft.com/office/drawing/2014/main" id="{960FEE65-F9CA-4568-8D05-4EA7C2B8CB64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080" name="TextBox 5">
          <a:extLst>
            <a:ext uri="{FF2B5EF4-FFF2-40B4-BE49-F238E27FC236}">
              <a16:creationId xmlns:a16="http://schemas.microsoft.com/office/drawing/2014/main" id="{EC397098-5F38-44CA-95E5-41A19A46154E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081" name="TextBox 5">
          <a:extLst>
            <a:ext uri="{FF2B5EF4-FFF2-40B4-BE49-F238E27FC236}">
              <a16:creationId xmlns:a16="http://schemas.microsoft.com/office/drawing/2014/main" id="{EBA7401B-0364-4543-8EC9-B40DAABE84B0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082" name="TextBox 5">
          <a:extLst>
            <a:ext uri="{FF2B5EF4-FFF2-40B4-BE49-F238E27FC236}">
              <a16:creationId xmlns:a16="http://schemas.microsoft.com/office/drawing/2014/main" id="{5CE656B3-123F-4204-9EF9-FABC25F4F26A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083" name="TextBox 5">
          <a:extLst>
            <a:ext uri="{FF2B5EF4-FFF2-40B4-BE49-F238E27FC236}">
              <a16:creationId xmlns:a16="http://schemas.microsoft.com/office/drawing/2014/main" id="{56C0BA45-8292-455A-A5A7-06CF32650D60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084" name="TextBox 5">
          <a:extLst>
            <a:ext uri="{FF2B5EF4-FFF2-40B4-BE49-F238E27FC236}">
              <a16:creationId xmlns:a16="http://schemas.microsoft.com/office/drawing/2014/main" id="{F4D0B1AD-4FEB-4C13-82A9-830D75FAE008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085" name="TextBox 5">
          <a:extLst>
            <a:ext uri="{FF2B5EF4-FFF2-40B4-BE49-F238E27FC236}">
              <a16:creationId xmlns:a16="http://schemas.microsoft.com/office/drawing/2014/main" id="{41F28CE2-CFB2-47B1-A17F-7AE8696E41E3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086" name="TextBox 5">
          <a:extLst>
            <a:ext uri="{FF2B5EF4-FFF2-40B4-BE49-F238E27FC236}">
              <a16:creationId xmlns:a16="http://schemas.microsoft.com/office/drawing/2014/main" id="{C8B08BAB-2EB3-4262-BB99-E40CEE8B172B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087" name="TextBox 5">
          <a:extLst>
            <a:ext uri="{FF2B5EF4-FFF2-40B4-BE49-F238E27FC236}">
              <a16:creationId xmlns:a16="http://schemas.microsoft.com/office/drawing/2014/main" id="{62BC9C0E-238E-4F7A-933F-3C80AAE87C9E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088" name="TextBox 5">
          <a:extLst>
            <a:ext uri="{FF2B5EF4-FFF2-40B4-BE49-F238E27FC236}">
              <a16:creationId xmlns:a16="http://schemas.microsoft.com/office/drawing/2014/main" id="{BF0C3A36-08AD-4C71-86E6-67DB78296639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089" name="TextBox 5">
          <a:extLst>
            <a:ext uri="{FF2B5EF4-FFF2-40B4-BE49-F238E27FC236}">
              <a16:creationId xmlns:a16="http://schemas.microsoft.com/office/drawing/2014/main" id="{85332656-E160-47BB-B090-F446D4D49745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090" name="TextBox 5">
          <a:extLst>
            <a:ext uri="{FF2B5EF4-FFF2-40B4-BE49-F238E27FC236}">
              <a16:creationId xmlns:a16="http://schemas.microsoft.com/office/drawing/2014/main" id="{3BE784E3-5948-430D-AE0F-2E4C7EF06788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091" name="TextBox 5">
          <a:extLst>
            <a:ext uri="{FF2B5EF4-FFF2-40B4-BE49-F238E27FC236}">
              <a16:creationId xmlns:a16="http://schemas.microsoft.com/office/drawing/2014/main" id="{8403F003-C596-4E40-ABB3-35662D650076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092" name="TextBox 5">
          <a:extLst>
            <a:ext uri="{FF2B5EF4-FFF2-40B4-BE49-F238E27FC236}">
              <a16:creationId xmlns:a16="http://schemas.microsoft.com/office/drawing/2014/main" id="{86A2B80D-70E5-4FEE-B428-A0CCBC5BEFE1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093" name="TextBox 5">
          <a:extLst>
            <a:ext uri="{FF2B5EF4-FFF2-40B4-BE49-F238E27FC236}">
              <a16:creationId xmlns:a16="http://schemas.microsoft.com/office/drawing/2014/main" id="{E34EA500-FBE3-4156-9E5D-B064A552D7EC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094" name="TextBox 5">
          <a:extLst>
            <a:ext uri="{FF2B5EF4-FFF2-40B4-BE49-F238E27FC236}">
              <a16:creationId xmlns:a16="http://schemas.microsoft.com/office/drawing/2014/main" id="{99BCB890-3316-4733-A27C-C981731A0693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095" name="TextBox 5">
          <a:extLst>
            <a:ext uri="{FF2B5EF4-FFF2-40B4-BE49-F238E27FC236}">
              <a16:creationId xmlns:a16="http://schemas.microsoft.com/office/drawing/2014/main" id="{B695D11C-68A8-4928-986E-62AB9AF54912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096" name="TextBox 5">
          <a:extLst>
            <a:ext uri="{FF2B5EF4-FFF2-40B4-BE49-F238E27FC236}">
              <a16:creationId xmlns:a16="http://schemas.microsoft.com/office/drawing/2014/main" id="{87FF41D9-D618-4D68-9EF9-A15D6ADDF9D9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097" name="TextBox 5">
          <a:extLst>
            <a:ext uri="{FF2B5EF4-FFF2-40B4-BE49-F238E27FC236}">
              <a16:creationId xmlns:a16="http://schemas.microsoft.com/office/drawing/2014/main" id="{1A9EA644-B541-482A-900A-8C2999E12932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098" name="TextBox 5">
          <a:extLst>
            <a:ext uri="{FF2B5EF4-FFF2-40B4-BE49-F238E27FC236}">
              <a16:creationId xmlns:a16="http://schemas.microsoft.com/office/drawing/2014/main" id="{64BA3929-B98E-4DCA-B968-99D2C99C3458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099" name="TextBox 5">
          <a:extLst>
            <a:ext uri="{FF2B5EF4-FFF2-40B4-BE49-F238E27FC236}">
              <a16:creationId xmlns:a16="http://schemas.microsoft.com/office/drawing/2014/main" id="{14C78C0B-419C-4EA1-B272-7D36AAAFB678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100" name="TextBox 5">
          <a:extLst>
            <a:ext uri="{FF2B5EF4-FFF2-40B4-BE49-F238E27FC236}">
              <a16:creationId xmlns:a16="http://schemas.microsoft.com/office/drawing/2014/main" id="{52A2629B-231F-4B83-8570-D78147F7F7E9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101" name="TextBox 5">
          <a:extLst>
            <a:ext uri="{FF2B5EF4-FFF2-40B4-BE49-F238E27FC236}">
              <a16:creationId xmlns:a16="http://schemas.microsoft.com/office/drawing/2014/main" id="{EB675869-C151-4969-9CA5-5A0ABB02C63F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102" name="TextBox 5">
          <a:extLst>
            <a:ext uri="{FF2B5EF4-FFF2-40B4-BE49-F238E27FC236}">
              <a16:creationId xmlns:a16="http://schemas.microsoft.com/office/drawing/2014/main" id="{EE4E50AD-551D-40A2-AA63-148CF8CBB6F2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103" name="TextBox 5">
          <a:extLst>
            <a:ext uri="{FF2B5EF4-FFF2-40B4-BE49-F238E27FC236}">
              <a16:creationId xmlns:a16="http://schemas.microsoft.com/office/drawing/2014/main" id="{0B9BD3BA-3215-4AB5-AFD2-9D0A9254E877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3104" name="TextBox 5">
          <a:extLst>
            <a:ext uri="{FF2B5EF4-FFF2-40B4-BE49-F238E27FC236}">
              <a16:creationId xmlns:a16="http://schemas.microsoft.com/office/drawing/2014/main" id="{6ECE0831-DAAA-4AAA-8E3E-84AD040D8466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105" name="TextBox 5">
          <a:extLst>
            <a:ext uri="{FF2B5EF4-FFF2-40B4-BE49-F238E27FC236}">
              <a16:creationId xmlns:a16="http://schemas.microsoft.com/office/drawing/2014/main" id="{5239E506-364D-4C59-A1C1-CDAB41FE4BCE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3106" name="TextBox 5">
          <a:extLst>
            <a:ext uri="{FF2B5EF4-FFF2-40B4-BE49-F238E27FC236}">
              <a16:creationId xmlns:a16="http://schemas.microsoft.com/office/drawing/2014/main" id="{BA1F6E2C-BB1A-4B68-BD25-F5EEAF245409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3107" name="TextBox 5">
          <a:extLst>
            <a:ext uri="{FF2B5EF4-FFF2-40B4-BE49-F238E27FC236}">
              <a16:creationId xmlns:a16="http://schemas.microsoft.com/office/drawing/2014/main" id="{25E2F1A5-C219-46E2-8397-F55EC5031012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3108" name="TextBox 5">
          <a:extLst>
            <a:ext uri="{FF2B5EF4-FFF2-40B4-BE49-F238E27FC236}">
              <a16:creationId xmlns:a16="http://schemas.microsoft.com/office/drawing/2014/main" id="{C2F801D1-1CF0-4061-9171-C7FD24EFB756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3109" name="TextBox 5">
          <a:extLst>
            <a:ext uri="{FF2B5EF4-FFF2-40B4-BE49-F238E27FC236}">
              <a16:creationId xmlns:a16="http://schemas.microsoft.com/office/drawing/2014/main" id="{C18AB1F6-69C2-48CB-ACBE-0367A3911F0A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110" name="TextBox 5">
          <a:extLst>
            <a:ext uri="{FF2B5EF4-FFF2-40B4-BE49-F238E27FC236}">
              <a16:creationId xmlns:a16="http://schemas.microsoft.com/office/drawing/2014/main" id="{A5052A2E-38A8-4F0F-ADC7-0ED33660D6CF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3111" name="TextBox 5">
          <a:extLst>
            <a:ext uri="{FF2B5EF4-FFF2-40B4-BE49-F238E27FC236}">
              <a16:creationId xmlns:a16="http://schemas.microsoft.com/office/drawing/2014/main" id="{8D724ECC-FE10-4A27-962D-02985C9BF392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3112" name="TextBox 5">
          <a:extLst>
            <a:ext uri="{FF2B5EF4-FFF2-40B4-BE49-F238E27FC236}">
              <a16:creationId xmlns:a16="http://schemas.microsoft.com/office/drawing/2014/main" id="{B1F7527D-48AB-48E4-8F1D-EDB5CB21C3C6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3113" name="TextBox 5">
          <a:extLst>
            <a:ext uri="{FF2B5EF4-FFF2-40B4-BE49-F238E27FC236}">
              <a16:creationId xmlns:a16="http://schemas.microsoft.com/office/drawing/2014/main" id="{C9C1F52D-342E-48A2-9D9E-6E9C35AC92E1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3114" name="TextBox 5">
          <a:extLst>
            <a:ext uri="{FF2B5EF4-FFF2-40B4-BE49-F238E27FC236}">
              <a16:creationId xmlns:a16="http://schemas.microsoft.com/office/drawing/2014/main" id="{22401151-DC18-4FC9-B248-91BADFD981CB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115" name="TextBox 5">
          <a:extLst>
            <a:ext uri="{FF2B5EF4-FFF2-40B4-BE49-F238E27FC236}">
              <a16:creationId xmlns:a16="http://schemas.microsoft.com/office/drawing/2014/main" id="{82C26726-E75F-4D5C-B848-B8C24DB2050B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3116" name="TextBox 5">
          <a:extLst>
            <a:ext uri="{FF2B5EF4-FFF2-40B4-BE49-F238E27FC236}">
              <a16:creationId xmlns:a16="http://schemas.microsoft.com/office/drawing/2014/main" id="{5B716558-0006-4F47-BD13-B76DEC244C69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3117" name="TextBox 5">
          <a:extLst>
            <a:ext uri="{FF2B5EF4-FFF2-40B4-BE49-F238E27FC236}">
              <a16:creationId xmlns:a16="http://schemas.microsoft.com/office/drawing/2014/main" id="{93FEE230-F29E-4574-862C-20D23DCEF13C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3118" name="TextBox 5">
          <a:extLst>
            <a:ext uri="{FF2B5EF4-FFF2-40B4-BE49-F238E27FC236}">
              <a16:creationId xmlns:a16="http://schemas.microsoft.com/office/drawing/2014/main" id="{57999E45-C2C1-42F0-8609-F23410D4BE7A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119" name="TextBox 5">
          <a:extLst>
            <a:ext uri="{FF2B5EF4-FFF2-40B4-BE49-F238E27FC236}">
              <a16:creationId xmlns:a16="http://schemas.microsoft.com/office/drawing/2014/main" id="{558B90C6-F34D-4E64-BEE8-1069A9249663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3120" name="TextBox 5">
          <a:extLst>
            <a:ext uri="{FF2B5EF4-FFF2-40B4-BE49-F238E27FC236}">
              <a16:creationId xmlns:a16="http://schemas.microsoft.com/office/drawing/2014/main" id="{5C1BBF83-7312-4F4D-9269-30EB6D75492D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121" name="TextBox 5">
          <a:extLst>
            <a:ext uri="{FF2B5EF4-FFF2-40B4-BE49-F238E27FC236}">
              <a16:creationId xmlns:a16="http://schemas.microsoft.com/office/drawing/2014/main" id="{E9F8F1BC-1BB2-4A86-854E-C71F5F7B8FBB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3122" name="TextBox 5">
          <a:extLst>
            <a:ext uri="{FF2B5EF4-FFF2-40B4-BE49-F238E27FC236}">
              <a16:creationId xmlns:a16="http://schemas.microsoft.com/office/drawing/2014/main" id="{7DDA71FE-AD6C-4227-9E93-E8C7546233CC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3123" name="TextBox 5">
          <a:extLst>
            <a:ext uri="{FF2B5EF4-FFF2-40B4-BE49-F238E27FC236}">
              <a16:creationId xmlns:a16="http://schemas.microsoft.com/office/drawing/2014/main" id="{52FEAC08-5BBC-4532-A2EB-D997F79D279E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3124" name="TextBox 5">
          <a:extLst>
            <a:ext uri="{FF2B5EF4-FFF2-40B4-BE49-F238E27FC236}">
              <a16:creationId xmlns:a16="http://schemas.microsoft.com/office/drawing/2014/main" id="{2DF56E59-24A6-4A59-BEB6-EBF1E947EF9F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3125" name="TextBox 5">
          <a:extLst>
            <a:ext uri="{FF2B5EF4-FFF2-40B4-BE49-F238E27FC236}">
              <a16:creationId xmlns:a16="http://schemas.microsoft.com/office/drawing/2014/main" id="{9B000455-4BE8-4199-81D9-EA15B7CF7A7A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126" name="TextBox 5">
          <a:extLst>
            <a:ext uri="{FF2B5EF4-FFF2-40B4-BE49-F238E27FC236}">
              <a16:creationId xmlns:a16="http://schemas.microsoft.com/office/drawing/2014/main" id="{EB889CF6-7028-43DE-B38B-43210E8FC18D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3127" name="TextBox 5">
          <a:extLst>
            <a:ext uri="{FF2B5EF4-FFF2-40B4-BE49-F238E27FC236}">
              <a16:creationId xmlns:a16="http://schemas.microsoft.com/office/drawing/2014/main" id="{40E8249B-1361-4125-BE73-2D49E08017D5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3128" name="TextBox 5">
          <a:extLst>
            <a:ext uri="{FF2B5EF4-FFF2-40B4-BE49-F238E27FC236}">
              <a16:creationId xmlns:a16="http://schemas.microsoft.com/office/drawing/2014/main" id="{F13F2DF4-7CAE-40F7-B4E1-E672D136B283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3129" name="TextBox 5">
          <a:extLst>
            <a:ext uri="{FF2B5EF4-FFF2-40B4-BE49-F238E27FC236}">
              <a16:creationId xmlns:a16="http://schemas.microsoft.com/office/drawing/2014/main" id="{F0F24699-28F2-4F70-A9FE-A43B1AD09BFD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130" name="TextBox 5">
          <a:extLst>
            <a:ext uri="{FF2B5EF4-FFF2-40B4-BE49-F238E27FC236}">
              <a16:creationId xmlns:a16="http://schemas.microsoft.com/office/drawing/2014/main" id="{E5C43B07-CA09-4EF9-ADD2-F2F1651A6991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131" name="TextBox 5">
          <a:extLst>
            <a:ext uri="{FF2B5EF4-FFF2-40B4-BE49-F238E27FC236}">
              <a16:creationId xmlns:a16="http://schemas.microsoft.com/office/drawing/2014/main" id="{6761AA7B-C6F0-40A0-A699-1D3D825337FA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132" name="TextBox 5">
          <a:extLst>
            <a:ext uri="{FF2B5EF4-FFF2-40B4-BE49-F238E27FC236}">
              <a16:creationId xmlns:a16="http://schemas.microsoft.com/office/drawing/2014/main" id="{2A770CBA-16DC-43AC-9C0F-F05C5B95A93A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133" name="TextBox 5">
          <a:extLst>
            <a:ext uri="{FF2B5EF4-FFF2-40B4-BE49-F238E27FC236}">
              <a16:creationId xmlns:a16="http://schemas.microsoft.com/office/drawing/2014/main" id="{C0854C58-2A51-4030-A805-6982C116387F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134" name="TextBox 5">
          <a:extLst>
            <a:ext uri="{FF2B5EF4-FFF2-40B4-BE49-F238E27FC236}">
              <a16:creationId xmlns:a16="http://schemas.microsoft.com/office/drawing/2014/main" id="{574B0D49-F889-4C4B-9EA9-2EE104ACF1E9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135" name="TextBox 5">
          <a:extLst>
            <a:ext uri="{FF2B5EF4-FFF2-40B4-BE49-F238E27FC236}">
              <a16:creationId xmlns:a16="http://schemas.microsoft.com/office/drawing/2014/main" id="{1E1D597E-6C17-4510-BD88-076769E3B4FE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136" name="TextBox 5">
          <a:extLst>
            <a:ext uri="{FF2B5EF4-FFF2-40B4-BE49-F238E27FC236}">
              <a16:creationId xmlns:a16="http://schemas.microsoft.com/office/drawing/2014/main" id="{C1CD3EA0-C3EC-4E7E-A284-4AA339F602FB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137" name="TextBox 5">
          <a:extLst>
            <a:ext uri="{FF2B5EF4-FFF2-40B4-BE49-F238E27FC236}">
              <a16:creationId xmlns:a16="http://schemas.microsoft.com/office/drawing/2014/main" id="{14AED05B-AF9A-4019-976C-DEE7056FB138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138" name="TextBox 5">
          <a:extLst>
            <a:ext uri="{FF2B5EF4-FFF2-40B4-BE49-F238E27FC236}">
              <a16:creationId xmlns:a16="http://schemas.microsoft.com/office/drawing/2014/main" id="{2D3D829E-158F-48D6-A181-B9747E060AC6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139" name="TextBox 5">
          <a:extLst>
            <a:ext uri="{FF2B5EF4-FFF2-40B4-BE49-F238E27FC236}">
              <a16:creationId xmlns:a16="http://schemas.microsoft.com/office/drawing/2014/main" id="{4C0C3700-451F-4A6C-A801-7EE7DBE9F66D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140" name="TextBox 5">
          <a:extLst>
            <a:ext uri="{FF2B5EF4-FFF2-40B4-BE49-F238E27FC236}">
              <a16:creationId xmlns:a16="http://schemas.microsoft.com/office/drawing/2014/main" id="{A8F6AA12-CB3E-4C14-AC29-7911F75D09A5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141" name="TextBox 5">
          <a:extLst>
            <a:ext uri="{FF2B5EF4-FFF2-40B4-BE49-F238E27FC236}">
              <a16:creationId xmlns:a16="http://schemas.microsoft.com/office/drawing/2014/main" id="{AEE4E08B-4FDB-4D28-B718-47DC20D010CC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142" name="TextBox 5">
          <a:extLst>
            <a:ext uri="{FF2B5EF4-FFF2-40B4-BE49-F238E27FC236}">
              <a16:creationId xmlns:a16="http://schemas.microsoft.com/office/drawing/2014/main" id="{3DE80455-3E08-4DEC-A557-7F12806F6725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143" name="TextBox 5">
          <a:extLst>
            <a:ext uri="{FF2B5EF4-FFF2-40B4-BE49-F238E27FC236}">
              <a16:creationId xmlns:a16="http://schemas.microsoft.com/office/drawing/2014/main" id="{4431C155-FFC2-4941-B315-E5AE611FE044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144" name="TextBox 5">
          <a:extLst>
            <a:ext uri="{FF2B5EF4-FFF2-40B4-BE49-F238E27FC236}">
              <a16:creationId xmlns:a16="http://schemas.microsoft.com/office/drawing/2014/main" id="{1D208F1C-67C8-4D1F-BC0B-C7385368F100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145" name="TextBox 5">
          <a:extLst>
            <a:ext uri="{FF2B5EF4-FFF2-40B4-BE49-F238E27FC236}">
              <a16:creationId xmlns:a16="http://schemas.microsoft.com/office/drawing/2014/main" id="{E8B2558C-8E37-4F65-AC7B-4AC351F381CE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146" name="TextBox 5">
          <a:extLst>
            <a:ext uri="{FF2B5EF4-FFF2-40B4-BE49-F238E27FC236}">
              <a16:creationId xmlns:a16="http://schemas.microsoft.com/office/drawing/2014/main" id="{18778DD8-C3AA-4A86-9C25-7DB0BA54AA8E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147" name="TextBox 5">
          <a:extLst>
            <a:ext uri="{FF2B5EF4-FFF2-40B4-BE49-F238E27FC236}">
              <a16:creationId xmlns:a16="http://schemas.microsoft.com/office/drawing/2014/main" id="{C791D0C0-5B75-4637-9B43-E5F212DA7DDC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148" name="TextBox 5">
          <a:extLst>
            <a:ext uri="{FF2B5EF4-FFF2-40B4-BE49-F238E27FC236}">
              <a16:creationId xmlns:a16="http://schemas.microsoft.com/office/drawing/2014/main" id="{1BC2DD2E-A293-475C-B92D-0C5CDBE25F33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149" name="TextBox 5">
          <a:extLst>
            <a:ext uri="{FF2B5EF4-FFF2-40B4-BE49-F238E27FC236}">
              <a16:creationId xmlns:a16="http://schemas.microsoft.com/office/drawing/2014/main" id="{0ACE7719-478E-42F9-BE3C-3C767A275027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150" name="TextBox 5">
          <a:extLst>
            <a:ext uri="{FF2B5EF4-FFF2-40B4-BE49-F238E27FC236}">
              <a16:creationId xmlns:a16="http://schemas.microsoft.com/office/drawing/2014/main" id="{CCC7A5DB-E0F3-4272-B94C-B7269D8185D4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151" name="TextBox 5">
          <a:extLst>
            <a:ext uri="{FF2B5EF4-FFF2-40B4-BE49-F238E27FC236}">
              <a16:creationId xmlns:a16="http://schemas.microsoft.com/office/drawing/2014/main" id="{DDA93992-9196-40E7-8C82-8739962CE0F8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152" name="TextBox 5">
          <a:extLst>
            <a:ext uri="{FF2B5EF4-FFF2-40B4-BE49-F238E27FC236}">
              <a16:creationId xmlns:a16="http://schemas.microsoft.com/office/drawing/2014/main" id="{EB772CB2-70A4-45FF-9F71-6C0AE8373FF2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153" name="TextBox 5">
          <a:extLst>
            <a:ext uri="{FF2B5EF4-FFF2-40B4-BE49-F238E27FC236}">
              <a16:creationId xmlns:a16="http://schemas.microsoft.com/office/drawing/2014/main" id="{9CEE1893-D6EB-4E86-B3EF-0CD6D8E8DD6D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154" name="TextBox 5">
          <a:extLst>
            <a:ext uri="{FF2B5EF4-FFF2-40B4-BE49-F238E27FC236}">
              <a16:creationId xmlns:a16="http://schemas.microsoft.com/office/drawing/2014/main" id="{49C17501-062A-4EFB-A47A-D09A13B5DD28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3155" name="TextBox 5">
          <a:extLst>
            <a:ext uri="{FF2B5EF4-FFF2-40B4-BE49-F238E27FC236}">
              <a16:creationId xmlns:a16="http://schemas.microsoft.com/office/drawing/2014/main" id="{82C677F8-2C1E-409B-A83B-86A3D97F3B3C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156" name="TextBox 5">
          <a:extLst>
            <a:ext uri="{FF2B5EF4-FFF2-40B4-BE49-F238E27FC236}">
              <a16:creationId xmlns:a16="http://schemas.microsoft.com/office/drawing/2014/main" id="{484FA1FD-4377-494F-96E6-D6C6836124D8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3157" name="TextBox 5">
          <a:extLst>
            <a:ext uri="{FF2B5EF4-FFF2-40B4-BE49-F238E27FC236}">
              <a16:creationId xmlns:a16="http://schemas.microsoft.com/office/drawing/2014/main" id="{17FDE1A1-CEBF-41EC-8C86-636336E5436F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3158" name="TextBox 5">
          <a:extLst>
            <a:ext uri="{FF2B5EF4-FFF2-40B4-BE49-F238E27FC236}">
              <a16:creationId xmlns:a16="http://schemas.microsoft.com/office/drawing/2014/main" id="{8BF147F9-A652-4B24-8064-5B301069D5E5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3159" name="TextBox 5">
          <a:extLst>
            <a:ext uri="{FF2B5EF4-FFF2-40B4-BE49-F238E27FC236}">
              <a16:creationId xmlns:a16="http://schemas.microsoft.com/office/drawing/2014/main" id="{EEF4C804-1D50-44B3-B348-5FBC59FE45B2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3160" name="TextBox 5">
          <a:extLst>
            <a:ext uri="{FF2B5EF4-FFF2-40B4-BE49-F238E27FC236}">
              <a16:creationId xmlns:a16="http://schemas.microsoft.com/office/drawing/2014/main" id="{3617F0CB-77B1-4C18-AAA4-364D7FA1AD4B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161" name="TextBox 5">
          <a:extLst>
            <a:ext uri="{FF2B5EF4-FFF2-40B4-BE49-F238E27FC236}">
              <a16:creationId xmlns:a16="http://schemas.microsoft.com/office/drawing/2014/main" id="{ADE2B45F-B6F6-4314-A216-4F26A203AD6C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3162" name="TextBox 5">
          <a:extLst>
            <a:ext uri="{FF2B5EF4-FFF2-40B4-BE49-F238E27FC236}">
              <a16:creationId xmlns:a16="http://schemas.microsoft.com/office/drawing/2014/main" id="{B695FA3B-6A6E-4B4D-9C71-4F01ABF046A3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3163" name="TextBox 5">
          <a:extLst>
            <a:ext uri="{FF2B5EF4-FFF2-40B4-BE49-F238E27FC236}">
              <a16:creationId xmlns:a16="http://schemas.microsoft.com/office/drawing/2014/main" id="{30034044-B3E4-4E62-AB21-474F67167670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3164" name="TextBox 5">
          <a:extLst>
            <a:ext uri="{FF2B5EF4-FFF2-40B4-BE49-F238E27FC236}">
              <a16:creationId xmlns:a16="http://schemas.microsoft.com/office/drawing/2014/main" id="{ED295B29-819E-4FE7-8AC0-6E7A4F68C456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3165" name="TextBox 5">
          <a:extLst>
            <a:ext uri="{FF2B5EF4-FFF2-40B4-BE49-F238E27FC236}">
              <a16:creationId xmlns:a16="http://schemas.microsoft.com/office/drawing/2014/main" id="{7C98EB4C-07D4-41F2-AA65-568DE1948357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166" name="TextBox 5">
          <a:extLst>
            <a:ext uri="{FF2B5EF4-FFF2-40B4-BE49-F238E27FC236}">
              <a16:creationId xmlns:a16="http://schemas.microsoft.com/office/drawing/2014/main" id="{1CCB95A1-A4E5-4820-8C18-88EF9290B022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3167" name="TextBox 5">
          <a:extLst>
            <a:ext uri="{FF2B5EF4-FFF2-40B4-BE49-F238E27FC236}">
              <a16:creationId xmlns:a16="http://schemas.microsoft.com/office/drawing/2014/main" id="{C92A2707-B7E3-40E6-8215-002F1F1C4AC5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3168" name="TextBox 5">
          <a:extLst>
            <a:ext uri="{FF2B5EF4-FFF2-40B4-BE49-F238E27FC236}">
              <a16:creationId xmlns:a16="http://schemas.microsoft.com/office/drawing/2014/main" id="{2D2EB57C-5971-4182-B044-A6046C996FDD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3169" name="TextBox 5">
          <a:extLst>
            <a:ext uri="{FF2B5EF4-FFF2-40B4-BE49-F238E27FC236}">
              <a16:creationId xmlns:a16="http://schemas.microsoft.com/office/drawing/2014/main" id="{20893730-5568-4F42-A6DF-90504F744EDB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170" name="TextBox 5">
          <a:extLst>
            <a:ext uri="{FF2B5EF4-FFF2-40B4-BE49-F238E27FC236}">
              <a16:creationId xmlns:a16="http://schemas.microsoft.com/office/drawing/2014/main" id="{F36ED6B8-CA5C-4FC6-9EFA-E9BAAF0E5289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3171" name="TextBox 5">
          <a:extLst>
            <a:ext uri="{FF2B5EF4-FFF2-40B4-BE49-F238E27FC236}">
              <a16:creationId xmlns:a16="http://schemas.microsoft.com/office/drawing/2014/main" id="{94D6C8A1-D562-42A5-8FF3-77421CBC4740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172" name="TextBox 5">
          <a:extLst>
            <a:ext uri="{FF2B5EF4-FFF2-40B4-BE49-F238E27FC236}">
              <a16:creationId xmlns:a16="http://schemas.microsoft.com/office/drawing/2014/main" id="{993F30A8-3A7A-49C0-B4C8-67588DD52AC8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3173" name="TextBox 5">
          <a:extLst>
            <a:ext uri="{FF2B5EF4-FFF2-40B4-BE49-F238E27FC236}">
              <a16:creationId xmlns:a16="http://schemas.microsoft.com/office/drawing/2014/main" id="{5C0224FC-1DDC-435E-9661-A8239185BB0E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3174" name="TextBox 5">
          <a:extLst>
            <a:ext uri="{FF2B5EF4-FFF2-40B4-BE49-F238E27FC236}">
              <a16:creationId xmlns:a16="http://schemas.microsoft.com/office/drawing/2014/main" id="{0E44BFC1-DFC5-480D-9331-5B5AC4786ABB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3175" name="TextBox 5">
          <a:extLst>
            <a:ext uri="{FF2B5EF4-FFF2-40B4-BE49-F238E27FC236}">
              <a16:creationId xmlns:a16="http://schemas.microsoft.com/office/drawing/2014/main" id="{59970E9A-75E4-48D2-8F56-D49FA82D8566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3176" name="TextBox 5">
          <a:extLst>
            <a:ext uri="{FF2B5EF4-FFF2-40B4-BE49-F238E27FC236}">
              <a16:creationId xmlns:a16="http://schemas.microsoft.com/office/drawing/2014/main" id="{BD612396-864F-4211-AD4F-A1C2A5BBB569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177" name="TextBox 5">
          <a:extLst>
            <a:ext uri="{FF2B5EF4-FFF2-40B4-BE49-F238E27FC236}">
              <a16:creationId xmlns:a16="http://schemas.microsoft.com/office/drawing/2014/main" id="{9A956DA7-3937-47A0-8CA3-1DAFC4F69F3A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3178" name="TextBox 5">
          <a:extLst>
            <a:ext uri="{FF2B5EF4-FFF2-40B4-BE49-F238E27FC236}">
              <a16:creationId xmlns:a16="http://schemas.microsoft.com/office/drawing/2014/main" id="{0A05BBF3-249C-4777-9E06-276AF952E1A1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3179" name="TextBox 5">
          <a:extLst>
            <a:ext uri="{FF2B5EF4-FFF2-40B4-BE49-F238E27FC236}">
              <a16:creationId xmlns:a16="http://schemas.microsoft.com/office/drawing/2014/main" id="{708A77A0-734F-448B-AAF3-E8D5350E8CCE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3180" name="TextBox 5">
          <a:extLst>
            <a:ext uri="{FF2B5EF4-FFF2-40B4-BE49-F238E27FC236}">
              <a16:creationId xmlns:a16="http://schemas.microsoft.com/office/drawing/2014/main" id="{8573AF3E-00B2-4471-BA24-C3E5E56CBE3B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181" name="TextBox 5">
          <a:extLst>
            <a:ext uri="{FF2B5EF4-FFF2-40B4-BE49-F238E27FC236}">
              <a16:creationId xmlns:a16="http://schemas.microsoft.com/office/drawing/2014/main" id="{EA2B158D-6A02-4CF2-9BE1-709784365922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182" name="TextBox 5">
          <a:extLst>
            <a:ext uri="{FF2B5EF4-FFF2-40B4-BE49-F238E27FC236}">
              <a16:creationId xmlns:a16="http://schemas.microsoft.com/office/drawing/2014/main" id="{07D0B479-CAAC-46B1-8475-DFE45C1E8229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183" name="TextBox 5">
          <a:extLst>
            <a:ext uri="{FF2B5EF4-FFF2-40B4-BE49-F238E27FC236}">
              <a16:creationId xmlns:a16="http://schemas.microsoft.com/office/drawing/2014/main" id="{12FF2E54-3C3A-44DB-B01A-A35F92BEEA2B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184" name="TextBox 5">
          <a:extLst>
            <a:ext uri="{FF2B5EF4-FFF2-40B4-BE49-F238E27FC236}">
              <a16:creationId xmlns:a16="http://schemas.microsoft.com/office/drawing/2014/main" id="{DB533D74-5E9B-4168-BBEE-27FF27E6743B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185" name="TextBox 5">
          <a:extLst>
            <a:ext uri="{FF2B5EF4-FFF2-40B4-BE49-F238E27FC236}">
              <a16:creationId xmlns:a16="http://schemas.microsoft.com/office/drawing/2014/main" id="{40BAA94E-209E-412F-86A0-29070BE87435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186" name="TextBox 5">
          <a:extLst>
            <a:ext uri="{FF2B5EF4-FFF2-40B4-BE49-F238E27FC236}">
              <a16:creationId xmlns:a16="http://schemas.microsoft.com/office/drawing/2014/main" id="{F013D3A0-A82E-4ADA-889D-178ECD915C9C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187" name="TextBox 5">
          <a:extLst>
            <a:ext uri="{FF2B5EF4-FFF2-40B4-BE49-F238E27FC236}">
              <a16:creationId xmlns:a16="http://schemas.microsoft.com/office/drawing/2014/main" id="{52CBD612-14E0-417A-B05B-EC74B85EA670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188" name="TextBox 5">
          <a:extLst>
            <a:ext uri="{FF2B5EF4-FFF2-40B4-BE49-F238E27FC236}">
              <a16:creationId xmlns:a16="http://schemas.microsoft.com/office/drawing/2014/main" id="{340B7806-FE70-42F0-BD12-D5A3DB247A06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189" name="TextBox 5">
          <a:extLst>
            <a:ext uri="{FF2B5EF4-FFF2-40B4-BE49-F238E27FC236}">
              <a16:creationId xmlns:a16="http://schemas.microsoft.com/office/drawing/2014/main" id="{4C4F6241-53A8-4235-A29F-55B9BBAD9A22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190" name="TextBox 5">
          <a:extLst>
            <a:ext uri="{FF2B5EF4-FFF2-40B4-BE49-F238E27FC236}">
              <a16:creationId xmlns:a16="http://schemas.microsoft.com/office/drawing/2014/main" id="{020E1DE8-85FF-4D5D-B562-4CB5721635FE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191" name="TextBox 5">
          <a:extLst>
            <a:ext uri="{FF2B5EF4-FFF2-40B4-BE49-F238E27FC236}">
              <a16:creationId xmlns:a16="http://schemas.microsoft.com/office/drawing/2014/main" id="{4A1C28D9-5D81-456F-A61C-5CDC76BE4283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192" name="TextBox 5">
          <a:extLst>
            <a:ext uri="{FF2B5EF4-FFF2-40B4-BE49-F238E27FC236}">
              <a16:creationId xmlns:a16="http://schemas.microsoft.com/office/drawing/2014/main" id="{B5286656-3918-4699-BFFC-04E327A37CA0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193" name="TextBox 5">
          <a:extLst>
            <a:ext uri="{FF2B5EF4-FFF2-40B4-BE49-F238E27FC236}">
              <a16:creationId xmlns:a16="http://schemas.microsoft.com/office/drawing/2014/main" id="{2AA4B3AD-813E-4CEA-9EEF-005419DE5418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194" name="TextBox 5">
          <a:extLst>
            <a:ext uri="{FF2B5EF4-FFF2-40B4-BE49-F238E27FC236}">
              <a16:creationId xmlns:a16="http://schemas.microsoft.com/office/drawing/2014/main" id="{AC8C1AF4-A584-4178-A7FF-9E104E693A2E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195" name="TextBox 5">
          <a:extLst>
            <a:ext uri="{FF2B5EF4-FFF2-40B4-BE49-F238E27FC236}">
              <a16:creationId xmlns:a16="http://schemas.microsoft.com/office/drawing/2014/main" id="{F6CE2116-5358-4806-A82B-2B7C371E3F8B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196" name="TextBox 5">
          <a:extLst>
            <a:ext uri="{FF2B5EF4-FFF2-40B4-BE49-F238E27FC236}">
              <a16:creationId xmlns:a16="http://schemas.microsoft.com/office/drawing/2014/main" id="{F48108F5-A0AB-45E5-998E-8F1324DAF1DE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197" name="TextBox 5">
          <a:extLst>
            <a:ext uri="{FF2B5EF4-FFF2-40B4-BE49-F238E27FC236}">
              <a16:creationId xmlns:a16="http://schemas.microsoft.com/office/drawing/2014/main" id="{54E0DFB0-C60E-4F09-9359-81B8ED2C6575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198" name="TextBox 5">
          <a:extLst>
            <a:ext uri="{FF2B5EF4-FFF2-40B4-BE49-F238E27FC236}">
              <a16:creationId xmlns:a16="http://schemas.microsoft.com/office/drawing/2014/main" id="{1AB9C668-67BD-44E0-BAAF-4DA8DCA65656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199" name="TextBox 5">
          <a:extLst>
            <a:ext uri="{FF2B5EF4-FFF2-40B4-BE49-F238E27FC236}">
              <a16:creationId xmlns:a16="http://schemas.microsoft.com/office/drawing/2014/main" id="{9DA0E21E-EDD2-48BD-BD32-2FDFE6267A32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200" name="TextBox 5">
          <a:extLst>
            <a:ext uri="{FF2B5EF4-FFF2-40B4-BE49-F238E27FC236}">
              <a16:creationId xmlns:a16="http://schemas.microsoft.com/office/drawing/2014/main" id="{C88D94E9-45F2-4795-8E9E-33B50D9AB334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201" name="TextBox 5">
          <a:extLst>
            <a:ext uri="{FF2B5EF4-FFF2-40B4-BE49-F238E27FC236}">
              <a16:creationId xmlns:a16="http://schemas.microsoft.com/office/drawing/2014/main" id="{5A19D609-4BBE-4791-8C17-3BE472725280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202" name="TextBox 5">
          <a:extLst>
            <a:ext uri="{FF2B5EF4-FFF2-40B4-BE49-F238E27FC236}">
              <a16:creationId xmlns:a16="http://schemas.microsoft.com/office/drawing/2014/main" id="{2DAFD14D-73E5-4A91-8F0A-CC90FF1A31B0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203" name="TextBox 5">
          <a:extLst>
            <a:ext uri="{FF2B5EF4-FFF2-40B4-BE49-F238E27FC236}">
              <a16:creationId xmlns:a16="http://schemas.microsoft.com/office/drawing/2014/main" id="{E111C89D-7D1A-4497-96B7-70C824DDDA4A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204" name="TextBox 5">
          <a:extLst>
            <a:ext uri="{FF2B5EF4-FFF2-40B4-BE49-F238E27FC236}">
              <a16:creationId xmlns:a16="http://schemas.microsoft.com/office/drawing/2014/main" id="{31116B8B-E555-446B-8715-B08E52AF555C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205" name="TextBox 5">
          <a:extLst>
            <a:ext uri="{FF2B5EF4-FFF2-40B4-BE49-F238E27FC236}">
              <a16:creationId xmlns:a16="http://schemas.microsoft.com/office/drawing/2014/main" id="{86F5A9CC-C406-47A9-8270-3B1F9935D2A1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206" name="TextBox 5">
          <a:extLst>
            <a:ext uri="{FF2B5EF4-FFF2-40B4-BE49-F238E27FC236}">
              <a16:creationId xmlns:a16="http://schemas.microsoft.com/office/drawing/2014/main" id="{E5CD712A-57E0-415A-9EE4-A989354BC039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207" name="TextBox 5">
          <a:extLst>
            <a:ext uri="{FF2B5EF4-FFF2-40B4-BE49-F238E27FC236}">
              <a16:creationId xmlns:a16="http://schemas.microsoft.com/office/drawing/2014/main" id="{D4AE7A46-1712-4A90-A672-C77F720CE43D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208" name="TextBox 5">
          <a:extLst>
            <a:ext uri="{FF2B5EF4-FFF2-40B4-BE49-F238E27FC236}">
              <a16:creationId xmlns:a16="http://schemas.microsoft.com/office/drawing/2014/main" id="{721C745E-BD2E-46E0-9CD1-2BCE37FC103A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209" name="TextBox 5">
          <a:extLst>
            <a:ext uri="{FF2B5EF4-FFF2-40B4-BE49-F238E27FC236}">
              <a16:creationId xmlns:a16="http://schemas.microsoft.com/office/drawing/2014/main" id="{9888945A-5E28-4AC4-BC50-3FA52CE348BC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210" name="TextBox 5">
          <a:extLst>
            <a:ext uri="{FF2B5EF4-FFF2-40B4-BE49-F238E27FC236}">
              <a16:creationId xmlns:a16="http://schemas.microsoft.com/office/drawing/2014/main" id="{56AFF079-DBB8-460E-B563-967136930324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211" name="TextBox 5">
          <a:extLst>
            <a:ext uri="{FF2B5EF4-FFF2-40B4-BE49-F238E27FC236}">
              <a16:creationId xmlns:a16="http://schemas.microsoft.com/office/drawing/2014/main" id="{A0E0DE7A-D211-4393-826D-55127E23FF94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212" name="TextBox 5">
          <a:extLst>
            <a:ext uri="{FF2B5EF4-FFF2-40B4-BE49-F238E27FC236}">
              <a16:creationId xmlns:a16="http://schemas.microsoft.com/office/drawing/2014/main" id="{4F174033-7163-4959-804B-6A254CB59C05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213" name="TextBox 5">
          <a:extLst>
            <a:ext uri="{FF2B5EF4-FFF2-40B4-BE49-F238E27FC236}">
              <a16:creationId xmlns:a16="http://schemas.microsoft.com/office/drawing/2014/main" id="{AE8471CE-0A22-4F58-93F1-4D0645EE73A4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214" name="TextBox 5">
          <a:extLst>
            <a:ext uri="{FF2B5EF4-FFF2-40B4-BE49-F238E27FC236}">
              <a16:creationId xmlns:a16="http://schemas.microsoft.com/office/drawing/2014/main" id="{96A837D1-7C18-475C-B165-5734DA7138B2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215" name="TextBox 5">
          <a:extLst>
            <a:ext uri="{FF2B5EF4-FFF2-40B4-BE49-F238E27FC236}">
              <a16:creationId xmlns:a16="http://schemas.microsoft.com/office/drawing/2014/main" id="{5994A2F6-8FAD-4A59-B2C9-C66E80D36548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216" name="TextBox 5">
          <a:extLst>
            <a:ext uri="{FF2B5EF4-FFF2-40B4-BE49-F238E27FC236}">
              <a16:creationId xmlns:a16="http://schemas.microsoft.com/office/drawing/2014/main" id="{2E267A11-4F60-48D9-A5EA-F6E813D0BEA2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217" name="TextBox 5">
          <a:extLst>
            <a:ext uri="{FF2B5EF4-FFF2-40B4-BE49-F238E27FC236}">
              <a16:creationId xmlns:a16="http://schemas.microsoft.com/office/drawing/2014/main" id="{5506CDB5-C6F3-4995-AB9C-05749DAB72B7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218" name="TextBox 5">
          <a:extLst>
            <a:ext uri="{FF2B5EF4-FFF2-40B4-BE49-F238E27FC236}">
              <a16:creationId xmlns:a16="http://schemas.microsoft.com/office/drawing/2014/main" id="{45A4BE5D-9FAA-47AB-8141-D76D193ACE79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219" name="TextBox 5">
          <a:extLst>
            <a:ext uri="{FF2B5EF4-FFF2-40B4-BE49-F238E27FC236}">
              <a16:creationId xmlns:a16="http://schemas.microsoft.com/office/drawing/2014/main" id="{B2AB4A8B-5D21-47A9-B266-1C1E62548055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220" name="TextBox 5">
          <a:extLst>
            <a:ext uri="{FF2B5EF4-FFF2-40B4-BE49-F238E27FC236}">
              <a16:creationId xmlns:a16="http://schemas.microsoft.com/office/drawing/2014/main" id="{3F2E3A1E-08EC-4FAC-9772-C775968D9D0D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221" name="TextBox 5">
          <a:extLst>
            <a:ext uri="{FF2B5EF4-FFF2-40B4-BE49-F238E27FC236}">
              <a16:creationId xmlns:a16="http://schemas.microsoft.com/office/drawing/2014/main" id="{A92410C2-08C9-4941-BD6A-F344BBE7FDF2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222" name="TextBox 5">
          <a:extLst>
            <a:ext uri="{FF2B5EF4-FFF2-40B4-BE49-F238E27FC236}">
              <a16:creationId xmlns:a16="http://schemas.microsoft.com/office/drawing/2014/main" id="{16899211-EAF1-45D1-A374-DEB4628080A0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223" name="TextBox 5">
          <a:extLst>
            <a:ext uri="{FF2B5EF4-FFF2-40B4-BE49-F238E27FC236}">
              <a16:creationId xmlns:a16="http://schemas.microsoft.com/office/drawing/2014/main" id="{52658945-3CB9-46B0-B441-2CF7A69866C7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224" name="TextBox 5">
          <a:extLst>
            <a:ext uri="{FF2B5EF4-FFF2-40B4-BE49-F238E27FC236}">
              <a16:creationId xmlns:a16="http://schemas.microsoft.com/office/drawing/2014/main" id="{DAA10E88-547D-4101-A8B7-BECF178E4113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225" name="TextBox 5">
          <a:extLst>
            <a:ext uri="{FF2B5EF4-FFF2-40B4-BE49-F238E27FC236}">
              <a16:creationId xmlns:a16="http://schemas.microsoft.com/office/drawing/2014/main" id="{BE5B835A-730D-47F1-8772-E0D65F6FE282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226" name="TextBox 5">
          <a:extLst>
            <a:ext uri="{FF2B5EF4-FFF2-40B4-BE49-F238E27FC236}">
              <a16:creationId xmlns:a16="http://schemas.microsoft.com/office/drawing/2014/main" id="{7224CB61-DB5A-4B59-8B11-98094D419BC5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227" name="TextBox 5">
          <a:extLst>
            <a:ext uri="{FF2B5EF4-FFF2-40B4-BE49-F238E27FC236}">
              <a16:creationId xmlns:a16="http://schemas.microsoft.com/office/drawing/2014/main" id="{05CE287B-DA12-4FCB-AC6A-3596347DF8C6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228" name="TextBox 5">
          <a:extLst>
            <a:ext uri="{FF2B5EF4-FFF2-40B4-BE49-F238E27FC236}">
              <a16:creationId xmlns:a16="http://schemas.microsoft.com/office/drawing/2014/main" id="{F3C44D3C-2B59-4F38-A01A-D98DD7067559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229" name="TextBox 5">
          <a:extLst>
            <a:ext uri="{FF2B5EF4-FFF2-40B4-BE49-F238E27FC236}">
              <a16:creationId xmlns:a16="http://schemas.microsoft.com/office/drawing/2014/main" id="{C2B74D09-B9B4-47BB-AB51-2A0851D0E007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230" name="TextBox 5">
          <a:extLst>
            <a:ext uri="{FF2B5EF4-FFF2-40B4-BE49-F238E27FC236}">
              <a16:creationId xmlns:a16="http://schemas.microsoft.com/office/drawing/2014/main" id="{B8D64959-635B-4C7A-B104-FC503D72FCB8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231" name="TextBox 5">
          <a:extLst>
            <a:ext uri="{FF2B5EF4-FFF2-40B4-BE49-F238E27FC236}">
              <a16:creationId xmlns:a16="http://schemas.microsoft.com/office/drawing/2014/main" id="{BB1EAF11-6B13-4B2C-AD79-DEB46FE95377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232" name="TextBox 5">
          <a:extLst>
            <a:ext uri="{FF2B5EF4-FFF2-40B4-BE49-F238E27FC236}">
              <a16:creationId xmlns:a16="http://schemas.microsoft.com/office/drawing/2014/main" id="{DFF291A0-22A4-40F1-ADE3-7F4E91E24943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233" name="TextBox 5">
          <a:extLst>
            <a:ext uri="{FF2B5EF4-FFF2-40B4-BE49-F238E27FC236}">
              <a16:creationId xmlns:a16="http://schemas.microsoft.com/office/drawing/2014/main" id="{BDA15B6C-8AE8-43B5-95A1-3AA069E43FB0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234" name="TextBox 5">
          <a:extLst>
            <a:ext uri="{FF2B5EF4-FFF2-40B4-BE49-F238E27FC236}">
              <a16:creationId xmlns:a16="http://schemas.microsoft.com/office/drawing/2014/main" id="{5B16422C-A37F-40E6-9654-C658A394E68D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235" name="TextBox 5">
          <a:extLst>
            <a:ext uri="{FF2B5EF4-FFF2-40B4-BE49-F238E27FC236}">
              <a16:creationId xmlns:a16="http://schemas.microsoft.com/office/drawing/2014/main" id="{5DE612FF-859B-49BB-9A2D-589587A3AF3D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236" name="TextBox 5">
          <a:extLst>
            <a:ext uri="{FF2B5EF4-FFF2-40B4-BE49-F238E27FC236}">
              <a16:creationId xmlns:a16="http://schemas.microsoft.com/office/drawing/2014/main" id="{1A9B4ECA-A577-4E93-AACC-C5B7CBA92C86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237" name="TextBox 5">
          <a:extLst>
            <a:ext uri="{FF2B5EF4-FFF2-40B4-BE49-F238E27FC236}">
              <a16:creationId xmlns:a16="http://schemas.microsoft.com/office/drawing/2014/main" id="{BDBDFFD8-0CFB-4153-8480-F3C0E2EE5232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238" name="TextBox 5">
          <a:extLst>
            <a:ext uri="{FF2B5EF4-FFF2-40B4-BE49-F238E27FC236}">
              <a16:creationId xmlns:a16="http://schemas.microsoft.com/office/drawing/2014/main" id="{3E6419EE-C26B-4EB4-B22D-DE866CEE5618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239" name="TextBox 5">
          <a:extLst>
            <a:ext uri="{FF2B5EF4-FFF2-40B4-BE49-F238E27FC236}">
              <a16:creationId xmlns:a16="http://schemas.microsoft.com/office/drawing/2014/main" id="{C5D0B289-1894-4B57-9877-A9FDAF477FCE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240" name="TextBox 5">
          <a:extLst>
            <a:ext uri="{FF2B5EF4-FFF2-40B4-BE49-F238E27FC236}">
              <a16:creationId xmlns:a16="http://schemas.microsoft.com/office/drawing/2014/main" id="{12082198-C8D7-4132-977B-D8616A9CB2AB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241" name="TextBox 5">
          <a:extLst>
            <a:ext uri="{FF2B5EF4-FFF2-40B4-BE49-F238E27FC236}">
              <a16:creationId xmlns:a16="http://schemas.microsoft.com/office/drawing/2014/main" id="{22D558CA-4F4A-48AE-B5D4-08D805419223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242" name="TextBox 5">
          <a:extLst>
            <a:ext uri="{FF2B5EF4-FFF2-40B4-BE49-F238E27FC236}">
              <a16:creationId xmlns:a16="http://schemas.microsoft.com/office/drawing/2014/main" id="{0ACA28CD-C7E2-4A93-8B80-BC80CB35448F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243" name="TextBox 5">
          <a:extLst>
            <a:ext uri="{FF2B5EF4-FFF2-40B4-BE49-F238E27FC236}">
              <a16:creationId xmlns:a16="http://schemas.microsoft.com/office/drawing/2014/main" id="{4ECF63A1-2D16-4F2B-AB81-6C6B09E41BCC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244" name="TextBox 5">
          <a:extLst>
            <a:ext uri="{FF2B5EF4-FFF2-40B4-BE49-F238E27FC236}">
              <a16:creationId xmlns:a16="http://schemas.microsoft.com/office/drawing/2014/main" id="{8647F366-23E4-4E6D-A51F-4815385B1379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245" name="TextBox 5">
          <a:extLst>
            <a:ext uri="{FF2B5EF4-FFF2-40B4-BE49-F238E27FC236}">
              <a16:creationId xmlns:a16="http://schemas.microsoft.com/office/drawing/2014/main" id="{298C641F-2006-4D64-AED9-8918E60FBCB5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246" name="TextBox 5">
          <a:extLst>
            <a:ext uri="{FF2B5EF4-FFF2-40B4-BE49-F238E27FC236}">
              <a16:creationId xmlns:a16="http://schemas.microsoft.com/office/drawing/2014/main" id="{E38985C0-3357-45A5-AA4B-29C9042EA051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247" name="TextBox 5">
          <a:extLst>
            <a:ext uri="{FF2B5EF4-FFF2-40B4-BE49-F238E27FC236}">
              <a16:creationId xmlns:a16="http://schemas.microsoft.com/office/drawing/2014/main" id="{08C0C353-C719-4870-B249-1EBE0FAA4975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248" name="TextBox 5">
          <a:extLst>
            <a:ext uri="{FF2B5EF4-FFF2-40B4-BE49-F238E27FC236}">
              <a16:creationId xmlns:a16="http://schemas.microsoft.com/office/drawing/2014/main" id="{02A7DB19-F4DC-4EC3-8053-D9858823A6E7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249" name="TextBox 5">
          <a:extLst>
            <a:ext uri="{FF2B5EF4-FFF2-40B4-BE49-F238E27FC236}">
              <a16:creationId xmlns:a16="http://schemas.microsoft.com/office/drawing/2014/main" id="{6FE7305C-C5FE-4313-9D07-2A1E4EB4EFE0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250" name="TextBox 5">
          <a:extLst>
            <a:ext uri="{FF2B5EF4-FFF2-40B4-BE49-F238E27FC236}">
              <a16:creationId xmlns:a16="http://schemas.microsoft.com/office/drawing/2014/main" id="{3D48DDDB-5D94-47D6-BF3E-0E65CAB5B7A9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251" name="TextBox 5">
          <a:extLst>
            <a:ext uri="{FF2B5EF4-FFF2-40B4-BE49-F238E27FC236}">
              <a16:creationId xmlns:a16="http://schemas.microsoft.com/office/drawing/2014/main" id="{608AE040-5EF7-4C41-BF8E-E067946B09C7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252" name="TextBox 5">
          <a:extLst>
            <a:ext uri="{FF2B5EF4-FFF2-40B4-BE49-F238E27FC236}">
              <a16:creationId xmlns:a16="http://schemas.microsoft.com/office/drawing/2014/main" id="{EF492014-38D8-4486-AF71-6DCE25906268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253" name="TextBox 5">
          <a:extLst>
            <a:ext uri="{FF2B5EF4-FFF2-40B4-BE49-F238E27FC236}">
              <a16:creationId xmlns:a16="http://schemas.microsoft.com/office/drawing/2014/main" id="{56F1BF64-C2B3-488F-ADFA-6CB80DB3C506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254" name="TextBox 5">
          <a:extLst>
            <a:ext uri="{FF2B5EF4-FFF2-40B4-BE49-F238E27FC236}">
              <a16:creationId xmlns:a16="http://schemas.microsoft.com/office/drawing/2014/main" id="{FD28E6BB-7834-4DA1-B63D-F4E5F936AA19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255" name="TextBox 5">
          <a:extLst>
            <a:ext uri="{FF2B5EF4-FFF2-40B4-BE49-F238E27FC236}">
              <a16:creationId xmlns:a16="http://schemas.microsoft.com/office/drawing/2014/main" id="{74110DBA-0DDB-4F52-91F3-637E3DAB3188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256" name="TextBox 5">
          <a:extLst>
            <a:ext uri="{FF2B5EF4-FFF2-40B4-BE49-F238E27FC236}">
              <a16:creationId xmlns:a16="http://schemas.microsoft.com/office/drawing/2014/main" id="{37B89302-D835-45D4-8454-5F65595E8A77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3257" name="TextBox 5">
          <a:extLst>
            <a:ext uri="{FF2B5EF4-FFF2-40B4-BE49-F238E27FC236}">
              <a16:creationId xmlns:a16="http://schemas.microsoft.com/office/drawing/2014/main" id="{65D849D2-D04A-44DD-BA5D-53AF1FE79D2E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258" name="TextBox 5">
          <a:extLst>
            <a:ext uri="{FF2B5EF4-FFF2-40B4-BE49-F238E27FC236}">
              <a16:creationId xmlns:a16="http://schemas.microsoft.com/office/drawing/2014/main" id="{0188EC24-3D68-47A4-A5FC-CE99B2BDE220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3259" name="TextBox 5">
          <a:extLst>
            <a:ext uri="{FF2B5EF4-FFF2-40B4-BE49-F238E27FC236}">
              <a16:creationId xmlns:a16="http://schemas.microsoft.com/office/drawing/2014/main" id="{03569EC2-2F9D-4A8E-84B7-258D1C35E9F9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3260" name="TextBox 5">
          <a:extLst>
            <a:ext uri="{FF2B5EF4-FFF2-40B4-BE49-F238E27FC236}">
              <a16:creationId xmlns:a16="http://schemas.microsoft.com/office/drawing/2014/main" id="{974911F6-FAC0-4B8D-8C65-343DE688F726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3261" name="TextBox 5">
          <a:extLst>
            <a:ext uri="{FF2B5EF4-FFF2-40B4-BE49-F238E27FC236}">
              <a16:creationId xmlns:a16="http://schemas.microsoft.com/office/drawing/2014/main" id="{07BF994E-3DC7-4591-A1CB-CC8F8E1D3487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3262" name="TextBox 5">
          <a:extLst>
            <a:ext uri="{FF2B5EF4-FFF2-40B4-BE49-F238E27FC236}">
              <a16:creationId xmlns:a16="http://schemas.microsoft.com/office/drawing/2014/main" id="{6514705F-6F79-436A-B1B7-3683C30E8E52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263" name="TextBox 5">
          <a:extLst>
            <a:ext uri="{FF2B5EF4-FFF2-40B4-BE49-F238E27FC236}">
              <a16:creationId xmlns:a16="http://schemas.microsoft.com/office/drawing/2014/main" id="{0830FE34-4C9D-4356-925E-3027C20BAB32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3264" name="TextBox 5">
          <a:extLst>
            <a:ext uri="{FF2B5EF4-FFF2-40B4-BE49-F238E27FC236}">
              <a16:creationId xmlns:a16="http://schemas.microsoft.com/office/drawing/2014/main" id="{94113BF9-B264-4E8D-9E93-FAD596CDA8B4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3265" name="TextBox 5">
          <a:extLst>
            <a:ext uri="{FF2B5EF4-FFF2-40B4-BE49-F238E27FC236}">
              <a16:creationId xmlns:a16="http://schemas.microsoft.com/office/drawing/2014/main" id="{3D0EA246-7BAE-4B46-8091-25ABE6C877F4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3266" name="TextBox 5">
          <a:extLst>
            <a:ext uri="{FF2B5EF4-FFF2-40B4-BE49-F238E27FC236}">
              <a16:creationId xmlns:a16="http://schemas.microsoft.com/office/drawing/2014/main" id="{92D2C0AA-3458-4815-BB49-3D9A5C686128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3267" name="TextBox 5">
          <a:extLst>
            <a:ext uri="{FF2B5EF4-FFF2-40B4-BE49-F238E27FC236}">
              <a16:creationId xmlns:a16="http://schemas.microsoft.com/office/drawing/2014/main" id="{397153F2-5F58-4DEB-B341-386E8F1B7FE3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268" name="TextBox 5">
          <a:extLst>
            <a:ext uri="{FF2B5EF4-FFF2-40B4-BE49-F238E27FC236}">
              <a16:creationId xmlns:a16="http://schemas.microsoft.com/office/drawing/2014/main" id="{51F550C4-2D18-4E0A-9E01-A3F28A15441D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3269" name="TextBox 5">
          <a:extLst>
            <a:ext uri="{FF2B5EF4-FFF2-40B4-BE49-F238E27FC236}">
              <a16:creationId xmlns:a16="http://schemas.microsoft.com/office/drawing/2014/main" id="{41FC3000-621C-4BD4-A8B6-20B7C12549EA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3270" name="TextBox 5">
          <a:extLst>
            <a:ext uri="{FF2B5EF4-FFF2-40B4-BE49-F238E27FC236}">
              <a16:creationId xmlns:a16="http://schemas.microsoft.com/office/drawing/2014/main" id="{5BD52C1C-513A-4555-A5D2-E70323B6D3B5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3271" name="TextBox 5">
          <a:extLst>
            <a:ext uri="{FF2B5EF4-FFF2-40B4-BE49-F238E27FC236}">
              <a16:creationId xmlns:a16="http://schemas.microsoft.com/office/drawing/2014/main" id="{965B9D59-0E3A-4465-978F-42D2A9C80A35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272" name="TextBox 5">
          <a:extLst>
            <a:ext uri="{FF2B5EF4-FFF2-40B4-BE49-F238E27FC236}">
              <a16:creationId xmlns:a16="http://schemas.microsoft.com/office/drawing/2014/main" id="{C9855D4D-7610-4CD4-B65F-9B68F060BDFA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3273" name="TextBox 5">
          <a:extLst>
            <a:ext uri="{FF2B5EF4-FFF2-40B4-BE49-F238E27FC236}">
              <a16:creationId xmlns:a16="http://schemas.microsoft.com/office/drawing/2014/main" id="{EB850FFD-FBC0-4CA7-BFB1-58BD8563C3EF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274" name="TextBox 5">
          <a:extLst>
            <a:ext uri="{FF2B5EF4-FFF2-40B4-BE49-F238E27FC236}">
              <a16:creationId xmlns:a16="http://schemas.microsoft.com/office/drawing/2014/main" id="{DC5B3174-190D-423C-AF0A-799F804FA80F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3275" name="TextBox 5">
          <a:extLst>
            <a:ext uri="{FF2B5EF4-FFF2-40B4-BE49-F238E27FC236}">
              <a16:creationId xmlns:a16="http://schemas.microsoft.com/office/drawing/2014/main" id="{C4971CF8-F17C-4449-8F89-F0BDB934E987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3276" name="TextBox 5">
          <a:extLst>
            <a:ext uri="{FF2B5EF4-FFF2-40B4-BE49-F238E27FC236}">
              <a16:creationId xmlns:a16="http://schemas.microsoft.com/office/drawing/2014/main" id="{6BC3B9FA-3CB4-42B2-B5E1-694CBBFE7A49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3277" name="TextBox 5">
          <a:extLst>
            <a:ext uri="{FF2B5EF4-FFF2-40B4-BE49-F238E27FC236}">
              <a16:creationId xmlns:a16="http://schemas.microsoft.com/office/drawing/2014/main" id="{BE270B5F-BBD5-4333-8AF7-04C06A373FDB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3278" name="TextBox 5">
          <a:extLst>
            <a:ext uri="{FF2B5EF4-FFF2-40B4-BE49-F238E27FC236}">
              <a16:creationId xmlns:a16="http://schemas.microsoft.com/office/drawing/2014/main" id="{2302546B-2219-4433-8492-3701174467E1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279" name="TextBox 5">
          <a:extLst>
            <a:ext uri="{FF2B5EF4-FFF2-40B4-BE49-F238E27FC236}">
              <a16:creationId xmlns:a16="http://schemas.microsoft.com/office/drawing/2014/main" id="{2B3645A1-A123-4778-BA7D-5B16B0D6F953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3280" name="TextBox 5">
          <a:extLst>
            <a:ext uri="{FF2B5EF4-FFF2-40B4-BE49-F238E27FC236}">
              <a16:creationId xmlns:a16="http://schemas.microsoft.com/office/drawing/2014/main" id="{C127C740-58A9-4ED1-B3F3-E4B5991BA430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3281" name="TextBox 5">
          <a:extLst>
            <a:ext uri="{FF2B5EF4-FFF2-40B4-BE49-F238E27FC236}">
              <a16:creationId xmlns:a16="http://schemas.microsoft.com/office/drawing/2014/main" id="{9C9F52D3-7A0A-4CDB-8BEF-AEB67BC32312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3282" name="TextBox 5">
          <a:extLst>
            <a:ext uri="{FF2B5EF4-FFF2-40B4-BE49-F238E27FC236}">
              <a16:creationId xmlns:a16="http://schemas.microsoft.com/office/drawing/2014/main" id="{9C06694B-1404-4EF4-A72B-3761829F8B47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283" name="TextBox 5">
          <a:extLst>
            <a:ext uri="{FF2B5EF4-FFF2-40B4-BE49-F238E27FC236}">
              <a16:creationId xmlns:a16="http://schemas.microsoft.com/office/drawing/2014/main" id="{85FA90A6-6D6F-4B6D-BA43-BE8F14FF2985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284" name="TextBox 5">
          <a:extLst>
            <a:ext uri="{FF2B5EF4-FFF2-40B4-BE49-F238E27FC236}">
              <a16:creationId xmlns:a16="http://schemas.microsoft.com/office/drawing/2014/main" id="{C8560688-9680-4BB5-8CE5-4016E0357588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285" name="TextBox 5">
          <a:extLst>
            <a:ext uri="{FF2B5EF4-FFF2-40B4-BE49-F238E27FC236}">
              <a16:creationId xmlns:a16="http://schemas.microsoft.com/office/drawing/2014/main" id="{21F956E1-F377-47F7-9B8D-F22F80019948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286" name="TextBox 5">
          <a:extLst>
            <a:ext uri="{FF2B5EF4-FFF2-40B4-BE49-F238E27FC236}">
              <a16:creationId xmlns:a16="http://schemas.microsoft.com/office/drawing/2014/main" id="{A0D21B5B-41EF-4E34-B706-4E813A5C5996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287" name="TextBox 5">
          <a:extLst>
            <a:ext uri="{FF2B5EF4-FFF2-40B4-BE49-F238E27FC236}">
              <a16:creationId xmlns:a16="http://schemas.microsoft.com/office/drawing/2014/main" id="{7DCBAE48-3DC2-4D7F-93F6-E4A305AB0385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288" name="TextBox 5">
          <a:extLst>
            <a:ext uri="{FF2B5EF4-FFF2-40B4-BE49-F238E27FC236}">
              <a16:creationId xmlns:a16="http://schemas.microsoft.com/office/drawing/2014/main" id="{E1876EC8-F341-4F6C-87F2-AE6B1C884CDB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289" name="TextBox 5">
          <a:extLst>
            <a:ext uri="{FF2B5EF4-FFF2-40B4-BE49-F238E27FC236}">
              <a16:creationId xmlns:a16="http://schemas.microsoft.com/office/drawing/2014/main" id="{E15C4454-31A1-4723-97CB-337B8DA4B14D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290" name="TextBox 5">
          <a:extLst>
            <a:ext uri="{FF2B5EF4-FFF2-40B4-BE49-F238E27FC236}">
              <a16:creationId xmlns:a16="http://schemas.microsoft.com/office/drawing/2014/main" id="{71220829-75FF-44C9-B7BC-D118B3E70EEA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291" name="TextBox 5">
          <a:extLst>
            <a:ext uri="{FF2B5EF4-FFF2-40B4-BE49-F238E27FC236}">
              <a16:creationId xmlns:a16="http://schemas.microsoft.com/office/drawing/2014/main" id="{FDB0D87D-7520-4BB1-8ECE-55FBF26AD8A3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292" name="TextBox 5">
          <a:extLst>
            <a:ext uri="{FF2B5EF4-FFF2-40B4-BE49-F238E27FC236}">
              <a16:creationId xmlns:a16="http://schemas.microsoft.com/office/drawing/2014/main" id="{1CA4FCA8-2D27-4947-B294-1D227325AA4E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293" name="TextBox 5">
          <a:extLst>
            <a:ext uri="{FF2B5EF4-FFF2-40B4-BE49-F238E27FC236}">
              <a16:creationId xmlns:a16="http://schemas.microsoft.com/office/drawing/2014/main" id="{22FE7CB9-82EE-4FA0-B059-0F50515CBFCF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294" name="TextBox 5">
          <a:extLst>
            <a:ext uri="{FF2B5EF4-FFF2-40B4-BE49-F238E27FC236}">
              <a16:creationId xmlns:a16="http://schemas.microsoft.com/office/drawing/2014/main" id="{7F72D425-D5C4-4C26-8F30-1F3412E5228B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295" name="TextBox 5">
          <a:extLst>
            <a:ext uri="{FF2B5EF4-FFF2-40B4-BE49-F238E27FC236}">
              <a16:creationId xmlns:a16="http://schemas.microsoft.com/office/drawing/2014/main" id="{AB8917DF-5D1B-4CAA-85A2-945D311EDA43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296" name="TextBox 5">
          <a:extLst>
            <a:ext uri="{FF2B5EF4-FFF2-40B4-BE49-F238E27FC236}">
              <a16:creationId xmlns:a16="http://schemas.microsoft.com/office/drawing/2014/main" id="{B7A1D3AD-439C-404D-A113-80454249B675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297" name="TextBox 5">
          <a:extLst>
            <a:ext uri="{FF2B5EF4-FFF2-40B4-BE49-F238E27FC236}">
              <a16:creationId xmlns:a16="http://schemas.microsoft.com/office/drawing/2014/main" id="{E3F54ADC-6812-457D-9EB6-DC5194D8F809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298" name="TextBox 5">
          <a:extLst>
            <a:ext uri="{FF2B5EF4-FFF2-40B4-BE49-F238E27FC236}">
              <a16:creationId xmlns:a16="http://schemas.microsoft.com/office/drawing/2014/main" id="{91CE6EE5-0380-4B64-B3A2-F8A61540ADA9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299" name="TextBox 5">
          <a:extLst>
            <a:ext uri="{FF2B5EF4-FFF2-40B4-BE49-F238E27FC236}">
              <a16:creationId xmlns:a16="http://schemas.microsoft.com/office/drawing/2014/main" id="{6415CFA8-A1A8-40F2-96A9-DF4F7623A659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300" name="TextBox 5">
          <a:extLst>
            <a:ext uri="{FF2B5EF4-FFF2-40B4-BE49-F238E27FC236}">
              <a16:creationId xmlns:a16="http://schemas.microsoft.com/office/drawing/2014/main" id="{0A2DCE46-6167-4D3C-94C9-E9E68223BBDD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301" name="TextBox 5">
          <a:extLst>
            <a:ext uri="{FF2B5EF4-FFF2-40B4-BE49-F238E27FC236}">
              <a16:creationId xmlns:a16="http://schemas.microsoft.com/office/drawing/2014/main" id="{E7085000-E8D6-485B-B383-27792E3F8F8A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302" name="TextBox 5">
          <a:extLst>
            <a:ext uri="{FF2B5EF4-FFF2-40B4-BE49-F238E27FC236}">
              <a16:creationId xmlns:a16="http://schemas.microsoft.com/office/drawing/2014/main" id="{0749CB6E-0F68-47D8-A1BE-75BC450CDE6E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303" name="TextBox 5">
          <a:extLst>
            <a:ext uri="{FF2B5EF4-FFF2-40B4-BE49-F238E27FC236}">
              <a16:creationId xmlns:a16="http://schemas.microsoft.com/office/drawing/2014/main" id="{A6500967-372F-41AF-B4BC-448DE64E7455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304" name="TextBox 5">
          <a:extLst>
            <a:ext uri="{FF2B5EF4-FFF2-40B4-BE49-F238E27FC236}">
              <a16:creationId xmlns:a16="http://schemas.microsoft.com/office/drawing/2014/main" id="{D2F2F77E-284E-4B8B-923D-89A7B313A7F6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305" name="TextBox 5">
          <a:extLst>
            <a:ext uri="{FF2B5EF4-FFF2-40B4-BE49-F238E27FC236}">
              <a16:creationId xmlns:a16="http://schemas.microsoft.com/office/drawing/2014/main" id="{C36B3A67-44A5-46C9-A04A-78CC30103D54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306" name="TextBox 5">
          <a:extLst>
            <a:ext uri="{FF2B5EF4-FFF2-40B4-BE49-F238E27FC236}">
              <a16:creationId xmlns:a16="http://schemas.microsoft.com/office/drawing/2014/main" id="{A4C9E2BC-F713-4C06-9D1B-DE719223B3D4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307" name="TextBox 5">
          <a:extLst>
            <a:ext uri="{FF2B5EF4-FFF2-40B4-BE49-F238E27FC236}">
              <a16:creationId xmlns:a16="http://schemas.microsoft.com/office/drawing/2014/main" id="{6183E5D8-2EC8-4910-A193-92C30C6DFE67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308" name="TextBox 5">
          <a:extLst>
            <a:ext uri="{FF2B5EF4-FFF2-40B4-BE49-F238E27FC236}">
              <a16:creationId xmlns:a16="http://schemas.microsoft.com/office/drawing/2014/main" id="{54ECD324-B13D-4CCC-9BAD-313BB69A4D06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309" name="TextBox 5">
          <a:extLst>
            <a:ext uri="{FF2B5EF4-FFF2-40B4-BE49-F238E27FC236}">
              <a16:creationId xmlns:a16="http://schemas.microsoft.com/office/drawing/2014/main" id="{A42632D9-70E2-450B-8953-DF1C97F95996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310" name="TextBox 5">
          <a:extLst>
            <a:ext uri="{FF2B5EF4-FFF2-40B4-BE49-F238E27FC236}">
              <a16:creationId xmlns:a16="http://schemas.microsoft.com/office/drawing/2014/main" id="{9693A764-A184-4791-90C7-E8B26887C112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311" name="TextBox 5">
          <a:extLst>
            <a:ext uri="{FF2B5EF4-FFF2-40B4-BE49-F238E27FC236}">
              <a16:creationId xmlns:a16="http://schemas.microsoft.com/office/drawing/2014/main" id="{57E08B69-96F4-4894-B724-2B2295228082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312" name="TextBox 5">
          <a:extLst>
            <a:ext uri="{FF2B5EF4-FFF2-40B4-BE49-F238E27FC236}">
              <a16:creationId xmlns:a16="http://schemas.microsoft.com/office/drawing/2014/main" id="{AD5B4709-FAE1-499A-8130-34F453E7F652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313" name="TextBox 5">
          <a:extLst>
            <a:ext uri="{FF2B5EF4-FFF2-40B4-BE49-F238E27FC236}">
              <a16:creationId xmlns:a16="http://schemas.microsoft.com/office/drawing/2014/main" id="{9541EA99-C795-4C49-9640-DA6E20E820BC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314" name="TextBox 5">
          <a:extLst>
            <a:ext uri="{FF2B5EF4-FFF2-40B4-BE49-F238E27FC236}">
              <a16:creationId xmlns:a16="http://schemas.microsoft.com/office/drawing/2014/main" id="{361B7D1B-555E-4CAF-8DC0-063039C816F9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315" name="TextBox 5">
          <a:extLst>
            <a:ext uri="{FF2B5EF4-FFF2-40B4-BE49-F238E27FC236}">
              <a16:creationId xmlns:a16="http://schemas.microsoft.com/office/drawing/2014/main" id="{42BBBE32-5026-4354-9725-8A7E6C2CD900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316" name="TextBox 5">
          <a:extLst>
            <a:ext uri="{FF2B5EF4-FFF2-40B4-BE49-F238E27FC236}">
              <a16:creationId xmlns:a16="http://schemas.microsoft.com/office/drawing/2014/main" id="{0E406EA2-A87F-4744-A786-FBA842EE8EF4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317" name="TextBox 5">
          <a:extLst>
            <a:ext uri="{FF2B5EF4-FFF2-40B4-BE49-F238E27FC236}">
              <a16:creationId xmlns:a16="http://schemas.microsoft.com/office/drawing/2014/main" id="{835A33AD-035B-4D74-BD9E-86316603264C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318" name="TextBox 5">
          <a:extLst>
            <a:ext uri="{FF2B5EF4-FFF2-40B4-BE49-F238E27FC236}">
              <a16:creationId xmlns:a16="http://schemas.microsoft.com/office/drawing/2014/main" id="{BA21B046-6EB6-44D4-91AB-22B1C734CAE1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319" name="TextBox 5">
          <a:extLst>
            <a:ext uri="{FF2B5EF4-FFF2-40B4-BE49-F238E27FC236}">
              <a16:creationId xmlns:a16="http://schemas.microsoft.com/office/drawing/2014/main" id="{47F07B90-2F10-49B8-A463-761324E49377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320" name="TextBox 5">
          <a:extLst>
            <a:ext uri="{FF2B5EF4-FFF2-40B4-BE49-F238E27FC236}">
              <a16:creationId xmlns:a16="http://schemas.microsoft.com/office/drawing/2014/main" id="{99B91A11-AC7B-4414-B216-40AB89FBA14D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321" name="TextBox 5">
          <a:extLst>
            <a:ext uri="{FF2B5EF4-FFF2-40B4-BE49-F238E27FC236}">
              <a16:creationId xmlns:a16="http://schemas.microsoft.com/office/drawing/2014/main" id="{0611772F-EC30-49DD-9F5C-286B01DCD2F7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322" name="TextBox 5">
          <a:extLst>
            <a:ext uri="{FF2B5EF4-FFF2-40B4-BE49-F238E27FC236}">
              <a16:creationId xmlns:a16="http://schemas.microsoft.com/office/drawing/2014/main" id="{A16EB1E8-D47B-4670-8AE8-F559B028130A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323" name="TextBox 5">
          <a:extLst>
            <a:ext uri="{FF2B5EF4-FFF2-40B4-BE49-F238E27FC236}">
              <a16:creationId xmlns:a16="http://schemas.microsoft.com/office/drawing/2014/main" id="{14DA9FA8-92A2-4038-BC05-94B8E35082D7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324" name="TextBox 5">
          <a:extLst>
            <a:ext uri="{FF2B5EF4-FFF2-40B4-BE49-F238E27FC236}">
              <a16:creationId xmlns:a16="http://schemas.microsoft.com/office/drawing/2014/main" id="{548E11DD-F8B7-4267-A011-43AA2E90AA24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325" name="TextBox 5">
          <a:extLst>
            <a:ext uri="{FF2B5EF4-FFF2-40B4-BE49-F238E27FC236}">
              <a16:creationId xmlns:a16="http://schemas.microsoft.com/office/drawing/2014/main" id="{075EFF80-B9D1-46B9-83D8-0344923D63E4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326" name="TextBox 5">
          <a:extLst>
            <a:ext uri="{FF2B5EF4-FFF2-40B4-BE49-F238E27FC236}">
              <a16:creationId xmlns:a16="http://schemas.microsoft.com/office/drawing/2014/main" id="{C18C703C-7382-4B8A-9C36-3E6DD4F9E457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327" name="TextBox 5">
          <a:extLst>
            <a:ext uri="{FF2B5EF4-FFF2-40B4-BE49-F238E27FC236}">
              <a16:creationId xmlns:a16="http://schemas.microsoft.com/office/drawing/2014/main" id="{64B12C01-A056-443A-AB16-787D3C01456E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328" name="TextBox 5">
          <a:extLst>
            <a:ext uri="{FF2B5EF4-FFF2-40B4-BE49-F238E27FC236}">
              <a16:creationId xmlns:a16="http://schemas.microsoft.com/office/drawing/2014/main" id="{7ADC4151-CC39-49A6-849C-A96CAC9E40AC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329" name="TextBox 5">
          <a:extLst>
            <a:ext uri="{FF2B5EF4-FFF2-40B4-BE49-F238E27FC236}">
              <a16:creationId xmlns:a16="http://schemas.microsoft.com/office/drawing/2014/main" id="{F889344E-3D99-4844-AB68-BBFE61DFDA84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330" name="TextBox 5">
          <a:extLst>
            <a:ext uri="{FF2B5EF4-FFF2-40B4-BE49-F238E27FC236}">
              <a16:creationId xmlns:a16="http://schemas.microsoft.com/office/drawing/2014/main" id="{F96EAE7F-F7C7-4469-AF37-9F3B075AECA4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331" name="TextBox 5">
          <a:extLst>
            <a:ext uri="{FF2B5EF4-FFF2-40B4-BE49-F238E27FC236}">
              <a16:creationId xmlns:a16="http://schemas.microsoft.com/office/drawing/2014/main" id="{DEB37D97-98D7-43D6-9C1D-F4C0604F267F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332" name="TextBox 5">
          <a:extLst>
            <a:ext uri="{FF2B5EF4-FFF2-40B4-BE49-F238E27FC236}">
              <a16:creationId xmlns:a16="http://schemas.microsoft.com/office/drawing/2014/main" id="{C1509CC1-028F-4F84-BC39-33604CDE2911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333" name="TextBox 5">
          <a:extLst>
            <a:ext uri="{FF2B5EF4-FFF2-40B4-BE49-F238E27FC236}">
              <a16:creationId xmlns:a16="http://schemas.microsoft.com/office/drawing/2014/main" id="{0BA919F0-4DB8-4786-B6BA-472C7DE74991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334" name="TextBox 5">
          <a:extLst>
            <a:ext uri="{FF2B5EF4-FFF2-40B4-BE49-F238E27FC236}">
              <a16:creationId xmlns:a16="http://schemas.microsoft.com/office/drawing/2014/main" id="{22D04C33-C662-4A04-AC88-B5CBD1CE9405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335" name="TextBox 5">
          <a:extLst>
            <a:ext uri="{FF2B5EF4-FFF2-40B4-BE49-F238E27FC236}">
              <a16:creationId xmlns:a16="http://schemas.microsoft.com/office/drawing/2014/main" id="{3911A944-3DFB-46C3-8499-D38E3FA7B22F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336" name="TextBox 5">
          <a:extLst>
            <a:ext uri="{FF2B5EF4-FFF2-40B4-BE49-F238E27FC236}">
              <a16:creationId xmlns:a16="http://schemas.microsoft.com/office/drawing/2014/main" id="{58F5282C-BBBB-4403-BC82-C6DD540A1766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337" name="TextBox 5">
          <a:extLst>
            <a:ext uri="{FF2B5EF4-FFF2-40B4-BE49-F238E27FC236}">
              <a16:creationId xmlns:a16="http://schemas.microsoft.com/office/drawing/2014/main" id="{E14AC22F-7BE0-4539-98F9-73ADEAFB2843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338" name="TextBox 5">
          <a:extLst>
            <a:ext uri="{FF2B5EF4-FFF2-40B4-BE49-F238E27FC236}">
              <a16:creationId xmlns:a16="http://schemas.microsoft.com/office/drawing/2014/main" id="{E99273A7-85F7-42F7-9E5D-9ED3C9279482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339" name="TextBox 5">
          <a:extLst>
            <a:ext uri="{FF2B5EF4-FFF2-40B4-BE49-F238E27FC236}">
              <a16:creationId xmlns:a16="http://schemas.microsoft.com/office/drawing/2014/main" id="{EFD84CCE-1374-4313-9543-1F586AC472C8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340" name="TextBox 5">
          <a:extLst>
            <a:ext uri="{FF2B5EF4-FFF2-40B4-BE49-F238E27FC236}">
              <a16:creationId xmlns:a16="http://schemas.microsoft.com/office/drawing/2014/main" id="{5014BABB-ED10-40B2-B590-01E238342481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341" name="TextBox 5">
          <a:extLst>
            <a:ext uri="{FF2B5EF4-FFF2-40B4-BE49-F238E27FC236}">
              <a16:creationId xmlns:a16="http://schemas.microsoft.com/office/drawing/2014/main" id="{72A4121C-E853-43AA-BAD5-BEB2147F3170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342" name="TextBox 5">
          <a:extLst>
            <a:ext uri="{FF2B5EF4-FFF2-40B4-BE49-F238E27FC236}">
              <a16:creationId xmlns:a16="http://schemas.microsoft.com/office/drawing/2014/main" id="{3771566E-F02B-4FBA-BE3B-419C5AD7C569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343" name="TextBox 5">
          <a:extLst>
            <a:ext uri="{FF2B5EF4-FFF2-40B4-BE49-F238E27FC236}">
              <a16:creationId xmlns:a16="http://schemas.microsoft.com/office/drawing/2014/main" id="{91B55DCE-56B4-43CC-9462-E02D672D230A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344" name="TextBox 5">
          <a:extLst>
            <a:ext uri="{FF2B5EF4-FFF2-40B4-BE49-F238E27FC236}">
              <a16:creationId xmlns:a16="http://schemas.microsoft.com/office/drawing/2014/main" id="{CB1AF916-1893-4027-A71F-2FFFC928B11F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345" name="TextBox 5">
          <a:extLst>
            <a:ext uri="{FF2B5EF4-FFF2-40B4-BE49-F238E27FC236}">
              <a16:creationId xmlns:a16="http://schemas.microsoft.com/office/drawing/2014/main" id="{06DAB4CF-B3B9-40A9-8946-A49EA333A072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346" name="TextBox 5">
          <a:extLst>
            <a:ext uri="{FF2B5EF4-FFF2-40B4-BE49-F238E27FC236}">
              <a16:creationId xmlns:a16="http://schemas.microsoft.com/office/drawing/2014/main" id="{A7EF4EF4-9A8B-4DC1-B617-DF9BC346FD14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347" name="TextBox 5">
          <a:extLst>
            <a:ext uri="{FF2B5EF4-FFF2-40B4-BE49-F238E27FC236}">
              <a16:creationId xmlns:a16="http://schemas.microsoft.com/office/drawing/2014/main" id="{7D64A59E-BA5B-408A-B6CB-AC66FC837093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348" name="TextBox 5">
          <a:extLst>
            <a:ext uri="{FF2B5EF4-FFF2-40B4-BE49-F238E27FC236}">
              <a16:creationId xmlns:a16="http://schemas.microsoft.com/office/drawing/2014/main" id="{5D4EFB60-FA35-491E-B657-7260D502CF59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349" name="TextBox 5">
          <a:extLst>
            <a:ext uri="{FF2B5EF4-FFF2-40B4-BE49-F238E27FC236}">
              <a16:creationId xmlns:a16="http://schemas.microsoft.com/office/drawing/2014/main" id="{9BE032E6-8CC2-4D24-A6A5-9E683E4D639F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350" name="TextBox 5">
          <a:extLst>
            <a:ext uri="{FF2B5EF4-FFF2-40B4-BE49-F238E27FC236}">
              <a16:creationId xmlns:a16="http://schemas.microsoft.com/office/drawing/2014/main" id="{AFBA64E5-1EBE-431E-B015-D5B7C00A2FB3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351" name="TextBox 5">
          <a:extLst>
            <a:ext uri="{FF2B5EF4-FFF2-40B4-BE49-F238E27FC236}">
              <a16:creationId xmlns:a16="http://schemas.microsoft.com/office/drawing/2014/main" id="{DBE9F0E1-3BD3-46FB-8406-23F0B3AA1424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352" name="TextBox 5">
          <a:extLst>
            <a:ext uri="{FF2B5EF4-FFF2-40B4-BE49-F238E27FC236}">
              <a16:creationId xmlns:a16="http://schemas.microsoft.com/office/drawing/2014/main" id="{907FDEB2-E4D2-496D-8E48-C474010500B1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353" name="TextBox 5">
          <a:extLst>
            <a:ext uri="{FF2B5EF4-FFF2-40B4-BE49-F238E27FC236}">
              <a16:creationId xmlns:a16="http://schemas.microsoft.com/office/drawing/2014/main" id="{3FAE25E2-B736-44DB-92B8-8EADD1CC6D0E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354" name="TextBox 5">
          <a:extLst>
            <a:ext uri="{FF2B5EF4-FFF2-40B4-BE49-F238E27FC236}">
              <a16:creationId xmlns:a16="http://schemas.microsoft.com/office/drawing/2014/main" id="{61F86463-55D8-45C1-8338-4F3637730A2C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355" name="TextBox 5">
          <a:extLst>
            <a:ext uri="{FF2B5EF4-FFF2-40B4-BE49-F238E27FC236}">
              <a16:creationId xmlns:a16="http://schemas.microsoft.com/office/drawing/2014/main" id="{FB5922F8-F5B5-40C4-82AC-4E12E3DF3543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356" name="TextBox 5">
          <a:extLst>
            <a:ext uri="{FF2B5EF4-FFF2-40B4-BE49-F238E27FC236}">
              <a16:creationId xmlns:a16="http://schemas.microsoft.com/office/drawing/2014/main" id="{74EC606C-9FD6-4359-8280-1584BEEE10FD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357" name="TextBox 5">
          <a:extLst>
            <a:ext uri="{FF2B5EF4-FFF2-40B4-BE49-F238E27FC236}">
              <a16:creationId xmlns:a16="http://schemas.microsoft.com/office/drawing/2014/main" id="{E57F8A47-B9FB-424D-865D-9613DC79368F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358" name="TextBox 5">
          <a:extLst>
            <a:ext uri="{FF2B5EF4-FFF2-40B4-BE49-F238E27FC236}">
              <a16:creationId xmlns:a16="http://schemas.microsoft.com/office/drawing/2014/main" id="{A1329581-CE0D-44FB-B4F7-4199DCC8B26B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359" name="TextBox 5">
          <a:extLst>
            <a:ext uri="{FF2B5EF4-FFF2-40B4-BE49-F238E27FC236}">
              <a16:creationId xmlns:a16="http://schemas.microsoft.com/office/drawing/2014/main" id="{B348BDCF-FD0D-4B33-8DF0-CE1A6155A30D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360" name="TextBox 5">
          <a:extLst>
            <a:ext uri="{FF2B5EF4-FFF2-40B4-BE49-F238E27FC236}">
              <a16:creationId xmlns:a16="http://schemas.microsoft.com/office/drawing/2014/main" id="{DA191630-8B68-4930-9F2A-CA32B28732EF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361" name="TextBox 5">
          <a:extLst>
            <a:ext uri="{FF2B5EF4-FFF2-40B4-BE49-F238E27FC236}">
              <a16:creationId xmlns:a16="http://schemas.microsoft.com/office/drawing/2014/main" id="{5C37457A-5767-4F7A-8F6E-1BE0CC9E06EE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362" name="TextBox 5">
          <a:extLst>
            <a:ext uri="{FF2B5EF4-FFF2-40B4-BE49-F238E27FC236}">
              <a16:creationId xmlns:a16="http://schemas.microsoft.com/office/drawing/2014/main" id="{267C72AF-45BC-4E46-B0F8-3BC58507269D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363" name="TextBox 5">
          <a:extLst>
            <a:ext uri="{FF2B5EF4-FFF2-40B4-BE49-F238E27FC236}">
              <a16:creationId xmlns:a16="http://schemas.microsoft.com/office/drawing/2014/main" id="{4E0645E6-BF7F-49DA-B655-DB6F577D2A9C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364" name="TextBox 5">
          <a:extLst>
            <a:ext uri="{FF2B5EF4-FFF2-40B4-BE49-F238E27FC236}">
              <a16:creationId xmlns:a16="http://schemas.microsoft.com/office/drawing/2014/main" id="{4EA58C54-C834-4B44-9AEB-79E086D5EFFD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365" name="TextBox 5">
          <a:extLst>
            <a:ext uri="{FF2B5EF4-FFF2-40B4-BE49-F238E27FC236}">
              <a16:creationId xmlns:a16="http://schemas.microsoft.com/office/drawing/2014/main" id="{F05F4761-F028-4B40-BBD2-D17035B2134A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366" name="TextBox 5">
          <a:extLst>
            <a:ext uri="{FF2B5EF4-FFF2-40B4-BE49-F238E27FC236}">
              <a16:creationId xmlns:a16="http://schemas.microsoft.com/office/drawing/2014/main" id="{73CA2121-7C77-4BE8-AEF8-2162442645B9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367" name="TextBox 5">
          <a:extLst>
            <a:ext uri="{FF2B5EF4-FFF2-40B4-BE49-F238E27FC236}">
              <a16:creationId xmlns:a16="http://schemas.microsoft.com/office/drawing/2014/main" id="{C14821D4-B9E6-44D2-864B-5E6054AE8972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368" name="TextBox 5">
          <a:extLst>
            <a:ext uri="{FF2B5EF4-FFF2-40B4-BE49-F238E27FC236}">
              <a16:creationId xmlns:a16="http://schemas.microsoft.com/office/drawing/2014/main" id="{F1C5EAB4-B1CE-4D7F-AFB8-9D1DA959404F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369" name="TextBox 5">
          <a:extLst>
            <a:ext uri="{FF2B5EF4-FFF2-40B4-BE49-F238E27FC236}">
              <a16:creationId xmlns:a16="http://schemas.microsoft.com/office/drawing/2014/main" id="{9B3FB000-148D-4A07-A79D-626CE7739B6B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370" name="TextBox 5">
          <a:extLst>
            <a:ext uri="{FF2B5EF4-FFF2-40B4-BE49-F238E27FC236}">
              <a16:creationId xmlns:a16="http://schemas.microsoft.com/office/drawing/2014/main" id="{2E9AEFAD-2832-4E76-A5DD-93BF82AD6D0E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371" name="TextBox 5">
          <a:extLst>
            <a:ext uri="{FF2B5EF4-FFF2-40B4-BE49-F238E27FC236}">
              <a16:creationId xmlns:a16="http://schemas.microsoft.com/office/drawing/2014/main" id="{E4EB1DEE-8415-45CA-933D-1EF19E88656C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372" name="TextBox 5">
          <a:extLst>
            <a:ext uri="{FF2B5EF4-FFF2-40B4-BE49-F238E27FC236}">
              <a16:creationId xmlns:a16="http://schemas.microsoft.com/office/drawing/2014/main" id="{D2A4C75D-B133-49B6-9446-1CD71AB35804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373" name="TextBox 5">
          <a:extLst>
            <a:ext uri="{FF2B5EF4-FFF2-40B4-BE49-F238E27FC236}">
              <a16:creationId xmlns:a16="http://schemas.microsoft.com/office/drawing/2014/main" id="{D462E37D-BD9B-495F-B87C-02FE9C67BF40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374" name="TextBox 5">
          <a:extLst>
            <a:ext uri="{FF2B5EF4-FFF2-40B4-BE49-F238E27FC236}">
              <a16:creationId xmlns:a16="http://schemas.microsoft.com/office/drawing/2014/main" id="{2CA678B4-6C92-4FE4-AC68-F45679F3907F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375" name="TextBox 5">
          <a:extLst>
            <a:ext uri="{FF2B5EF4-FFF2-40B4-BE49-F238E27FC236}">
              <a16:creationId xmlns:a16="http://schemas.microsoft.com/office/drawing/2014/main" id="{58019259-DE43-4FD7-9675-D8DF225399EE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376" name="TextBox 5">
          <a:extLst>
            <a:ext uri="{FF2B5EF4-FFF2-40B4-BE49-F238E27FC236}">
              <a16:creationId xmlns:a16="http://schemas.microsoft.com/office/drawing/2014/main" id="{B7C1F862-A377-4889-A906-5E493D5FC8E1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377" name="TextBox 5">
          <a:extLst>
            <a:ext uri="{FF2B5EF4-FFF2-40B4-BE49-F238E27FC236}">
              <a16:creationId xmlns:a16="http://schemas.microsoft.com/office/drawing/2014/main" id="{EA1864E6-75C7-4AAF-B5B9-AE6BE363B6D7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378" name="TextBox 5">
          <a:extLst>
            <a:ext uri="{FF2B5EF4-FFF2-40B4-BE49-F238E27FC236}">
              <a16:creationId xmlns:a16="http://schemas.microsoft.com/office/drawing/2014/main" id="{DC6F282F-0C1C-4F20-82AD-24550C272B50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379" name="TextBox 5">
          <a:extLst>
            <a:ext uri="{FF2B5EF4-FFF2-40B4-BE49-F238E27FC236}">
              <a16:creationId xmlns:a16="http://schemas.microsoft.com/office/drawing/2014/main" id="{9B869A4E-60CD-4C18-86AF-166510958BD7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380" name="TextBox 5">
          <a:extLst>
            <a:ext uri="{FF2B5EF4-FFF2-40B4-BE49-F238E27FC236}">
              <a16:creationId xmlns:a16="http://schemas.microsoft.com/office/drawing/2014/main" id="{CAB6056D-F6E8-4BD8-9596-DD1886BE80E3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381" name="TextBox 5">
          <a:extLst>
            <a:ext uri="{FF2B5EF4-FFF2-40B4-BE49-F238E27FC236}">
              <a16:creationId xmlns:a16="http://schemas.microsoft.com/office/drawing/2014/main" id="{D8A4AF0E-408C-47BF-8C22-E774643E419D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382" name="TextBox 5">
          <a:extLst>
            <a:ext uri="{FF2B5EF4-FFF2-40B4-BE49-F238E27FC236}">
              <a16:creationId xmlns:a16="http://schemas.microsoft.com/office/drawing/2014/main" id="{58B0C4E2-372D-47EB-9CB3-6A1298E1C9C4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383" name="TextBox 5">
          <a:extLst>
            <a:ext uri="{FF2B5EF4-FFF2-40B4-BE49-F238E27FC236}">
              <a16:creationId xmlns:a16="http://schemas.microsoft.com/office/drawing/2014/main" id="{A1A4C800-45B7-4BED-80CE-DDADF52A05D2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384" name="TextBox 5">
          <a:extLst>
            <a:ext uri="{FF2B5EF4-FFF2-40B4-BE49-F238E27FC236}">
              <a16:creationId xmlns:a16="http://schemas.microsoft.com/office/drawing/2014/main" id="{65F1B937-D6F4-41D6-A4B4-80F5B3EE7074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385" name="TextBox 5">
          <a:extLst>
            <a:ext uri="{FF2B5EF4-FFF2-40B4-BE49-F238E27FC236}">
              <a16:creationId xmlns:a16="http://schemas.microsoft.com/office/drawing/2014/main" id="{032A2AE8-53BA-4416-9918-4D366EB87246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386" name="TextBox 5">
          <a:extLst>
            <a:ext uri="{FF2B5EF4-FFF2-40B4-BE49-F238E27FC236}">
              <a16:creationId xmlns:a16="http://schemas.microsoft.com/office/drawing/2014/main" id="{B702D62C-DF0D-4732-87DC-83EB898BD77A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387" name="TextBox 5">
          <a:extLst>
            <a:ext uri="{FF2B5EF4-FFF2-40B4-BE49-F238E27FC236}">
              <a16:creationId xmlns:a16="http://schemas.microsoft.com/office/drawing/2014/main" id="{14D2449B-167D-4FC3-8EF5-35D1D970FB0B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388" name="TextBox 5">
          <a:extLst>
            <a:ext uri="{FF2B5EF4-FFF2-40B4-BE49-F238E27FC236}">
              <a16:creationId xmlns:a16="http://schemas.microsoft.com/office/drawing/2014/main" id="{13155A86-EE97-4BAF-A4F9-C730F564500A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389" name="TextBox 5">
          <a:extLst>
            <a:ext uri="{FF2B5EF4-FFF2-40B4-BE49-F238E27FC236}">
              <a16:creationId xmlns:a16="http://schemas.microsoft.com/office/drawing/2014/main" id="{D8CF3D26-592B-4088-B9F5-44C17E1EE374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390" name="TextBox 5">
          <a:extLst>
            <a:ext uri="{FF2B5EF4-FFF2-40B4-BE49-F238E27FC236}">
              <a16:creationId xmlns:a16="http://schemas.microsoft.com/office/drawing/2014/main" id="{89F2E736-6F6C-445A-8236-491D3B786156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391" name="TextBox 5">
          <a:extLst>
            <a:ext uri="{FF2B5EF4-FFF2-40B4-BE49-F238E27FC236}">
              <a16:creationId xmlns:a16="http://schemas.microsoft.com/office/drawing/2014/main" id="{3386B3FB-673A-478B-A456-C3521274D295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392" name="TextBox 5">
          <a:extLst>
            <a:ext uri="{FF2B5EF4-FFF2-40B4-BE49-F238E27FC236}">
              <a16:creationId xmlns:a16="http://schemas.microsoft.com/office/drawing/2014/main" id="{ED1023F4-E120-49DD-B176-2889B78E4F65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393" name="TextBox 5">
          <a:extLst>
            <a:ext uri="{FF2B5EF4-FFF2-40B4-BE49-F238E27FC236}">
              <a16:creationId xmlns:a16="http://schemas.microsoft.com/office/drawing/2014/main" id="{B2D81EC1-8551-4710-A68A-E5147BE7F173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394" name="TextBox 5">
          <a:extLst>
            <a:ext uri="{FF2B5EF4-FFF2-40B4-BE49-F238E27FC236}">
              <a16:creationId xmlns:a16="http://schemas.microsoft.com/office/drawing/2014/main" id="{BC7C0897-8E64-4ACE-B041-DED45073BD5C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395" name="TextBox 5">
          <a:extLst>
            <a:ext uri="{FF2B5EF4-FFF2-40B4-BE49-F238E27FC236}">
              <a16:creationId xmlns:a16="http://schemas.microsoft.com/office/drawing/2014/main" id="{CC9BBA5E-3AF9-4184-817A-11B0E3E6F4C5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396" name="TextBox 5">
          <a:extLst>
            <a:ext uri="{FF2B5EF4-FFF2-40B4-BE49-F238E27FC236}">
              <a16:creationId xmlns:a16="http://schemas.microsoft.com/office/drawing/2014/main" id="{FF70DEFD-B1FF-44DE-ACAB-99BB2C5DDC6C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397" name="TextBox 5">
          <a:extLst>
            <a:ext uri="{FF2B5EF4-FFF2-40B4-BE49-F238E27FC236}">
              <a16:creationId xmlns:a16="http://schemas.microsoft.com/office/drawing/2014/main" id="{170FB76C-DDD2-4E0F-BB0A-F46658405EE8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398" name="TextBox 5">
          <a:extLst>
            <a:ext uri="{FF2B5EF4-FFF2-40B4-BE49-F238E27FC236}">
              <a16:creationId xmlns:a16="http://schemas.microsoft.com/office/drawing/2014/main" id="{2FBCD73A-4179-4E9B-8CBA-8AC92E3D1BF2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399" name="TextBox 5">
          <a:extLst>
            <a:ext uri="{FF2B5EF4-FFF2-40B4-BE49-F238E27FC236}">
              <a16:creationId xmlns:a16="http://schemas.microsoft.com/office/drawing/2014/main" id="{462A31EB-6C5D-4C2C-825C-7A2E2F62937F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400" name="TextBox 5">
          <a:extLst>
            <a:ext uri="{FF2B5EF4-FFF2-40B4-BE49-F238E27FC236}">
              <a16:creationId xmlns:a16="http://schemas.microsoft.com/office/drawing/2014/main" id="{B2D52369-A158-4983-9CF9-EFB2ACD10DE5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401" name="TextBox 5">
          <a:extLst>
            <a:ext uri="{FF2B5EF4-FFF2-40B4-BE49-F238E27FC236}">
              <a16:creationId xmlns:a16="http://schemas.microsoft.com/office/drawing/2014/main" id="{065D4FE0-A93E-4602-871B-8414151C3ED0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402" name="TextBox 5">
          <a:extLst>
            <a:ext uri="{FF2B5EF4-FFF2-40B4-BE49-F238E27FC236}">
              <a16:creationId xmlns:a16="http://schemas.microsoft.com/office/drawing/2014/main" id="{F77133EB-696C-42EB-A1AC-377F42B7ABD5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403" name="TextBox 5">
          <a:extLst>
            <a:ext uri="{FF2B5EF4-FFF2-40B4-BE49-F238E27FC236}">
              <a16:creationId xmlns:a16="http://schemas.microsoft.com/office/drawing/2014/main" id="{EDC7F41F-3706-458E-865A-72C80BA3B95B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404" name="TextBox 5">
          <a:extLst>
            <a:ext uri="{FF2B5EF4-FFF2-40B4-BE49-F238E27FC236}">
              <a16:creationId xmlns:a16="http://schemas.microsoft.com/office/drawing/2014/main" id="{DB792446-218F-4797-8E35-340EE323C693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405" name="TextBox 5">
          <a:extLst>
            <a:ext uri="{FF2B5EF4-FFF2-40B4-BE49-F238E27FC236}">
              <a16:creationId xmlns:a16="http://schemas.microsoft.com/office/drawing/2014/main" id="{50337AB5-19C7-4E69-AC95-1AE2EAB67E8A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406" name="TextBox 5">
          <a:extLst>
            <a:ext uri="{FF2B5EF4-FFF2-40B4-BE49-F238E27FC236}">
              <a16:creationId xmlns:a16="http://schemas.microsoft.com/office/drawing/2014/main" id="{6CDF3EB7-BC93-4560-843E-00F65E42DB2E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407" name="TextBox 5">
          <a:extLst>
            <a:ext uri="{FF2B5EF4-FFF2-40B4-BE49-F238E27FC236}">
              <a16:creationId xmlns:a16="http://schemas.microsoft.com/office/drawing/2014/main" id="{12582C23-6718-4583-9F7A-7829F85FE6E1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408" name="TextBox 5">
          <a:extLst>
            <a:ext uri="{FF2B5EF4-FFF2-40B4-BE49-F238E27FC236}">
              <a16:creationId xmlns:a16="http://schemas.microsoft.com/office/drawing/2014/main" id="{48800177-BABA-45C8-9313-5157379F1E8D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409" name="TextBox 5">
          <a:extLst>
            <a:ext uri="{FF2B5EF4-FFF2-40B4-BE49-F238E27FC236}">
              <a16:creationId xmlns:a16="http://schemas.microsoft.com/office/drawing/2014/main" id="{B263EDB1-D88B-4A98-92AD-4DB3EEC1B65C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3410" name="TextBox 5">
          <a:extLst>
            <a:ext uri="{FF2B5EF4-FFF2-40B4-BE49-F238E27FC236}">
              <a16:creationId xmlns:a16="http://schemas.microsoft.com/office/drawing/2014/main" id="{1E7A8343-66E0-4B0D-A6B3-1C23A7F1670B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411" name="TextBox 5">
          <a:extLst>
            <a:ext uri="{FF2B5EF4-FFF2-40B4-BE49-F238E27FC236}">
              <a16:creationId xmlns:a16="http://schemas.microsoft.com/office/drawing/2014/main" id="{EBC80ABA-CF7F-40F0-915D-9F2660122163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3412" name="TextBox 5">
          <a:extLst>
            <a:ext uri="{FF2B5EF4-FFF2-40B4-BE49-F238E27FC236}">
              <a16:creationId xmlns:a16="http://schemas.microsoft.com/office/drawing/2014/main" id="{E7501635-B34B-48CD-9A33-792B9C45D863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3413" name="TextBox 5">
          <a:extLst>
            <a:ext uri="{FF2B5EF4-FFF2-40B4-BE49-F238E27FC236}">
              <a16:creationId xmlns:a16="http://schemas.microsoft.com/office/drawing/2014/main" id="{2FEE1EE7-100C-41C9-A2F7-38AB9DD23F34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3414" name="TextBox 5">
          <a:extLst>
            <a:ext uri="{FF2B5EF4-FFF2-40B4-BE49-F238E27FC236}">
              <a16:creationId xmlns:a16="http://schemas.microsoft.com/office/drawing/2014/main" id="{A33DE4DE-57B4-44A0-9415-BFA031B0C9A0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3415" name="TextBox 5">
          <a:extLst>
            <a:ext uri="{FF2B5EF4-FFF2-40B4-BE49-F238E27FC236}">
              <a16:creationId xmlns:a16="http://schemas.microsoft.com/office/drawing/2014/main" id="{678DAD09-AD00-4DBF-8F9A-5FA1A2230E52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416" name="TextBox 5">
          <a:extLst>
            <a:ext uri="{FF2B5EF4-FFF2-40B4-BE49-F238E27FC236}">
              <a16:creationId xmlns:a16="http://schemas.microsoft.com/office/drawing/2014/main" id="{06C0674E-47A6-4C5C-860A-6A7F30A33766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3417" name="TextBox 5">
          <a:extLst>
            <a:ext uri="{FF2B5EF4-FFF2-40B4-BE49-F238E27FC236}">
              <a16:creationId xmlns:a16="http://schemas.microsoft.com/office/drawing/2014/main" id="{09DBB4DD-A04B-46FD-A462-6E35A407BD9E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3418" name="TextBox 5">
          <a:extLst>
            <a:ext uri="{FF2B5EF4-FFF2-40B4-BE49-F238E27FC236}">
              <a16:creationId xmlns:a16="http://schemas.microsoft.com/office/drawing/2014/main" id="{281156F9-F5A3-48CD-A2D6-1271E695C8A3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3419" name="TextBox 5">
          <a:extLst>
            <a:ext uri="{FF2B5EF4-FFF2-40B4-BE49-F238E27FC236}">
              <a16:creationId xmlns:a16="http://schemas.microsoft.com/office/drawing/2014/main" id="{A14DA7E4-47FD-4059-AE5D-0453BAFD83F6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3420" name="TextBox 5">
          <a:extLst>
            <a:ext uri="{FF2B5EF4-FFF2-40B4-BE49-F238E27FC236}">
              <a16:creationId xmlns:a16="http://schemas.microsoft.com/office/drawing/2014/main" id="{D8624871-2DD7-4291-A79C-A1BB9B2165B9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421" name="TextBox 5">
          <a:extLst>
            <a:ext uri="{FF2B5EF4-FFF2-40B4-BE49-F238E27FC236}">
              <a16:creationId xmlns:a16="http://schemas.microsoft.com/office/drawing/2014/main" id="{8A09E487-F207-4865-9F6E-93A1108D388D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3422" name="TextBox 5">
          <a:extLst>
            <a:ext uri="{FF2B5EF4-FFF2-40B4-BE49-F238E27FC236}">
              <a16:creationId xmlns:a16="http://schemas.microsoft.com/office/drawing/2014/main" id="{CD1D9F9E-88EF-4966-B829-8A60DA58E29D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3423" name="TextBox 5">
          <a:extLst>
            <a:ext uri="{FF2B5EF4-FFF2-40B4-BE49-F238E27FC236}">
              <a16:creationId xmlns:a16="http://schemas.microsoft.com/office/drawing/2014/main" id="{F2D89D5E-51C0-43AE-90B2-8EF6B5269C1E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3424" name="TextBox 5">
          <a:extLst>
            <a:ext uri="{FF2B5EF4-FFF2-40B4-BE49-F238E27FC236}">
              <a16:creationId xmlns:a16="http://schemas.microsoft.com/office/drawing/2014/main" id="{CF2DD2C9-7AD9-4492-8453-EC7A47F066AA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425" name="TextBox 5">
          <a:extLst>
            <a:ext uri="{FF2B5EF4-FFF2-40B4-BE49-F238E27FC236}">
              <a16:creationId xmlns:a16="http://schemas.microsoft.com/office/drawing/2014/main" id="{49CDD1A4-6E9E-458F-8DFB-3545873E4324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3426" name="TextBox 5">
          <a:extLst>
            <a:ext uri="{FF2B5EF4-FFF2-40B4-BE49-F238E27FC236}">
              <a16:creationId xmlns:a16="http://schemas.microsoft.com/office/drawing/2014/main" id="{DCA06044-773F-4EC4-961A-4406F776EACA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427" name="TextBox 5">
          <a:extLst>
            <a:ext uri="{FF2B5EF4-FFF2-40B4-BE49-F238E27FC236}">
              <a16:creationId xmlns:a16="http://schemas.microsoft.com/office/drawing/2014/main" id="{5D37165B-3B90-4B8A-92F1-9F8114BB2CF8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3428" name="TextBox 5">
          <a:extLst>
            <a:ext uri="{FF2B5EF4-FFF2-40B4-BE49-F238E27FC236}">
              <a16:creationId xmlns:a16="http://schemas.microsoft.com/office/drawing/2014/main" id="{ECD068E5-C175-4194-8592-13EACC8ADF1E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3429" name="TextBox 5">
          <a:extLst>
            <a:ext uri="{FF2B5EF4-FFF2-40B4-BE49-F238E27FC236}">
              <a16:creationId xmlns:a16="http://schemas.microsoft.com/office/drawing/2014/main" id="{622770AB-AD32-460A-A908-149EF249C6F6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3430" name="TextBox 5">
          <a:extLst>
            <a:ext uri="{FF2B5EF4-FFF2-40B4-BE49-F238E27FC236}">
              <a16:creationId xmlns:a16="http://schemas.microsoft.com/office/drawing/2014/main" id="{51917928-384F-47AA-87A1-44DC8D4D1114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3431" name="TextBox 5">
          <a:extLst>
            <a:ext uri="{FF2B5EF4-FFF2-40B4-BE49-F238E27FC236}">
              <a16:creationId xmlns:a16="http://schemas.microsoft.com/office/drawing/2014/main" id="{EFBE3724-7554-46A7-81A5-0EF7D64805C6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432" name="TextBox 5">
          <a:extLst>
            <a:ext uri="{FF2B5EF4-FFF2-40B4-BE49-F238E27FC236}">
              <a16:creationId xmlns:a16="http://schemas.microsoft.com/office/drawing/2014/main" id="{B4A6550E-14B4-4B88-96BD-37696703D69D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3433" name="TextBox 5">
          <a:extLst>
            <a:ext uri="{FF2B5EF4-FFF2-40B4-BE49-F238E27FC236}">
              <a16:creationId xmlns:a16="http://schemas.microsoft.com/office/drawing/2014/main" id="{0843CBAD-EE31-4311-A4E1-FCC6B1C97A8F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3434" name="TextBox 5">
          <a:extLst>
            <a:ext uri="{FF2B5EF4-FFF2-40B4-BE49-F238E27FC236}">
              <a16:creationId xmlns:a16="http://schemas.microsoft.com/office/drawing/2014/main" id="{BD98863D-2A37-491E-8593-8C3E9E743A08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3435" name="TextBox 5">
          <a:extLst>
            <a:ext uri="{FF2B5EF4-FFF2-40B4-BE49-F238E27FC236}">
              <a16:creationId xmlns:a16="http://schemas.microsoft.com/office/drawing/2014/main" id="{66164AC3-68A6-4AD1-9FA9-99163EF45CFE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436" name="TextBox 5">
          <a:extLst>
            <a:ext uri="{FF2B5EF4-FFF2-40B4-BE49-F238E27FC236}">
              <a16:creationId xmlns:a16="http://schemas.microsoft.com/office/drawing/2014/main" id="{1F74F9AF-FECA-4C13-9B7E-EF142056498B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437" name="TextBox 5">
          <a:extLst>
            <a:ext uri="{FF2B5EF4-FFF2-40B4-BE49-F238E27FC236}">
              <a16:creationId xmlns:a16="http://schemas.microsoft.com/office/drawing/2014/main" id="{D0EECD14-034A-4772-8DD4-B856DE3DDE0D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438" name="TextBox 5">
          <a:extLst>
            <a:ext uri="{FF2B5EF4-FFF2-40B4-BE49-F238E27FC236}">
              <a16:creationId xmlns:a16="http://schemas.microsoft.com/office/drawing/2014/main" id="{584CB0B9-0994-40D0-A496-EA7C0428A823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439" name="TextBox 5">
          <a:extLst>
            <a:ext uri="{FF2B5EF4-FFF2-40B4-BE49-F238E27FC236}">
              <a16:creationId xmlns:a16="http://schemas.microsoft.com/office/drawing/2014/main" id="{9D4895CE-23EA-4D4B-A6DA-10D80D8444DD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440" name="TextBox 5">
          <a:extLst>
            <a:ext uri="{FF2B5EF4-FFF2-40B4-BE49-F238E27FC236}">
              <a16:creationId xmlns:a16="http://schemas.microsoft.com/office/drawing/2014/main" id="{B0595604-30B9-47E6-9303-0ADF2D4A4EBB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441" name="TextBox 5">
          <a:extLst>
            <a:ext uri="{FF2B5EF4-FFF2-40B4-BE49-F238E27FC236}">
              <a16:creationId xmlns:a16="http://schemas.microsoft.com/office/drawing/2014/main" id="{CB38E46D-418E-446A-BD15-1CA01F98D526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442" name="TextBox 5">
          <a:extLst>
            <a:ext uri="{FF2B5EF4-FFF2-40B4-BE49-F238E27FC236}">
              <a16:creationId xmlns:a16="http://schemas.microsoft.com/office/drawing/2014/main" id="{C99C0A8C-BAB9-42CD-872B-6721F4EDE837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443" name="TextBox 5">
          <a:extLst>
            <a:ext uri="{FF2B5EF4-FFF2-40B4-BE49-F238E27FC236}">
              <a16:creationId xmlns:a16="http://schemas.microsoft.com/office/drawing/2014/main" id="{BC5C6A7E-84F4-486A-AE4B-732ADEDA740C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444" name="TextBox 5">
          <a:extLst>
            <a:ext uri="{FF2B5EF4-FFF2-40B4-BE49-F238E27FC236}">
              <a16:creationId xmlns:a16="http://schemas.microsoft.com/office/drawing/2014/main" id="{260664CA-E1B0-49BE-B3B8-F90280D1A3C2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445" name="TextBox 5">
          <a:extLst>
            <a:ext uri="{FF2B5EF4-FFF2-40B4-BE49-F238E27FC236}">
              <a16:creationId xmlns:a16="http://schemas.microsoft.com/office/drawing/2014/main" id="{027E0AF1-F73D-4EF4-BADF-6D23CB41F8C6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446" name="TextBox 5">
          <a:extLst>
            <a:ext uri="{FF2B5EF4-FFF2-40B4-BE49-F238E27FC236}">
              <a16:creationId xmlns:a16="http://schemas.microsoft.com/office/drawing/2014/main" id="{5E7824BD-8B87-4419-A816-7AEC811044AF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447" name="TextBox 5">
          <a:extLst>
            <a:ext uri="{FF2B5EF4-FFF2-40B4-BE49-F238E27FC236}">
              <a16:creationId xmlns:a16="http://schemas.microsoft.com/office/drawing/2014/main" id="{1CD95AEB-9EF7-449B-A5D8-8F8B9413B80B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448" name="TextBox 5">
          <a:extLst>
            <a:ext uri="{FF2B5EF4-FFF2-40B4-BE49-F238E27FC236}">
              <a16:creationId xmlns:a16="http://schemas.microsoft.com/office/drawing/2014/main" id="{7BBC8BB8-1A06-4563-8335-66AA2D0257D5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449" name="TextBox 5">
          <a:extLst>
            <a:ext uri="{FF2B5EF4-FFF2-40B4-BE49-F238E27FC236}">
              <a16:creationId xmlns:a16="http://schemas.microsoft.com/office/drawing/2014/main" id="{895B5113-CB26-4646-BD7C-6D696B1CA46E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450" name="TextBox 5">
          <a:extLst>
            <a:ext uri="{FF2B5EF4-FFF2-40B4-BE49-F238E27FC236}">
              <a16:creationId xmlns:a16="http://schemas.microsoft.com/office/drawing/2014/main" id="{BF354868-FB34-4224-AAE8-729962B57C7C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451" name="TextBox 5">
          <a:extLst>
            <a:ext uri="{FF2B5EF4-FFF2-40B4-BE49-F238E27FC236}">
              <a16:creationId xmlns:a16="http://schemas.microsoft.com/office/drawing/2014/main" id="{196949EE-BECD-4E1F-9BF0-E3BC490695DC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452" name="TextBox 5">
          <a:extLst>
            <a:ext uri="{FF2B5EF4-FFF2-40B4-BE49-F238E27FC236}">
              <a16:creationId xmlns:a16="http://schemas.microsoft.com/office/drawing/2014/main" id="{DD392273-6D00-4195-A80E-34DC055B1118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453" name="TextBox 5">
          <a:extLst>
            <a:ext uri="{FF2B5EF4-FFF2-40B4-BE49-F238E27FC236}">
              <a16:creationId xmlns:a16="http://schemas.microsoft.com/office/drawing/2014/main" id="{311E9D38-0D47-49AB-8963-69F04D5FF928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454" name="TextBox 5">
          <a:extLst>
            <a:ext uri="{FF2B5EF4-FFF2-40B4-BE49-F238E27FC236}">
              <a16:creationId xmlns:a16="http://schemas.microsoft.com/office/drawing/2014/main" id="{17E10F60-21B6-4378-BC14-DF99AB131AF4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455" name="TextBox 5">
          <a:extLst>
            <a:ext uri="{FF2B5EF4-FFF2-40B4-BE49-F238E27FC236}">
              <a16:creationId xmlns:a16="http://schemas.microsoft.com/office/drawing/2014/main" id="{389F37A5-8D6D-4746-8222-61BA67ACFC4B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456" name="TextBox 5">
          <a:extLst>
            <a:ext uri="{FF2B5EF4-FFF2-40B4-BE49-F238E27FC236}">
              <a16:creationId xmlns:a16="http://schemas.microsoft.com/office/drawing/2014/main" id="{AC624D7E-079C-4E24-B0E6-FABD97FDC111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457" name="TextBox 5">
          <a:extLst>
            <a:ext uri="{FF2B5EF4-FFF2-40B4-BE49-F238E27FC236}">
              <a16:creationId xmlns:a16="http://schemas.microsoft.com/office/drawing/2014/main" id="{DF3BA7EF-FBA2-4F7A-8109-0EDCF68BC773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458" name="TextBox 5">
          <a:extLst>
            <a:ext uri="{FF2B5EF4-FFF2-40B4-BE49-F238E27FC236}">
              <a16:creationId xmlns:a16="http://schemas.microsoft.com/office/drawing/2014/main" id="{9107CECD-28CB-43E3-9D0E-85FFB6DDD07B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459" name="TextBox 5">
          <a:extLst>
            <a:ext uri="{FF2B5EF4-FFF2-40B4-BE49-F238E27FC236}">
              <a16:creationId xmlns:a16="http://schemas.microsoft.com/office/drawing/2014/main" id="{B82893B1-6DF9-44CF-A2CC-FC4F976E59D8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460" name="TextBox 5">
          <a:extLst>
            <a:ext uri="{FF2B5EF4-FFF2-40B4-BE49-F238E27FC236}">
              <a16:creationId xmlns:a16="http://schemas.microsoft.com/office/drawing/2014/main" id="{C3A6086E-9049-43E8-8BA8-44AD0E68C9C1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3461" name="TextBox 5">
          <a:extLst>
            <a:ext uri="{FF2B5EF4-FFF2-40B4-BE49-F238E27FC236}">
              <a16:creationId xmlns:a16="http://schemas.microsoft.com/office/drawing/2014/main" id="{37914177-0DEB-4319-975B-7D41D8472F46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462" name="TextBox 5">
          <a:extLst>
            <a:ext uri="{FF2B5EF4-FFF2-40B4-BE49-F238E27FC236}">
              <a16:creationId xmlns:a16="http://schemas.microsoft.com/office/drawing/2014/main" id="{D3BF1DD1-7F03-480A-8EE3-2E740C83AAE3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3463" name="TextBox 5">
          <a:extLst>
            <a:ext uri="{FF2B5EF4-FFF2-40B4-BE49-F238E27FC236}">
              <a16:creationId xmlns:a16="http://schemas.microsoft.com/office/drawing/2014/main" id="{199A0DE9-CD28-4EB9-947E-2BA4CEC3C76A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3464" name="TextBox 5">
          <a:extLst>
            <a:ext uri="{FF2B5EF4-FFF2-40B4-BE49-F238E27FC236}">
              <a16:creationId xmlns:a16="http://schemas.microsoft.com/office/drawing/2014/main" id="{FF820E58-A613-45C7-AF8F-6BFEE7F9BF7A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3465" name="TextBox 5">
          <a:extLst>
            <a:ext uri="{FF2B5EF4-FFF2-40B4-BE49-F238E27FC236}">
              <a16:creationId xmlns:a16="http://schemas.microsoft.com/office/drawing/2014/main" id="{8D5CF470-AEC2-4DA1-AD1B-53B21C746BA6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3466" name="TextBox 5">
          <a:extLst>
            <a:ext uri="{FF2B5EF4-FFF2-40B4-BE49-F238E27FC236}">
              <a16:creationId xmlns:a16="http://schemas.microsoft.com/office/drawing/2014/main" id="{FDB1F894-81AD-4BAC-8693-5666017F79E3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467" name="TextBox 5">
          <a:extLst>
            <a:ext uri="{FF2B5EF4-FFF2-40B4-BE49-F238E27FC236}">
              <a16:creationId xmlns:a16="http://schemas.microsoft.com/office/drawing/2014/main" id="{121181CF-BD47-48F9-8103-777B4830C71F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3468" name="TextBox 5">
          <a:extLst>
            <a:ext uri="{FF2B5EF4-FFF2-40B4-BE49-F238E27FC236}">
              <a16:creationId xmlns:a16="http://schemas.microsoft.com/office/drawing/2014/main" id="{9F2FA6AE-6F2C-4196-8C71-255399C84145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3469" name="TextBox 5">
          <a:extLst>
            <a:ext uri="{FF2B5EF4-FFF2-40B4-BE49-F238E27FC236}">
              <a16:creationId xmlns:a16="http://schemas.microsoft.com/office/drawing/2014/main" id="{546AFD35-44AC-49F0-AF1A-17195756D712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3470" name="TextBox 5">
          <a:extLst>
            <a:ext uri="{FF2B5EF4-FFF2-40B4-BE49-F238E27FC236}">
              <a16:creationId xmlns:a16="http://schemas.microsoft.com/office/drawing/2014/main" id="{64CAF0E9-1D78-4738-82BA-7F218E3D3008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3471" name="TextBox 5">
          <a:extLst>
            <a:ext uri="{FF2B5EF4-FFF2-40B4-BE49-F238E27FC236}">
              <a16:creationId xmlns:a16="http://schemas.microsoft.com/office/drawing/2014/main" id="{FA15D695-0519-4D4E-8DA3-1ABB91D29F97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472" name="TextBox 5">
          <a:extLst>
            <a:ext uri="{FF2B5EF4-FFF2-40B4-BE49-F238E27FC236}">
              <a16:creationId xmlns:a16="http://schemas.microsoft.com/office/drawing/2014/main" id="{712B36FA-3020-41A0-9319-BDF9107F60DA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3473" name="TextBox 5">
          <a:extLst>
            <a:ext uri="{FF2B5EF4-FFF2-40B4-BE49-F238E27FC236}">
              <a16:creationId xmlns:a16="http://schemas.microsoft.com/office/drawing/2014/main" id="{D739A213-C409-4484-B2BB-02EDA815E7DC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3474" name="TextBox 5">
          <a:extLst>
            <a:ext uri="{FF2B5EF4-FFF2-40B4-BE49-F238E27FC236}">
              <a16:creationId xmlns:a16="http://schemas.microsoft.com/office/drawing/2014/main" id="{BDE2F967-4068-4C1A-90F5-730E86A2E528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3475" name="TextBox 5">
          <a:extLst>
            <a:ext uri="{FF2B5EF4-FFF2-40B4-BE49-F238E27FC236}">
              <a16:creationId xmlns:a16="http://schemas.microsoft.com/office/drawing/2014/main" id="{DF92A286-317E-4354-99E4-990E3046A877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476" name="TextBox 5">
          <a:extLst>
            <a:ext uri="{FF2B5EF4-FFF2-40B4-BE49-F238E27FC236}">
              <a16:creationId xmlns:a16="http://schemas.microsoft.com/office/drawing/2014/main" id="{4F1328B1-D1D6-4A2C-A3AF-3D4E58F6260B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3477" name="TextBox 5">
          <a:extLst>
            <a:ext uri="{FF2B5EF4-FFF2-40B4-BE49-F238E27FC236}">
              <a16:creationId xmlns:a16="http://schemas.microsoft.com/office/drawing/2014/main" id="{6B3D7F6F-D831-479D-A70A-B2D6301C33F1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478" name="TextBox 5">
          <a:extLst>
            <a:ext uri="{FF2B5EF4-FFF2-40B4-BE49-F238E27FC236}">
              <a16:creationId xmlns:a16="http://schemas.microsoft.com/office/drawing/2014/main" id="{8F4539B7-FCE4-4297-A9A9-9410355D212E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3479" name="TextBox 5">
          <a:extLst>
            <a:ext uri="{FF2B5EF4-FFF2-40B4-BE49-F238E27FC236}">
              <a16:creationId xmlns:a16="http://schemas.microsoft.com/office/drawing/2014/main" id="{95C54ABE-6BDF-4B3B-9CD6-25936920370C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3480" name="TextBox 5">
          <a:extLst>
            <a:ext uri="{FF2B5EF4-FFF2-40B4-BE49-F238E27FC236}">
              <a16:creationId xmlns:a16="http://schemas.microsoft.com/office/drawing/2014/main" id="{B71FDF4B-B0D8-4D9C-989D-BA539A15396D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3481" name="TextBox 5">
          <a:extLst>
            <a:ext uri="{FF2B5EF4-FFF2-40B4-BE49-F238E27FC236}">
              <a16:creationId xmlns:a16="http://schemas.microsoft.com/office/drawing/2014/main" id="{31D31E65-8187-44E8-8C80-00E8F9D964C9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3482" name="TextBox 5">
          <a:extLst>
            <a:ext uri="{FF2B5EF4-FFF2-40B4-BE49-F238E27FC236}">
              <a16:creationId xmlns:a16="http://schemas.microsoft.com/office/drawing/2014/main" id="{055AF341-8EBD-4499-B113-77AE892F5EB1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483" name="TextBox 5">
          <a:extLst>
            <a:ext uri="{FF2B5EF4-FFF2-40B4-BE49-F238E27FC236}">
              <a16:creationId xmlns:a16="http://schemas.microsoft.com/office/drawing/2014/main" id="{7A0AB4DC-5B8E-49EE-88C9-0AA555606EFC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3484" name="TextBox 5">
          <a:extLst>
            <a:ext uri="{FF2B5EF4-FFF2-40B4-BE49-F238E27FC236}">
              <a16:creationId xmlns:a16="http://schemas.microsoft.com/office/drawing/2014/main" id="{83B6CD05-6D25-4254-8DAA-901C8D65CE68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3485" name="TextBox 5">
          <a:extLst>
            <a:ext uri="{FF2B5EF4-FFF2-40B4-BE49-F238E27FC236}">
              <a16:creationId xmlns:a16="http://schemas.microsoft.com/office/drawing/2014/main" id="{4FDFECA2-84BA-44C1-B5D9-1C1C3C0A38AF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3486" name="TextBox 5">
          <a:extLst>
            <a:ext uri="{FF2B5EF4-FFF2-40B4-BE49-F238E27FC236}">
              <a16:creationId xmlns:a16="http://schemas.microsoft.com/office/drawing/2014/main" id="{609ADCB2-5598-4023-8A67-2D5015725F68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3" name="TextBox 5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7" name="TextBox 5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8" name="TextBox 5">
          <a:extLst>
            <a:ext uri="{FF2B5EF4-FFF2-40B4-BE49-F238E27FC236}">
              <a16:creationId xmlns:a16="http://schemas.microsoft.com/office/drawing/2014/main" id="{00000000-0008-0000-1D00-000008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0" name="TextBox 5">
          <a:extLst>
            <a:ext uri="{FF2B5EF4-FFF2-40B4-BE49-F238E27FC236}">
              <a16:creationId xmlns:a16="http://schemas.microsoft.com/office/drawing/2014/main" id="{00000000-0008-0000-1D00-00000A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00000000-0008-0000-1D00-00000B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2" name="Text Box 5">
          <a:extLst>
            <a:ext uri="{FF2B5EF4-FFF2-40B4-BE49-F238E27FC236}">
              <a16:creationId xmlns:a16="http://schemas.microsoft.com/office/drawing/2014/main" id="{00000000-0008-0000-1D00-00000C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3" name="TextBox 5">
          <a:extLst>
            <a:ext uri="{FF2B5EF4-FFF2-40B4-BE49-F238E27FC236}">
              <a16:creationId xmlns:a16="http://schemas.microsoft.com/office/drawing/2014/main" id="{00000000-0008-0000-1D00-00000D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4" name="TextBox 5">
          <a:extLst>
            <a:ext uri="{FF2B5EF4-FFF2-40B4-BE49-F238E27FC236}">
              <a16:creationId xmlns:a16="http://schemas.microsoft.com/office/drawing/2014/main" id="{00000000-0008-0000-1D00-00000E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5" name="TextBox 5">
          <a:extLst>
            <a:ext uri="{FF2B5EF4-FFF2-40B4-BE49-F238E27FC236}">
              <a16:creationId xmlns:a16="http://schemas.microsoft.com/office/drawing/2014/main" id="{00000000-0008-0000-1D00-00000F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00000000-0008-0000-1D00-000010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00000000-0008-0000-1D00-000011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00000000-0008-0000-1D00-000012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9" name="Text Box 5">
          <a:extLst>
            <a:ext uri="{FF2B5EF4-FFF2-40B4-BE49-F238E27FC236}">
              <a16:creationId xmlns:a16="http://schemas.microsoft.com/office/drawing/2014/main" id="{00000000-0008-0000-1D00-000013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00000000-0008-0000-1D00-000014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1" name="Text Box 5">
          <a:extLst>
            <a:ext uri="{FF2B5EF4-FFF2-40B4-BE49-F238E27FC236}">
              <a16:creationId xmlns:a16="http://schemas.microsoft.com/office/drawing/2014/main" id="{00000000-0008-0000-1D00-000015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00000000-0008-0000-1D00-000016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3" name="Text Box 5">
          <a:extLst>
            <a:ext uri="{FF2B5EF4-FFF2-40B4-BE49-F238E27FC236}">
              <a16:creationId xmlns:a16="http://schemas.microsoft.com/office/drawing/2014/main" id="{00000000-0008-0000-1D00-000017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00000000-0008-0000-1D00-000018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" name="Text Box 4">
          <a:extLst>
            <a:ext uri="{FF2B5EF4-FFF2-40B4-BE49-F238E27FC236}">
              <a16:creationId xmlns:a16="http://schemas.microsoft.com/office/drawing/2014/main" id="{00000000-0008-0000-1D00-00001A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" name="Text Box 5">
          <a:extLst>
            <a:ext uri="{FF2B5EF4-FFF2-40B4-BE49-F238E27FC236}">
              <a16:creationId xmlns:a16="http://schemas.microsoft.com/office/drawing/2014/main" id="{00000000-0008-0000-1D00-00001B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8" name="TextBox 5">
          <a:extLst>
            <a:ext uri="{FF2B5EF4-FFF2-40B4-BE49-F238E27FC236}">
              <a16:creationId xmlns:a16="http://schemas.microsoft.com/office/drawing/2014/main" id="{00000000-0008-0000-1D00-00001C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9" name="TextBox 5">
          <a:extLst>
            <a:ext uri="{FF2B5EF4-FFF2-40B4-BE49-F238E27FC236}">
              <a16:creationId xmlns:a16="http://schemas.microsoft.com/office/drawing/2014/main" id="{00000000-0008-0000-1D00-00001D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0" name="TextBox 5">
          <a:extLst>
            <a:ext uri="{FF2B5EF4-FFF2-40B4-BE49-F238E27FC236}">
              <a16:creationId xmlns:a16="http://schemas.microsoft.com/office/drawing/2014/main" id="{00000000-0008-0000-1D00-00001E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1" name="TextBox 5">
          <a:extLst>
            <a:ext uri="{FF2B5EF4-FFF2-40B4-BE49-F238E27FC236}">
              <a16:creationId xmlns:a16="http://schemas.microsoft.com/office/drawing/2014/main" id="{00000000-0008-0000-1D00-00001F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3" name="TextBox 5">
          <a:extLst>
            <a:ext uri="{FF2B5EF4-FFF2-40B4-BE49-F238E27FC236}">
              <a16:creationId xmlns:a16="http://schemas.microsoft.com/office/drawing/2014/main" id="{00000000-0008-0000-1D00-000021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4" name="TextBox 5">
          <a:extLst>
            <a:ext uri="{FF2B5EF4-FFF2-40B4-BE49-F238E27FC236}">
              <a16:creationId xmlns:a16="http://schemas.microsoft.com/office/drawing/2014/main" id="{00000000-0008-0000-1D00-000022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5" name="TextBox 5">
          <a:extLst>
            <a:ext uri="{FF2B5EF4-FFF2-40B4-BE49-F238E27FC236}">
              <a16:creationId xmlns:a16="http://schemas.microsoft.com/office/drawing/2014/main" id="{00000000-0008-0000-1D00-000023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6" name="TextBox 5">
          <a:extLst>
            <a:ext uri="{FF2B5EF4-FFF2-40B4-BE49-F238E27FC236}">
              <a16:creationId xmlns:a16="http://schemas.microsoft.com/office/drawing/2014/main" id="{00000000-0008-0000-1D00-000024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8" name="TextBox 5">
          <a:extLst>
            <a:ext uri="{FF2B5EF4-FFF2-40B4-BE49-F238E27FC236}">
              <a16:creationId xmlns:a16="http://schemas.microsoft.com/office/drawing/2014/main" id="{00000000-0008-0000-1D00-000026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9" name="TextBox 5">
          <a:extLst>
            <a:ext uri="{FF2B5EF4-FFF2-40B4-BE49-F238E27FC236}">
              <a16:creationId xmlns:a16="http://schemas.microsoft.com/office/drawing/2014/main" id="{00000000-0008-0000-1D00-000027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0" name="TextBox 5">
          <a:extLst>
            <a:ext uri="{FF2B5EF4-FFF2-40B4-BE49-F238E27FC236}">
              <a16:creationId xmlns:a16="http://schemas.microsoft.com/office/drawing/2014/main" id="{00000000-0008-0000-1D00-000028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1" name="TextBox 5">
          <a:extLst>
            <a:ext uri="{FF2B5EF4-FFF2-40B4-BE49-F238E27FC236}">
              <a16:creationId xmlns:a16="http://schemas.microsoft.com/office/drawing/2014/main" id="{00000000-0008-0000-1D00-000029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2" name="TextBox 5">
          <a:extLst>
            <a:ext uri="{FF2B5EF4-FFF2-40B4-BE49-F238E27FC236}">
              <a16:creationId xmlns:a16="http://schemas.microsoft.com/office/drawing/2014/main" id="{00000000-0008-0000-1D00-00002A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3" name="TextBox 5">
          <a:extLst>
            <a:ext uri="{FF2B5EF4-FFF2-40B4-BE49-F238E27FC236}">
              <a16:creationId xmlns:a16="http://schemas.microsoft.com/office/drawing/2014/main" id="{00000000-0008-0000-1D00-00002B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4" name="TextBox 5">
          <a:extLst>
            <a:ext uri="{FF2B5EF4-FFF2-40B4-BE49-F238E27FC236}">
              <a16:creationId xmlns:a16="http://schemas.microsoft.com/office/drawing/2014/main" id="{00000000-0008-0000-1D00-00002C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5" name="TextBox 5">
          <a:extLst>
            <a:ext uri="{FF2B5EF4-FFF2-40B4-BE49-F238E27FC236}">
              <a16:creationId xmlns:a16="http://schemas.microsoft.com/office/drawing/2014/main" id="{00000000-0008-0000-1D00-00002D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6" name="TextBox 5">
          <a:extLst>
            <a:ext uri="{FF2B5EF4-FFF2-40B4-BE49-F238E27FC236}">
              <a16:creationId xmlns:a16="http://schemas.microsoft.com/office/drawing/2014/main" id="{00000000-0008-0000-1D00-00002E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7" name="TextBox 5">
          <a:extLst>
            <a:ext uri="{FF2B5EF4-FFF2-40B4-BE49-F238E27FC236}">
              <a16:creationId xmlns:a16="http://schemas.microsoft.com/office/drawing/2014/main" id="{00000000-0008-0000-1D00-00002F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8" name="TextBox 5">
          <a:extLst>
            <a:ext uri="{FF2B5EF4-FFF2-40B4-BE49-F238E27FC236}">
              <a16:creationId xmlns:a16="http://schemas.microsoft.com/office/drawing/2014/main" id="{00000000-0008-0000-1D00-000030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9" name="TextBox 5">
          <a:extLst>
            <a:ext uri="{FF2B5EF4-FFF2-40B4-BE49-F238E27FC236}">
              <a16:creationId xmlns:a16="http://schemas.microsoft.com/office/drawing/2014/main" id="{00000000-0008-0000-1D00-000031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50" name="TextBox 5">
          <a:extLst>
            <a:ext uri="{FF2B5EF4-FFF2-40B4-BE49-F238E27FC236}">
              <a16:creationId xmlns:a16="http://schemas.microsoft.com/office/drawing/2014/main" id="{00000000-0008-0000-1D00-000032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51" name="TextBox 5">
          <a:extLst>
            <a:ext uri="{FF2B5EF4-FFF2-40B4-BE49-F238E27FC236}">
              <a16:creationId xmlns:a16="http://schemas.microsoft.com/office/drawing/2014/main" id="{00000000-0008-0000-1D00-000033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52" name="TextBox 5">
          <a:extLst>
            <a:ext uri="{FF2B5EF4-FFF2-40B4-BE49-F238E27FC236}">
              <a16:creationId xmlns:a16="http://schemas.microsoft.com/office/drawing/2014/main" id="{00000000-0008-0000-1D00-000034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53" name="TextBox 5">
          <a:extLst>
            <a:ext uri="{FF2B5EF4-FFF2-40B4-BE49-F238E27FC236}">
              <a16:creationId xmlns:a16="http://schemas.microsoft.com/office/drawing/2014/main" id="{00000000-0008-0000-1D00-000035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54" name="TextBox 5">
          <a:extLst>
            <a:ext uri="{FF2B5EF4-FFF2-40B4-BE49-F238E27FC236}">
              <a16:creationId xmlns:a16="http://schemas.microsoft.com/office/drawing/2014/main" id="{00000000-0008-0000-1D00-000036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55" name="TextBox 5">
          <a:extLst>
            <a:ext uri="{FF2B5EF4-FFF2-40B4-BE49-F238E27FC236}">
              <a16:creationId xmlns:a16="http://schemas.microsoft.com/office/drawing/2014/main" id="{00000000-0008-0000-1D00-000037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56" name="TextBox 5">
          <a:extLst>
            <a:ext uri="{FF2B5EF4-FFF2-40B4-BE49-F238E27FC236}">
              <a16:creationId xmlns:a16="http://schemas.microsoft.com/office/drawing/2014/main" id="{00000000-0008-0000-1D00-000038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184731" cy="264560"/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1D00-000039000000}"/>
            </a:ext>
          </a:extLst>
        </xdr:cNvPr>
        <xdr:cNvSpPr txBox="1"/>
      </xdr:nvSpPr>
      <xdr:spPr>
        <a:xfrm>
          <a:off x="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58" name="TextBox 5">
          <a:extLst>
            <a:ext uri="{FF2B5EF4-FFF2-40B4-BE49-F238E27FC236}">
              <a16:creationId xmlns:a16="http://schemas.microsoft.com/office/drawing/2014/main" id="{00000000-0008-0000-1D00-00003A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59" name="Text Box 4">
          <a:extLst>
            <a:ext uri="{FF2B5EF4-FFF2-40B4-BE49-F238E27FC236}">
              <a16:creationId xmlns:a16="http://schemas.microsoft.com/office/drawing/2014/main" id="{00000000-0008-0000-1D00-00003B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60" name="Text Box 5">
          <a:extLst>
            <a:ext uri="{FF2B5EF4-FFF2-40B4-BE49-F238E27FC236}">
              <a16:creationId xmlns:a16="http://schemas.microsoft.com/office/drawing/2014/main" id="{00000000-0008-0000-1D00-00003C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61" name="TextBox 5">
          <a:extLst>
            <a:ext uri="{FF2B5EF4-FFF2-40B4-BE49-F238E27FC236}">
              <a16:creationId xmlns:a16="http://schemas.microsoft.com/office/drawing/2014/main" id="{00000000-0008-0000-1D00-00003D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62" name="TextBox 5">
          <a:extLst>
            <a:ext uri="{FF2B5EF4-FFF2-40B4-BE49-F238E27FC236}">
              <a16:creationId xmlns:a16="http://schemas.microsoft.com/office/drawing/2014/main" id="{00000000-0008-0000-1D00-00003E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63" name="TextBox 5">
          <a:extLst>
            <a:ext uri="{FF2B5EF4-FFF2-40B4-BE49-F238E27FC236}">
              <a16:creationId xmlns:a16="http://schemas.microsoft.com/office/drawing/2014/main" id="{00000000-0008-0000-1D00-00003F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64" name="TextBox 5">
          <a:extLst>
            <a:ext uri="{FF2B5EF4-FFF2-40B4-BE49-F238E27FC236}">
              <a16:creationId xmlns:a16="http://schemas.microsoft.com/office/drawing/2014/main" id="{00000000-0008-0000-1D00-000040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65" name="Text Box 4">
          <a:extLst>
            <a:ext uri="{FF2B5EF4-FFF2-40B4-BE49-F238E27FC236}">
              <a16:creationId xmlns:a16="http://schemas.microsoft.com/office/drawing/2014/main" id="{00000000-0008-0000-1D00-000041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66" name="Text Box 5">
          <a:extLst>
            <a:ext uri="{FF2B5EF4-FFF2-40B4-BE49-F238E27FC236}">
              <a16:creationId xmlns:a16="http://schemas.microsoft.com/office/drawing/2014/main" id="{00000000-0008-0000-1D00-000042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67" name="TextBox 5">
          <a:extLst>
            <a:ext uri="{FF2B5EF4-FFF2-40B4-BE49-F238E27FC236}">
              <a16:creationId xmlns:a16="http://schemas.microsoft.com/office/drawing/2014/main" id="{00000000-0008-0000-1D00-000043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68" name="TextBox 5">
          <a:extLst>
            <a:ext uri="{FF2B5EF4-FFF2-40B4-BE49-F238E27FC236}">
              <a16:creationId xmlns:a16="http://schemas.microsoft.com/office/drawing/2014/main" id="{00000000-0008-0000-1D00-000044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69" name="TextBox 5">
          <a:extLst>
            <a:ext uri="{FF2B5EF4-FFF2-40B4-BE49-F238E27FC236}">
              <a16:creationId xmlns:a16="http://schemas.microsoft.com/office/drawing/2014/main" id="{00000000-0008-0000-1D00-000045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70" name="Text Box 4">
          <a:extLst>
            <a:ext uri="{FF2B5EF4-FFF2-40B4-BE49-F238E27FC236}">
              <a16:creationId xmlns:a16="http://schemas.microsoft.com/office/drawing/2014/main" id="{00000000-0008-0000-1D00-000046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71" name="Text Box 5">
          <a:extLst>
            <a:ext uri="{FF2B5EF4-FFF2-40B4-BE49-F238E27FC236}">
              <a16:creationId xmlns:a16="http://schemas.microsoft.com/office/drawing/2014/main" id="{00000000-0008-0000-1D00-000047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72" name="Text Box 4">
          <a:extLst>
            <a:ext uri="{FF2B5EF4-FFF2-40B4-BE49-F238E27FC236}">
              <a16:creationId xmlns:a16="http://schemas.microsoft.com/office/drawing/2014/main" id="{00000000-0008-0000-1D00-000048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73" name="Text Box 5">
          <a:extLst>
            <a:ext uri="{FF2B5EF4-FFF2-40B4-BE49-F238E27FC236}">
              <a16:creationId xmlns:a16="http://schemas.microsoft.com/office/drawing/2014/main" id="{00000000-0008-0000-1D00-000049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74" name="Text Box 4">
          <a:extLst>
            <a:ext uri="{FF2B5EF4-FFF2-40B4-BE49-F238E27FC236}">
              <a16:creationId xmlns:a16="http://schemas.microsoft.com/office/drawing/2014/main" id="{00000000-0008-0000-1D00-00004A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75" name="Text Box 5">
          <a:extLst>
            <a:ext uri="{FF2B5EF4-FFF2-40B4-BE49-F238E27FC236}">
              <a16:creationId xmlns:a16="http://schemas.microsoft.com/office/drawing/2014/main" id="{00000000-0008-0000-1D00-00004B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76" name="Text Box 4">
          <a:extLst>
            <a:ext uri="{FF2B5EF4-FFF2-40B4-BE49-F238E27FC236}">
              <a16:creationId xmlns:a16="http://schemas.microsoft.com/office/drawing/2014/main" id="{00000000-0008-0000-1D00-00004C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77" name="Text Box 5">
          <a:extLst>
            <a:ext uri="{FF2B5EF4-FFF2-40B4-BE49-F238E27FC236}">
              <a16:creationId xmlns:a16="http://schemas.microsoft.com/office/drawing/2014/main" id="{00000000-0008-0000-1D00-00004D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78" name="Text Box 4">
          <a:extLst>
            <a:ext uri="{FF2B5EF4-FFF2-40B4-BE49-F238E27FC236}">
              <a16:creationId xmlns:a16="http://schemas.microsoft.com/office/drawing/2014/main" id="{00000000-0008-0000-1D00-00004E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79" name="Text Box 5">
          <a:extLst>
            <a:ext uri="{FF2B5EF4-FFF2-40B4-BE49-F238E27FC236}">
              <a16:creationId xmlns:a16="http://schemas.microsoft.com/office/drawing/2014/main" id="{00000000-0008-0000-1D00-00004F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80" name="TextBox 5">
          <a:extLst>
            <a:ext uri="{FF2B5EF4-FFF2-40B4-BE49-F238E27FC236}">
              <a16:creationId xmlns:a16="http://schemas.microsoft.com/office/drawing/2014/main" id="{00000000-0008-0000-1D00-000050000000}"/>
            </a:ext>
          </a:extLst>
        </xdr:cNvPr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81" name="TextBox 5">
          <a:extLst>
            <a:ext uri="{FF2B5EF4-FFF2-40B4-BE49-F238E27FC236}">
              <a16:creationId xmlns:a16="http://schemas.microsoft.com/office/drawing/2014/main" id="{00000000-0008-0000-1D00-000051000000}"/>
            </a:ext>
          </a:extLst>
        </xdr:cNvPr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82" name="TextBox 5">
          <a:extLst>
            <a:ext uri="{FF2B5EF4-FFF2-40B4-BE49-F238E27FC236}">
              <a16:creationId xmlns:a16="http://schemas.microsoft.com/office/drawing/2014/main" id="{00000000-0008-0000-1D00-000052000000}"/>
            </a:ext>
          </a:extLst>
        </xdr:cNvPr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83" name="TextBox 5">
          <a:extLst>
            <a:ext uri="{FF2B5EF4-FFF2-40B4-BE49-F238E27FC236}">
              <a16:creationId xmlns:a16="http://schemas.microsoft.com/office/drawing/2014/main" id="{00000000-0008-0000-1D00-000053000000}"/>
            </a:ext>
          </a:extLst>
        </xdr:cNvPr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84" name="TextBox 5">
          <a:extLst>
            <a:ext uri="{FF2B5EF4-FFF2-40B4-BE49-F238E27FC236}">
              <a16:creationId xmlns:a16="http://schemas.microsoft.com/office/drawing/2014/main" id="{00000000-0008-0000-1D00-000054000000}"/>
            </a:ext>
          </a:extLst>
        </xdr:cNvPr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85" name="TextBox 5">
          <a:extLst>
            <a:ext uri="{FF2B5EF4-FFF2-40B4-BE49-F238E27FC236}">
              <a16:creationId xmlns:a16="http://schemas.microsoft.com/office/drawing/2014/main" id="{00000000-0008-0000-1D00-000055000000}"/>
            </a:ext>
          </a:extLst>
        </xdr:cNvPr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86" name="TextBox 5">
          <a:extLst>
            <a:ext uri="{FF2B5EF4-FFF2-40B4-BE49-F238E27FC236}">
              <a16:creationId xmlns:a16="http://schemas.microsoft.com/office/drawing/2014/main" id="{00000000-0008-0000-1D00-000056000000}"/>
            </a:ext>
          </a:extLst>
        </xdr:cNvPr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87" name="TextBox 5">
          <a:extLst>
            <a:ext uri="{FF2B5EF4-FFF2-40B4-BE49-F238E27FC236}">
              <a16:creationId xmlns:a16="http://schemas.microsoft.com/office/drawing/2014/main" id="{00000000-0008-0000-1D00-000057000000}"/>
            </a:ext>
          </a:extLst>
        </xdr:cNvPr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88" name="TextBox 5">
          <a:extLst>
            <a:ext uri="{FF2B5EF4-FFF2-40B4-BE49-F238E27FC236}">
              <a16:creationId xmlns:a16="http://schemas.microsoft.com/office/drawing/2014/main" id="{00000000-0008-0000-1D00-000058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89" name="TextBox 5">
          <a:extLst>
            <a:ext uri="{FF2B5EF4-FFF2-40B4-BE49-F238E27FC236}">
              <a16:creationId xmlns:a16="http://schemas.microsoft.com/office/drawing/2014/main" id="{00000000-0008-0000-1D00-000059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90" name="TextBox 5">
          <a:extLst>
            <a:ext uri="{FF2B5EF4-FFF2-40B4-BE49-F238E27FC236}">
              <a16:creationId xmlns:a16="http://schemas.microsoft.com/office/drawing/2014/main" id="{00000000-0008-0000-1D00-00005A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91" name="TextBox 5">
          <a:extLst>
            <a:ext uri="{FF2B5EF4-FFF2-40B4-BE49-F238E27FC236}">
              <a16:creationId xmlns:a16="http://schemas.microsoft.com/office/drawing/2014/main" id="{00000000-0008-0000-1D00-00005B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92" name="TextBox 5">
          <a:extLst>
            <a:ext uri="{FF2B5EF4-FFF2-40B4-BE49-F238E27FC236}">
              <a16:creationId xmlns:a16="http://schemas.microsoft.com/office/drawing/2014/main" id="{00000000-0008-0000-1D00-00005C000000}"/>
            </a:ext>
          </a:extLst>
        </xdr:cNvPr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93" name="TextBox 5">
          <a:extLst>
            <a:ext uri="{FF2B5EF4-FFF2-40B4-BE49-F238E27FC236}">
              <a16:creationId xmlns:a16="http://schemas.microsoft.com/office/drawing/2014/main" id="{00000000-0008-0000-1D00-00005D000000}"/>
            </a:ext>
          </a:extLst>
        </xdr:cNvPr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94" name="TextBox 5">
          <a:extLst>
            <a:ext uri="{FF2B5EF4-FFF2-40B4-BE49-F238E27FC236}">
              <a16:creationId xmlns:a16="http://schemas.microsoft.com/office/drawing/2014/main" id="{00000000-0008-0000-1D00-00005E000000}"/>
            </a:ext>
          </a:extLst>
        </xdr:cNvPr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95" name="TextBox 5">
          <a:extLst>
            <a:ext uri="{FF2B5EF4-FFF2-40B4-BE49-F238E27FC236}">
              <a16:creationId xmlns:a16="http://schemas.microsoft.com/office/drawing/2014/main" id="{00000000-0008-0000-1D00-00005F000000}"/>
            </a:ext>
          </a:extLst>
        </xdr:cNvPr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96" name="TextBox 5">
          <a:extLst>
            <a:ext uri="{FF2B5EF4-FFF2-40B4-BE49-F238E27FC236}">
              <a16:creationId xmlns:a16="http://schemas.microsoft.com/office/drawing/2014/main" id="{00000000-0008-0000-1D00-000060000000}"/>
            </a:ext>
          </a:extLst>
        </xdr:cNvPr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97" name="TextBox 5">
          <a:extLst>
            <a:ext uri="{FF2B5EF4-FFF2-40B4-BE49-F238E27FC236}">
              <a16:creationId xmlns:a16="http://schemas.microsoft.com/office/drawing/2014/main" id="{00000000-0008-0000-1D00-000061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98" name="TextBox 5">
          <a:extLst>
            <a:ext uri="{FF2B5EF4-FFF2-40B4-BE49-F238E27FC236}">
              <a16:creationId xmlns:a16="http://schemas.microsoft.com/office/drawing/2014/main" id="{00000000-0008-0000-1D00-000062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99" name="TextBox 5">
          <a:extLst>
            <a:ext uri="{FF2B5EF4-FFF2-40B4-BE49-F238E27FC236}">
              <a16:creationId xmlns:a16="http://schemas.microsoft.com/office/drawing/2014/main" id="{00000000-0008-0000-1D00-000063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100" name="TextBox 5">
          <a:extLst>
            <a:ext uri="{FF2B5EF4-FFF2-40B4-BE49-F238E27FC236}">
              <a16:creationId xmlns:a16="http://schemas.microsoft.com/office/drawing/2014/main" id="{00000000-0008-0000-1D00-000064000000}"/>
            </a:ext>
          </a:extLst>
        </xdr:cNvPr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01" name="TextBox 5">
          <a:extLst>
            <a:ext uri="{FF2B5EF4-FFF2-40B4-BE49-F238E27FC236}">
              <a16:creationId xmlns:a16="http://schemas.microsoft.com/office/drawing/2014/main" id="{00000000-0008-0000-1D00-000065000000}"/>
            </a:ext>
          </a:extLst>
        </xdr:cNvPr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13</xdr:row>
      <xdr:rowOff>158115</xdr:rowOff>
    </xdr:from>
    <xdr:ext cx="184731" cy="26456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SpPr txBox="1"/>
      </xdr:nvSpPr>
      <xdr:spPr>
        <a:xfrm>
          <a:off x="4486275" y="2101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6</xdr:col>
      <xdr:colOff>0</xdr:colOff>
      <xdr:row>13</xdr:row>
      <xdr:rowOff>158115</xdr:rowOff>
    </xdr:from>
    <xdr:ext cx="184731" cy="26456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 txBox="1"/>
      </xdr:nvSpPr>
      <xdr:spPr>
        <a:xfrm>
          <a:off x="4486275" y="2101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" name="Text Box 5">
          <a:extLst>
            <a:ext uri="{FF2B5EF4-FFF2-40B4-BE49-F238E27FC236}">
              <a16:creationId xmlns:a16="http://schemas.microsoft.com/office/drawing/2014/main" id="{00000000-0008-0000-1E00-000008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6</xdr:row>
      <xdr:rowOff>158115</xdr:rowOff>
    </xdr:from>
    <xdr:ext cx="76971" cy="157224"/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6</xdr:row>
      <xdr:rowOff>158115</xdr:rowOff>
    </xdr:from>
    <xdr:ext cx="76971" cy="157224"/>
    <xdr:sp macro="" textlink="">
      <xdr:nvSpPr>
        <xdr:cNvPr id="10" name="Text Box 5"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1E00-00000B000000}"/>
            </a:ext>
          </a:extLst>
        </xdr:cNvPr>
        <xdr:cNvSpPr txBox="1"/>
      </xdr:nvSpPr>
      <xdr:spPr>
        <a:xfrm>
          <a:off x="392430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1E00-00000C000000}"/>
            </a:ext>
          </a:extLst>
        </xdr:cNvPr>
        <xdr:cNvSpPr txBox="1"/>
      </xdr:nvSpPr>
      <xdr:spPr>
        <a:xfrm>
          <a:off x="392430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4" name="Text Box 5">
          <a:extLst>
            <a:ext uri="{FF2B5EF4-FFF2-40B4-BE49-F238E27FC236}">
              <a16:creationId xmlns:a16="http://schemas.microsoft.com/office/drawing/2014/main" id="{00000000-0008-0000-1E00-00000E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1E00-000011000000}"/>
            </a:ext>
          </a:extLst>
        </xdr:cNvPr>
        <xdr:cNvSpPr txBox="1"/>
      </xdr:nvSpPr>
      <xdr:spPr>
        <a:xfrm>
          <a:off x="3924300" y="3072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00000000-0008-0000-1E00-000012000000}"/>
            </a:ext>
          </a:extLst>
        </xdr:cNvPr>
        <xdr:cNvSpPr txBox="1"/>
      </xdr:nvSpPr>
      <xdr:spPr>
        <a:xfrm>
          <a:off x="3924300" y="3072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76971" cy="157224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1E00-00000F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76971" cy="157224"/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00000000-0008-0000-1E00-000010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00000000-0008-0000-1E00-000013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20" name="Text Box 5">
          <a:extLst>
            <a:ext uri="{FF2B5EF4-FFF2-40B4-BE49-F238E27FC236}">
              <a16:creationId xmlns:a16="http://schemas.microsoft.com/office/drawing/2014/main" id="{00000000-0008-0000-1E00-000014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1E00-000015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00000000-0008-0000-1E00-000016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6</xdr:row>
      <xdr:rowOff>158115</xdr:rowOff>
    </xdr:from>
    <xdr:ext cx="76971" cy="157224"/>
    <xdr:sp macro="" textlink="">
      <xdr:nvSpPr>
        <xdr:cNvPr id="23" name="Text Box 4">
          <a:extLst>
            <a:ext uri="{FF2B5EF4-FFF2-40B4-BE49-F238E27FC236}">
              <a16:creationId xmlns:a16="http://schemas.microsoft.com/office/drawing/2014/main" id="{00000000-0008-0000-1E00-000017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6</xdr:row>
      <xdr:rowOff>158115</xdr:rowOff>
    </xdr:from>
    <xdr:ext cx="76971" cy="157224"/>
    <xdr:sp macro="" textlink="">
      <xdr:nvSpPr>
        <xdr:cNvPr id="24" name="Text Box 5">
          <a:extLst>
            <a:ext uri="{FF2B5EF4-FFF2-40B4-BE49-F238E27FC236}">
              <a16:creationId xmlns:a16="http://schemas.microsoft.com/office/drawing/2014/main" id="{00000000-0008-0000-1E00-000018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1E00-000019000000}"/>
            </a:ext>
          </a:extLst>
        </xdr:cNvPr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id="{00000000-0008-0000-1E00-00001A000000}"/>
            </a:ext>
          </a:extLst>
        </xdr:cNvPr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1E00-00001B000000}"/>
            </a:ext>
          </a:extLst>
        </xdr:cNvPr>
        <xdr:cNvSpPr txBox="1"/>
      </xdr:nvSpPr>
      <xdr:spPr>
        <a:xfrm>
          <a:off x="3924300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8" name="Text Box 3">
          <a:extLst>
            <a:ext uri="{FF2B5EF4-FFF2-40B4-BE49-F238E27FC236}">
              <a16:creationId xmlns:a16="http://schemas.microsoft.com/office/drawing/2014/main" id="{00000000-0008-0000-1E00-00001C000000}"/>
            </a:ext>
          </a:extLst>
        </xdr:cNvPr>
        <xdr:cNvSpPr txBox="1"/>
      </xdr:nvSpPr>
      <xdr:spPr>
        <a:xfrm>
          <a:off x="3924300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1E00-00001D000000}"/>
            </a:ext>
          </a:extLst>
        </xdr:cNvPr>
        <xdr:cNvSpPr txBox="1"/>
      </xdr:nvSpPr>
      <xdr:spPr>
        <a:xfrm>
          <a:off x="3362325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1E00-00001E000000}"/>
            </a:ext>
          </a:extLst>
        </xdr:cNvPr>
        <xdr:cNvSpPr txBox="1"/>
      </xdr:nvSpPr>
      <xdr:spPr>
        <a:xfrm>
          <a:off x="3362325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1E00-00001F000000}"/>
            </a:ext>
          </a:extLst>
        </xdr:cNvPr>
        <xdr:cNvSpPr txBox="1"/>
      </xdr:nvSpPr>
      <xdr:spPr>
        <a:xfrm>
          <a:off x="2800350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00000000-0008-0000-1E00-000020000000}"/>
            </a:ext>
          </a:extLst>
        </xdr:cNvPr>
        <xdr:cNvSpPr txBox="1"/>
      </xdr:nvSpPr>
      <xdr:spPr>
        <a:xfrm>
          <a:off x="2800350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1E00-000021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1E00-000022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1E00-000023000000}"/>
            </a:ext>
          </a:extLst>
        </xdr:cNvPr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6" name="Text Box 3">
          <a:extLst>
            <a:ext uri="{FF2B5EF4-FFF2-40B4-BE49-F238E27FC236}">
              <a16:creationId xmlns:a16="http://schemas.microsoft.com/office/drawing/2014/main" id="{00000000-0008-0000-1E00-000024000000}"/>
            </a:ext>
          </a:extLst>
        </xdr:cNvPr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76971" cy="157224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1E00-000025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76971" cy="157224"/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1E00-000026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00000000-0008-0000-1E00-000027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0" name="Text Box 5">
          <a:extLst>
            <a:ext uri="{FF2B5EF4-FFF2-40B4-BE49-F238E27FC236}">
              <a16:creationId xmlns:a16="http://schemas.microsoft.com/office/drawing/2014/main" id="{00000000-0008-0000-1E00-000028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76971" cy="157224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1E00-000029000000}"/>
            </a:ext>
          </a:extLst>
        </xdr:cNvPr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76971" cy="157224"/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1E00-00002A000000}"/>
            </a:ext>
          </a:extLst>
        </xdr:cNvPr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184731" cy="26456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1E00-00002B000000}"/>
            </a:ext>
          </a:extLst>
        </xdr:cNvPr>
        <xdr:cNvSpPr txBox="1"/>
      </xdr:nvSpPr>
      <xdr:spPr>
        <a:xfrm>
          <a:off x="0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4" name="TextBox 5">
          <a:extLst>
            <a:ext uri="{FF2B5EF4-FFF2-40B4-BE49-F238E27FC236}">
              <a16:creationId xmlns:a16="http://schemas.microsoft.com/office/drawing/2014/main" id="{00000000-0008-0000-1E00-00002C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5" name="Text Box 4">
          <a:extLst>
            <a:ext uri="{FF2B5EF4-FFF2-40B4-BE49-F238E27FC236}">
              <a16:creationId xmlns:a16="http://schemas.microsoft.com/office/drawing/2014/main" id="{00000000-0008-0000-1E00-00002D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6" name="Text Box 5">
          <a:extLst>
            <a:ext uri="{FF2B5EF4-FFF2-40B4-BE49-F238E27FC236}">
              <a16:creationId xmlns:a16="http://schemas.microsoft.com/office/drawing/2014/main" id="{00000000-0008-0000-1E00-00002E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7" name="TextBox 5">
          <a:extLst>
            <a:ext uri="{FF2B5EF4-FFF2-40B4-BE49-F238E27FC236}">
              <a16:creationId xmlns:a16="http://schemas.microsoft.com/office/drawing/2014/main" id="{00000000-0008-0000-1E00-00002F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8" name="TextBox 5">
          <a:extLst>
            <a:ext uri="{FF2B5EF4-FFF2-40B4-BE49-F238E27FC236}">
              <a16:creationId xmlns:a16="http://schemas.microsoft.com/office/drawing/2014/main" id="{00000000-0008-0000-1E00-000030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9" name="TextBox 5">
          <a:extLst>
            <a:ext uri="{FF2B5EF4-FFF2-40B4-BE49-F238E27FC236}">
              <a16:creationId xmlns:a16="http://schemas.microsoft.com/office/drawing/2014/main" id="{00000000-0008-0000-1E00-000031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184731" cy="264560"/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00000000-0008-0000-1E00-000032000000}"/>
            </a:ext>
          </a:extLst>
        </xdr:cNvPr>
        <xdr:cNvSpPr txBox="1"/>
      </xdr:nvSpPr>
      <xdr:spPr>
        <a:xfrm>
          <a:off x="0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1" name="TextBox 5">
          <a:extLst>
            <a:ext uri="{FF2B5EF4-FFF2-40B4-BE49-F238E27FC236}">
              <a16:creationId xmlns:a16="http://schemas.microsoft.com/office/drawing/2014/main" id="{00000000-0008-0000-1E00-000033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2" name="Text Box 4">
          <a:extLst>
            <a:ext uri="{FF2B5EF4-FFF2-40B4-BE49-F238E27FC236}">
              <a16:creationId xmlns:a16="http://schemas.microsoft.com/office/drawing/2014/main" id="{00000000-0008-0000-1E00-000034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3" name="Text Box 5">
          <a:extLst>
            <a:ext uri="{FF2B5EF4-FFF2-40B4-BE49-F238E27FC236}">
              <a16:creationId xmlns:a16="http://schemas.microsoft.com/office/drawing/2014/main" id="{00000000-0008-0000-1E00-000035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4" name="TextBox 5">
          <a:extLst>
            <a:ext uri="{FF2B5EF4-FFF2-40B4-BE49-F238E27FC236}">
              <a16:creationId xmlns:a16="http://schemas.microsoft.com/office/drawing/2014/main" id="{00000000-0008-0000-1E00-000036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5" name="TextBox 5">
          <a:extLst>
            <a:ext uri="{FF2B5EF4-FFF2-40B4-BE49-F238E27FC236}">
              <a16:creationId xmlns:a16="http://schemas.microsoft.com/office/drawing/2014/main" id="{00000000-0008-0000-1E00-000037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6" name="TextBox 5">
          <a:extLst>
            <a:ext uri="{FF2B5EF4-FFF2-40B4-BE49-F238E27FC236}">
              <a16:creationId xmlns:a16="http://schemas.microsoft.com/office/drawing/2014/main" id="{00000000-0008-0000-1E00-000038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7" name="Text Box 4">
          <a:extLst>
            <a:ext uri="{FF2B5EF4-FFF2-40B4-BE49-F238E27FC236}">
              <a16:creationId xmlns:a16="http://schemas.microsoft.com/office/drawing/2014/main" id="{00000000-0008-0000-1E00-000039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8" name="Text Box 5">
          <a:extLst>
            <a:ext uri="{FF2B5EF4-FFF2-40B4-BE49-F238E27FC236}">
              <a16:creationId xmlns:a16="http://schemas.microsoft.com/office/drawing/2014/main" id="{00000000-0008-0000-1E00-00003A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9" name="Text Box 4">
          <a:extLst>
            <a:ext uri="{FF2B5EF4-FFF2-40B4-BE49-F238E27FC236}">
              <a16:creationId xmlns:a16="http://schemas.microsoft.com/office/drawing/2014/main" id="{00000000-0008-0000-1E00-00003B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0" name="Text Box 5">
          <a:extLst>
            <a:ext uri="{FF2B5EF4-FFF2-40B4-BE49-F238E27FC236}">
              <a16:creationId xmlns:a16="http://schemas.microsoft.com/office/drawing/2014/main" id="{00000000-0008-0000-1E00-00003C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1" name="Text Box 4">
          <a:extLst>
            <a:ext uri="{FF2B5EF4-FFF2-40B4-BE49-F238E27FC236}">
              <a16:creationId xmlns:a16="http://schemas.microsoft.com/office/drawing/2014/main" id="{00000000-0008-0000-1E00-00003D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2" name="Text Box 5">
          <a:extLst>
            <a:ext uri="{FF2B5EF4-FFF2-40B4-BE49-F238E27FC236}">
              <a16:creationId xmlns:a16="http://schemas.microsoft.com/office/drawing/2014/main" id="{00000000-0008-0000-1E00-00003E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3" name="Text Box 4">
          <a:extLst>
            <a:ext uri="{FF2B5EF4-FFF2-40B4-BE49-F238E27FC236}">
              <a16:creationId xmlns:a16="http://schemas.microsoft.com/office/drawing/2014/main" id="{00000000-0008-0000-1E00-00003F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4" name="Text Box 5">
          <a:extLst>
            <a:ext uri="{FF2B5EF4-FFF2-40B4-BE49-F238E27FC236}">
              <a16:creationId xmlns:a16="http://schemas.microsoft.com/office/drawing/2014/main" id="{00000000-0008-0000-1E00-000040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5" name="Text Box 4">
          <a:extLst>
            <a:ext uri="{FF2B5EF4-FFF2-40B4-BE49-F238E27FC236}">
              <a16:creationId xmlns:a16="http://schemas.microsoft.com/office/drawing/2014/main" id="{00000000-0008-0000-1E00-000041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6" name="Text Box 5">
          <a:extLst>
            <a:ext uri="{FF2B5EF4-FFF2-40B4-BE49-F238E27FC236}">
              <a16:creationId xmlns:a16="http://schemas.microsoft.com/office/drawing/2014/main" id="{00000000-0008-0000-1E00-000042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67" name="Text Box 4">
          <a:extLst>
            <a:ext uri="{FF2B5EF4-FFF2-40B4-BE49-F238E27FC236}">
              <a16:creationId xmlns:a16="http://schemas.microsoft.com/office/drawing/2014/main" id="{00000000-0008-0000-1E00-000043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68" name="Text Box 5">
          <a:extLst>
            <a:ext uri="{FF2B5EF4-FFF2-40B4-BE49-F238E27FC236}">
              <a16:creationId xmlns:a16="http://schemas.microsoft.com/office/drawing/2014/main" id="{00000000-0008-0000-1E00-000044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69" name="TextBox 5">
          <a:extLst>
            <a:ext uri="{FF2B5EF4-FFF2-40B4-BE49-F238E27FC236}">
              <a16:creationId xmlns:a16="http://schemas.microsoft.com/office/drawing/2014/main" id="{00000000-0008-0000-1E00-000045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0" name="TextBox 5">
          <a:extLst>
            <a:ext uri="{FF2B5EF4-FFF2-40B4-BE49-F238E27FC236}">
              <a16:creationId xmlns:a16="http://schemas.microsoft.com/office/drawing/2014/main" id="{00000000-0008-0000-1E00-000046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1" name="TextBox 5">
          <a:extLst>
            <a:ext uri="{FF2B5EF4-FFF2-40B4-BE49-F238E27FC236}">
              <a16:creationId xmlns:a16="http://schemas.microsoft.com/office/drawing/2014/main" id="{00000000-0008-0000-1E00-000047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2" name="TextBox 5">
          <a:extLst>
            <a:ext uri="{FF2B5EF4-FFF2-40B4-BE49-F238E27FC236}">
              <a16:creationId xmlns:a16="http://schemas.microsoft.com/office/drawing/2014/main" id="{00000000-0008-0000-1E00-000048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3" name="TextBox 5">
          <a:extLst>
            <a:ext uri="{FF2B5EF4-FFF2-40B4-BE49-F238E27FC236}">
              <a16:creationId xmlns:a16="http://schemas.microsoft.com/office/drawing/2014/main" id="{00000000-0008-0000-1E00-000049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4" name="TextBox 5">
          <a:extLst>
            <a:ext uri="{FF2B5EF4-FFF2-40B4-BE49-F238E27FC236}">
              <a16:creationId xmlns:a16="http://schemas.microsoft.com/office/drawing/2014/main" id="{00000000-0008-0000-1E00-00004A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5" name="TextBox 5">
          <a:extLst>
            <a:ext uri="{FF2B5EF4-FFF2-40B4-BE49-F238E27FC236}">
              <a16:creationId xmlns:a16="http://schemas.microsoft.com/office/drawing/2014/main" id="{00000000-0008-0000-1E00-00004B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6" name="TextBox 5">
          <a:extLst>
            <a:ext uri="{FF2B5EF4-FFF2-40B4-BE49-F238E27FC236}">
              <a16:creationId xmlns:a16="http://schemas.microsoft.com/office/drawing/2014/main" id="{00000000-0008-0000-1E00-00004C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7" name="TextBox 5">
          <a:extLst>
            <a:ext uri="{FF2B5EF4-FFF2-40B4-BE49-F238E27FC236}">
              <a16:creationId xmlns:a16="http://schemas.microsoft.com/office/drawing/2014/main" id="{00000000-0008-0000-1E00-00004D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8" name="TextBox 5">
          <a:extLst>
            <a:ext uri="{FF2B5EF4-FFF2-40B4-BE49-F238E27FC236}">
              <a16:creationId xmlns:a16="http://schemas.microsoft.com/office/drawing/2014/main" id="{00000000-0008-0000-1E00-00004E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9" name="Text Box 4">
          <a:extLst>
            <a:ext uri="{FF2B5EF4-FFF2-40B4-BE49-F238E27FC236}">
              <a16:creationId xmlns:a16="http://schemas.microsoft.com/office/drawing/2014/main" id="{00000000-0008-0000-1E00-00004F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1E00-000050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1" name="TextBox 5">
          <a:extLst>
            <a:ext uri="{FF2B5EF4-FFF2-40B4-BE49-F238E27FC236}">
              <a16:creationId xmlns:a16="http://schemas.microsoft.com/office/drawing/2014/main" id="{00000000-0008-0000-1E00-000051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2" name="TextBox 5">
          <a:extLst>
            <a:ext uri="{FF2B5EF4-FFF2-40B4-BE49-F238E27FC236}">
              <a16:creationId xmlns:a16="http://schemas.microsoft.com/office/drawing/2014/main" id="{00000000-0008-0000-1E00-000052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3" name="TextBox 5">
          <a:extLst>
            <a:ext uri="{FF2B5EF4-FFF2-40B4-BE49-F238E27FC236}">
              <a16:creationId xmlns:a16="http://schemas.microsoft.com/office/drawing/2014/main" id="{00000000-0008-0000-1E00-000053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4" name="TextBox 5">
          <a:extLst>
            <a:ext uri="{FF2B5EF4-FFF2-40B4-BE49-F238E27FC236}">
              <a16:creationId xmlns:a16="http://schemas.microsoft.com/office/drawing/2014/main" id="{00000000-0008-0000-1E00-000054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5" name="TextBox 5">
          <a:extLst>
            <a:ext uri="{FF2B5EF4-FFF2-40B4-BE49-F238E27FC236}">
              <a16:creationId xmlns:a16="http://schemas.microsoft.com/office/drawing/2014/main" id="{00000000-0008-0000-1E00-000055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6" name="TextBox 5">
          <a:extLst>
            <a:ext uri="{FF2B5EF4-FFF2-40B4-BE49-F238E27FC236}">
              <a16:creationId xmlns:a16="http://schemas.microsoft.com/office/drawing/2014/main" id="{00000000-0008-0000-1E00-000056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7" name="TextBox 5">
          <a:extLst>
            <a:ext uri="{FF2B5EF4-FFF2-40B4-BE49-F238E27FC236}">
              <a16:creationId xmlns:a16="http://schemas.microsoft.com/office/drawing/2014/main" id="{00000000-0008-0000-1E00-000057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8" name="TextBox 5">
          <a:extLst>
            <a:ext uri="{FF2B5EF4-FFF2-40B4-BE49-F238E27FC236}">
              <a16:creationId xmlns:a16="http://schemas.microsoft.com/office/drawing/2014/main" id="{00000000-0008-0000-1E00-000058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9" name="TextBox 5">
          <a:extLst>
            <a:ext uri="{FF2B5EF4-FFF2-40B4-BE49-F238E27FC236}">
              <a16:creationId xmlns:a16="http://schemas.microsoft.com/office/drawing/2014/main" id="{00000000-0008-0000-1E00-000059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91" name="TextBox 5">
          <a:extLst>
            <a:ext uri="{FF2B5EF4-FFF2-40B4-BE49-F238E27FC236}">
              <a16:creationId xmlns:a16="http://schemas.microsoft.com/office/drawing/2014/main" id="{00000000-0008-0000-1E00-00005B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92" name="TextBox 5">
          <a:extLst>
            <a:ext uri="{FF2B5EF4-FFF2-40B4-BE49-F238E27FC236}">
              <a16:creationId xmlns:a16="http://schemas.microsoft.com/office/drawing/2014/main" id="{00000000-0008-0000-1E00-00005C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93" name="TextBox 5">
          <a:extLst>
            <a:ext uri="{FF2B5EF4-FFF2-40B4-BE49-F238E27FC236}">
              <a16:creationId xmlns:a16="http://schemas.microsoft.com/office/drawing/2014/main" id="{00000000-0008-0000-1E00-00005D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94" name="TextBox 5">
          <a:extLst>
            <a:ext uri="{FF2B5EF4-FFF2-40B4-BE49-F238E27FC236}">
              <a16:creationId xmlns:a16="http://schemas.microsoft.com/office/drawing/2014/main" id="{00000000-0008-0000-1E00-00005E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95" name="TextBox 5">
          <a:extLst>
            <a:ext uri="{FF2B5EF4-FFF2-40B4-BE49-F238E27FC236}">
              <a16:creationId xmlns:a16="http://schemas.microsoft.com/office/drawing/2014/main" id="{00000000-0008-0000-1E00-00005F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98" name="TextBox 5">
          <a:extLst>
            <a:ext uri="{FF2B5EF4-FFF2-40B4-BE49-F238E27FC236}">
              <a16:creationId xmlns:a16="http://schemas.microsoft.com/office/drawing/2014/main" id="{00000000-0008-0000-1E00-000062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99" name="Text Box 4">
          <a:extLst>
            <a:ext uri="{FF2B5EF4-FFF2-40B4-BE49-F238E27FC236}">
              <a16:creationId xmlns:a16="http://schemas.microsoft.com/office/drawing/2014/main" id="{00000000-0008-0000-1E00-000063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0" name="Text Box 5">
          <a:extLst>
            <a:ext uri="{FF2B5EF4-FFF2-40B4-BE49-F238E27FC236}">
              <a16:creationId xmlns:a16="http://schemas.microsoft.com/office/drawing/2014/main" id="{00000000-0008-0000-1E00-000064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1" name="TextBox 5">
          <a:extLst>
            <a:ext uri="{FF2B5EF4-FFF2-40B4-BE49-F238E27FC236}">
              <a16:creationId xmlns:a16="http://schemas.microsoft.com/office/drawing/2014/main" id="{00000000-0008-0000-1E00-000065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2" name="TextBox 5">
          <a:extLst>
            <a:ext uri="{FF2B5EF4-FFF2-40B4-BE49-F238E27FC236}">
              <a16:creationId xmlns:a16="http://schemas.microsoft.com/office/drawing/2014/main" id="{00000000-0008-0000-1E00-000066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3" name="TextBox 5">
          <a:extLst>
            <a:ext uri="{FF2B5EF4-FFF2-40B4-BE49-F238E27FC236}">
              <a16:creationId xmlns:a16="http://schemas.microsoft.com/office/drawing/2014/main" id="{00000000-0008-0000-1E00-000067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4" name="TextBox 5">
          <a:extLst>
            <a:ext uri="{FF2B5EF4-FFF2-40B4-BE49-F238E27FC236}">
              <a16:creationId xmlns:a16="http://schemas.microsoft.com/office/drawing/2014/main" id="{00000000-0008-0000-1E00-000068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5" name="Text Box 4">
          <a:extLst>
            <a:ext uri="{FF2B5EF4-FFF2-40B4-BE49-F238E27FC236}">
              <a16:creationId xmlns:a16="http://schemas.microsoft.com/office/drawing/2014/main" id="{00000000-0008-0000-1E00-000069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00000000-0008-0000-1E00-00006A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7" name="TextBox 5">
          <a:extLst>
            <a:ext uri="{FF2B5EF4-FFF2-40B4-BE49-F238E27FC236}">
              <a16:creationId xmlns:a16="http://schemas.microsoft.com/office/drawing/2014/main" id="{00000000-0008-0000-1E00-00006B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8" name="TextBox 5">
          <a:extLst>
            <a:ext uri="{FF2B5EF4-FFF2-40B4-BE49-F238E27FC236}">
              <a16:creationId xmlns:a16="http://schemas.microsoft.com/office/drawing/2014/main" id="{00000000-0008-0000-1E00-00006C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9" name="TextBox 5">
          <a:extLst>
            <a:ext uri="{FF2B5EF4-FFF2-40B4-BE49-F238E27FC236}">
              <a16:creationId xmlns:a16="http://schemas.microsoft.com/office/drawing/2014/main" id="{00000000-0008-0000-1E00-00006D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0" name="Text Box 4">
          <a:extLst>
            <a:ext uri="{FF2B5EF4-FFF2-40B4-BE49-F238E27FC236}">
              <a16:creationId xmlns:a16="http://schemas.microsoft.com/office/drawing/2014/main" id="{00000000-0008-0000-1E00-00006E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1" name="Text Box 5">
          <a:extLst>
            <a:ext uri="{FF2B5EF4-FFF2-40B4-BE49-F238E27FC236}">
              <a16:creationId xmlns:a16="http://schemas.microsoft.com/office/drawing/2014/main" id="{00000000-0008-0000-1E00-00006F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2" name="Text Box 4">
          <a:extLst>
            <a:ext uri="{FF2B5EF4-FFF2-40B4-BE49-F238E27FC236}">
              <a16:creationId xmlns:a16="http://schemas.microsoft.com/office/drawing/2014/main" id="{00000000-0008-0000-1E00-000070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00000000-0008-0000-1E00-000071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4" name="Text Box 4">
          <a:extLst>
            <a:ext uri="{FF2B5EF4-FFF2-40B4-BE49-F238E27FC236}">
              <a16:creationId xmlns:a16="http://schemas.microsoft.com/office/drawing/2014/main" id="{00000000-0008-0000-1E00-000072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5" name="Text Box 5">
          <a:extLst>
            <a:ext uri="{FF2B5EF4-FFF2-40B4-BE49-F238E27FC236}">
              <a16:creationId xmlns:a16="http://schemas.microsoft.com/office/drawing/2014/main" id="{00000000-0008-0000-1E00-000073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6" name="Text Box 4">
          <a:extLst>
            <a:ext uri="{FF2B5EF4-FFF2-40B4-BE49-F238E27FC236}">
              <a16:creationId xmlns:a16="http://schemas.microsoft.com/office/drawing/2014/main" id="{00000000-0008-0000-1E00-000074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7" name="Text Box 5">
          <a:extLst>
            <a:ext uri="{FF2B5EF4-FFF2-40B4-BE49-F238E27FC236}">
              <a16:creationId xmlns:a16="http://schemas.microsoft.com/office/drawing/2014/main" id="{00000000-0008-0000-1E00-000075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8" name="Text Box 4">
          <a:extLst>
            <a:ext uri="{FF2B5EF4-FFF2-40B4-BE49-F238E27FC236}">
              <a16:creationId xmlns:a16="http://schemas.microsoft.com/office/drawing/2014/main" id="{00000000-0008-0000-1E00-000076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19" name="Text Box 4">
          <a:extLst>
            <a:ext uri="{FF2B5EF4-FFF2-40B4-BE49-F238E27FC236}">
              <a16:creationId xmlns:a16="http://schemas.microsoft.com/office/drawing/2014/main" id="{00000000-0008-0000-1E00-000077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20" name="Text Box 5">
          <a:extLst>
            <a:ext uri="{FF2B5EF4-FFF2-40B4-BE49-F238E27FC236}">
              <a16:creationId xmlns:a16="http://schemas.microsoft.com/office/drawing/2014/main" id="{00000000-0008-0000-1E00-000078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21" name="TextBox 5">
          <a:extLst>
            <a:ext uri="{FF2B5EF4-FFF2-40B4-BE49-F238E27FC236}">
              <a16:creationId xmlns:a16="http://schemas.microsoft.com/office/drawing/2014/main" id="{00000000-0008-0000-1E00-000079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22" name="TextBox 5">
          <a:extLst>
            <a:ext uri="{FF2B5EF4-FFF2-40B4-BE49-F238E27FC236}">
              <a16:creationId xmlns:a16="http://schemas.microsoft.com/office/drawing/2014/main" id="{00000000-0008-0000-1E00-00007A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23" name="TextBox 5">
          <a:extLst>
            <a:ext uri="{FF2B5EF4-FFF2-40B4-BE49-F238E27FC236}">
              <a16:creationId xmlns:a16="http://schemas.microsoft.com/office/drawing/2014/main" id="{00000000-0008-0000-1E00-00007B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24" name="TextBox 5">
          <a:extLst>
            <a:ext uri="{FF2B5EF4-FFF2-40B4-BE49-F238E27FC236}">
              <a16:creationId xmlns:a16="http://schemas.microsoft.com/office/drawing/2014/main" id="{00000000-0008-0000-1E00-00007C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25" name="TextBox 5">
          <a:extLst>
            <a:ext uri="{FF2B5EF4-FFF2-40B4-BE49-F238E27FC236}">
              <a16:creationId xmlns:a16="http://schemas.microsoft.com/office/drawing/2014/main" id="{00000000-0008-0000-1E00-00007D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26" name="TextBox 5">
          <a:extLst>
            <a:ext uri="{FF2B5EF4-FFF2-40B4-BE49-F238E27FC236}">
              <a16:creationId xmlns:a16="http://schemas.microsoft.com/office/drawing/2014/main" id="{00000000-0008-0000-1E00-00007E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27" name="TextBox 5">
          <a:extLst>
            <a:ext uri="{FF2B5EF4-FFF2-40B4-BE49-F238E27FC236}">
              <a16:creationId xmlns:a16="http://schemas.microsoft.com/office/drawing/2014/main" id="{00000000-0008-0000-1E00-00007F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28" name="TextBox 5">
          <a:extLst>
            <a:ext uri="{FF2B5EF4-FFF2-40B4-BE49-F238E27FC236}">
              <a16:creationId xmlns:a16="http://schemas.microsoft.com/office/drawing/2014/main" id="{00000000-0008-0000-1E00-000080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29" name="TextBox 5">
          <a:extLst>
            <a:ext uri="{FF2B5EF4-FFF2-40B4-BE49-F238E27FC236}">
              <a16:creationId xmlns:a16="http://schemas.microsoft.com/office/drawing/2014/main" id="{00000000-0008-0000-1E00-000081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30" name="TextBox 5">
          <a:extLst>
            <a:ext uri="{FF2B5EF4-FFF2-40B4-BE49-F238E27FC236}">
              <a16:creationId xmlns:a16="http://schemas.microsoft.com/office/drawing/2014/main" id="{00000000-0008-0000-1E00-000082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31" name="TextBox 5">
          <a:extLst>
            <a:ext uri="{FF2B5EF4-FFF2-40B4-BE49-F238E27FC236}">
              <a16:creationId xmlns:a16="http://schemas.microsoft.com/office/drawing/2014/main" id="{00000000-0008-0000-1E00-000083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32" name="TextBox 5">
          <a:extLst>
            <a:ext uri="{FF2B5EF4-FFF2-40B4-BE49-F238E27FC236}">
              <a16:creationId xmlns:a16="http://schemas.microsoft.com/office/drawing/2014/main" id="{00000000-0008-0000-1E00-000084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33" name="TextBox 5">
          <a:extLst>
            <a:ext uri="{FF2B5EF4-FFF2-40B4-BE49-F238E27FC236}">
              <a16:creationId xmlns:a16="http://schemas.microsoft.com/office/drawing/2014/main" id="{00000000-0008-0000-1E00-000085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34" name="TextBox 5">
          <a:extLst>
            <a:ext uri="{FF2B5EF4-FFF2-40B4-BE49-F238E27FC236}">
              <a16:creationId xmlns:a16="http://schemas.microsoft.com/office/drawing/2014/main" id="{00000000-0008-0000-1E00-000086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35" name="TextBox 5">
          <a:extLst>
            <a:ext uri="{FF2B5EF4-FFF2-40B4-BE49-F238E27FC236}">
              <a16:creationId xmlns:a16="http://schemas.microsoft.com/office/drawing/2014/main" id="{00000000-0008-0000-1E00-000087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36" name="TextBox 5">
          <a:extLst>
            <a:ext uri="{FF2B5EF4-FFF2-40B4-BE49-F238E27FC236}">
              <a16:creationId xmlns:a16="http://schemas.microsoft.com/office/drawing/2014/main" id="{00000000-0008-0000-1E00-000088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37" name="TextBox 5">
          <a:extLst>
            <a:ext uri="{FF2B5EF4-FFF2-40B4-BE49-F238E27FC236}">
              <a16:creationId xmlns:a16="http://schemas.microsoft.com/office/drawing/2014/main" id="{00000000-0008-0000-1E00-000089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38" name="TextBox 5">
          <a:extLst>
            <a:ext uri="{FF2B5EF4-FFF2-40B4-BE49-F238E27FC236}">
              <a16:creationId xmlns:a16="http://schemas.microsoft.com/office/drawing/2014/main" id="{00000000-0008-0000-1E00-00008A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39" name="TextBox 5">
          <a:extLst>
            <a:ext uri="{FF2B5EF4-FFF2-40B4-BE49-F238E27FC236}">
              <a16:creationId xmlns:a16="http://schemas.microsoft.com/office/drawing/2014/main" id="{00000000-0008-0000-1E00-00008B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40" name="TextBox 5">
          <a:extLst>
            <a:ext uri="{FF2B5EF4-FFF2-40B4-BE49-F238E27FC236}">
              <a16:creationId xmlns:a16="http://schemas.microsoft.com/office/drawing/2014/main" id="{00000000-0008-0000-1E00-00008C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41" name="TextBox 5">
          <a:extLst>
            <a:ext uri="{FF2B5EF4-FFF2-40B4-BE49-F238E27FC236}">
              <a16:creationId xmlns:a16="http://schemas.microsoft.com/office/drawing/2014/main" id="{00000000-0008-0000-1E00-00008D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42" name="TextBox 5">
          <a:extLst>
            <a:ext uri="{FF2B5EF4-FFF2-40B4-BE49-F238E27FC236}">
              <a16:creationId xmlns:a16="http://schemas.microsoft.com/office/drawing/2014/main" id="{00000000-0008-0000-1E00-00008E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43" name="TextBox 5">
          <a:extLst>
            <a:ext uri="{FF2B5EF4-FFF2-40B4-BE49-F238E27FC236}">
              <a16:creationId xmlns:a16="http://schemas.microsoft.com/office/drawing/2014/main" id="{00000000-0008-0000-1E00-00008F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44" name="TextBox 5">
          <a:extLst>
            <a:ext uri="{FF2B5EF4-FFF2-40B4-BE49-F238E27FC236}">
              <a16:creationId xmlns:a16="http://schemas.microsoft.com/office/drawing/2014/main" id="{00000000-0008-0000-1E00-000090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76971" cy="157224"/>
    <xdr:sp macro="" textlink="">
      <xdr:nvSpPr>
        <xdr:cNvPr id="145" name="TextBox 5">
          <a:extLst>
            <a:ext uri="{FF2B5EF4-FFF2-40B4-BE49-F238E27FC236}">
              <a16:creationId xmlns:a16="http://schemas.microsoft.com/office/drawing/2014/main" id="{00000000-0008-0000-1E00-00009100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76971" cy="157224"/>
    <xdr:sp macro="" textlink="">
      <xdr:nvSpPr>
        <xdr:cNvPr id="146" name="TextBox 5">
          <a:extLst>
            <a:ext uri="{FF2B5EF4-FFF2-40B4-BE49-F238E27FC236}">
              <a16:creationId xmlns:a16="http://schemas.microsoft.com/office/drawing/2014/main" id="{00000000-0008-0000-1E00-00009200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76971" cy="157224"/>
    <xdr:sp macro="" textlink="">
      <xdr:nvSpPr>
        <xdr:cNvPr id="147" name="TextBox 5">
          <a:extLst>
            <a:ext uri="{FF2B5EF4-FFF2-40B4-BE49-F238E27FC236}">
              <a16:creationId xmlns:a16="http://schemas.microsoft.com/office/drawing/2014/main" id="{00000000-0008-0000-1E00-00009300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76971" cy="157224"/>
    <xdr:sp macro="" textlink="">
      <xdr:nvSpPr>
        <xdr:cNvPr id="148" name="TextBox 5">
          <a:extLst>
            <a:ext uri="{FF2B5EF4-FFF2-40B4-BE49-F238E27FC236}">
              <a16:creationId xmlns:a16="http://schemas.microsoft.com/office/drawing/2014/main" id="{00000000-0008-0000-1E00-00009400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49" name="TextBox 5">
          <a:extLst>
            <a:ext uri="{FF2B5EF4-FFF2-40B4-BE49-F238E27FC236}">
              <a16:creationId xmlns:a16="http://schemas.microsoft.com/office/drawing/2014/main" id="{00000000-0008-0000-1E00-000095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0" name="TextBox 5">
          <a:extLst>
            <a:ext uri="{FF2B5EF4-FFF2-40B4-BE49-F238E27FC236}">
              <a16:creationId xmlns:a16="http://schemas.microsoft.com/office/drawing/2014/main" id="{00000000-0008-0000-1E00-000096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1" name="Text Box 4">
          <a:extLst>
            <a:ext uri="{FF2B5EF4-FFF2-40B4-BE49-F238E27FC236}">
              <a16:creationId xmlns:a16="http://schemas.microsoft.com/office/drawing/2014/main" id="{00000000-0008-0000-1E00-000097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2" name="Text Box 5">
          <a:extLst>
            <a:ext uri="{FF2B5EF4-FFF2-40B4-BE49-F238E27FC236}">
              <a16:creationId xmlns:a16="http://schemas.microsoft.com/office/drawing/2014/main" id="{00000000-0008-0000-1E00-000098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3" name="TextBox 5">
          <a:extLst>
            <a:ext uri="{FF2B5EF4-FFF2-40B4-BE49-F238E27FC236}">
              <a16:creationId xmlns:a16="http://schemas.microsoft.com/office/drawing/2014/main" id="{00000000-0008-0000-1E00-000099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4" name="TextBox 5">
          <a:extLst>
            <a:ext uri="{FF2B5EF4-FFF2-40B4-BE49-F238E27FC236}">
              <a16:creationId xmlns:a16="http://schemas.microsoft.com/office/drawing/2014/main" id="{00000000-0008-0000-1E00-00009A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5" name="TextBox 5">
          <a:extLst>
            <a:ext uri="{FF2B5EF4-FFF2-40B4-BE49-F238E27FC236}">
              <a16:creationId xmlns:a16="http://schemas.microsoft.com/office/drawing/2014/main" id="{00000000-0008-0000-1E00-00009B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6" name="TextBox 5">
          <a:extLst>
            <a:ext uri="{FF2B5EF4-FFF2-40B4-BE49-F238E27FC236}">
              <a16:creationId xmlns:a16="http://schemas.microsoft.com/office/drawing/2014/main" id="{00000000-0008-0000-1E00-00009C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7" name="Text Box 4">
          <a:extLst>
            <a:ext uri="{FF2B5EF4-FFF2-40B4-BE49-F238E27FC236}">
              <a16:creationId xmlns:a16="http://schemas.microsoft.com/office/drawing/2014/main" id="{00000000-0008-0000-1E00-00009D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8" name="Text Box 5">
          <a:extLst>
            <a:ext uri="{FF2B5EF4-FFF2-40B4-BE49-F238E27FC236}">
              <a16:creationId xmlns:a16="http://schemas.microsoft.com/office/drawing/2014/main" id="{00000000-0008-0000-1E00-00009E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9" name="TextBox 5">
          <a:extLst>
            <a:ext uri="{FF2B5EF4-FFF2-40B4-BE49-F238E27FC236}">
              <a16:creationId xmlns:a16="http://schemas.microsoft.com/office/drawing/2014/main" id="{00000000-0008-0000-1E00-00009F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0" name="TextBox 5">
          <a:extLst>
            <a:ext uri="{FF2B5EF4-FFF2-40B4-BE49-F238E27FC236}">
              <a16:creationId xmlns:a16="http://schemas.microsoft.com/office/drawing/2014/main" id="{00000000-0008-0000-1E00-0000A0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1" name="TextBox 5">
          <a:extLst>
            <a:ext uri="{FF2B5EF4-FFF2-40B4-BE49-F238E27FC236}">
              <a16:creationId xmlns:a16="http://schemas.microsoft.com/office/drawing/2014/main" id="{00000000-0008-0000-1E00-0000A1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2" name="Text Box 4">
          <a:extLst>
            <a:ext uri="{FF2B5EF4-FFF2-40B4-BE49-F238E27FC236}">
              <a16:creationId xmlns:a16="http://schemas.microsoft.com/office/drawing/2014/main" id="{00000000-0008-0000-1E00-0000A2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3" name="Text Box 5">
          <a:extLst>
            <a:ext uri="{FF2B5EF4-FFF2-40B4-BE49-F238E27FC236}">
              <a16:creationId xmlns:a16="http://schemas.microsoft.com/office/drawing/2014/main" id="{00000000-0008-0000-1E00-0000A3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4" name="Text Box 4">
          <a:extLst>
            <a:ext uri="{FF2B5EF4-FFF2-40B4-BE49-F238E27FC236}">
              <a16:creationId xmlns:a16="http://schemas.microsoft.com/office/drawing/2014/main" id="{00000000-0008-0000-1E00-0000A4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5" name="Text Box 5">
          <a:extLst>
            <a:ext uri="{FF2B5EF4-FFF2-40B4-BE49-F238E27FC236}">
              <a16:creationId xmlns:a16="http://schemas.microsoft.com/office/drawing/2014/main" id="{00000000-0008-0000-1E00-0000A5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6" name="Text Box 4">
          <a:extLst>
            <a:ext uri="{FF2B5EF4-FFF2-40B4-BE49-F238E27FC236}">
              <a16:creationId xmlns:a16="http://schemas.microsoft.com/office/drawing/2014/main" id="{00000000-0008-0000-1E00-0000A6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7" name="Text Box 5">
          <a:extLst>
            <a:ext uri="{FF2B5EF4-FFF2-40B4-BE49-F238E27FC236}">
              <a16:creationId xmlns:a16="http://schemas.microsoft.com/office/drawing/2014/main" id="{00000000-0008-0000-1E00-0000A7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8" name="Text Box 4">
          <a:extLst>
            <a:ext uri="{FF2B5EF4-FFF2-40B4-BE49-F238E27FC236}">
              <a16:creationId xmlns:a16="http://schemas.microsoft.com/office/drawing/2014/main" id="{00000000-0008-0000-1E00-0000A8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9" name="Text Box 5">
          <a:extLst>
            <a:ext uri="{FF2B5EF4-FFF2-40B4-BE49-F238E27FC236}">
              <a16:creationId xmlns:a16="http://schemas.microsoft.com/office/drawing/2014/main" id="{00000000-0008-0000-1E00-0000A9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70" name="Text Box 4">
          <a:extLst>
            <a:ext uri="{FF2B5EF4-FFF2-40B4-BE49-F238E27FC236}">
              <a16:creationId xmlns:a16="http://schemas.microsoft.com/office/drawing/2014/main" id="{00000000-0008-0000-1E00-0000AA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1" name="Text Box 4">
          <a:extLst>
            <a:ext uri="{FF2B5EF4-FFF2-40B4-BE49-F238E27FC236}">
              <a16:creationId xmlns:a16="http://schemas.microsoft.com/office/drawing/2014/main" id="{00000000-0008-0000-1E00-0000AB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2" name="Text Box 5">
          <a:extLst>
            <a:ext uri="{FF2B5EF4-FFF2-40B4-BE49-F238E27FC236}">
              <a16:creationId xmlns:a16="http://schemas.microsoft.com/office/drawing/2014/main" id="{00000000-0008-0000-1E00-0000AC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3" name="TextBox 5">
          <a:extLst>
            <a:ext uri="{FF2B5EF4-FFF2-40B4-BE49-F238E27FC236}">
              <a16:creationId xmlns:a16="http://schemas.microsoft.com/office/drawing/2014/main" id="{00000000-0008-0000-1E00-0000AD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4" name="TextBox 5">
          <a:extLst>
            <a:ext uri="{FF2B5EF4-FFF2-40B4-BE49-F238E27FC236}">
              <a16:creationId xmlns:a16="http://schemas.microsoft.com/office/drawing/2014/main" id="{00000000-0008-0000-1E00-0000AE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5" name="TextBox 5">
          <a:extLst>
            <a:ext uri="{FF2B5EF4-FFF2-40B4-BE49-F238E27FC236}">
              <a16:creationId xmlns:a16="http://schemas.microsoft.com/office/drawing/2014/main" id="{00000000-0008-0000-1E00-0000AF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6" name="TextBox 5">
          <a:extLst>
            <a:ext uri="{FF2B5EF4-FFF2-40B4-BE49-F238E27FC236}">
              <a16:creationId xmlns:a16="http://schemas.microsoft.com/office/drawing/2014/main" id="{00000000-0008-0000-1E00-0000B0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7" name="TextBox 5">
          <a:extLst>
            <a:ext uri="{FF2B5EF4-FFF2-40B4-BE49-F238E27FC236}">
              <a16:creationId xmlns:a16="http://schemas.microsoft.com/office/drawing/2014/main" id="{00000000-0008-0000-1E00-0000B1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78" name="TextBox 5">
          <a:extLst>
            <a:ext uri="{FF2B5EF4-FFF2-40B4-BE49-F238E27FC236}">
              <a16:creationId xmlns:a16="http://schemas.microsoft.com/office/drawing/2014/main" id="{00000000-0008-0000-1E00-0000B2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79" name="TextBox 5">
          <a:extLst>
            <a:ext uri="{FF2B5EF4-FFF2-40B4-BE49-F238E27FC236}">
              <a16:creationId xmlns:a16="http://schemas.microsoft.com/office/drawing/2014/main" id="{00000000-0008-0000-1E00-0000B3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0" name="TextBox 5">
          <a:extLst>
            <a:ext uri="{FF2B5EF4-FFF2-40B4-BE49-F238E27FC236}">
              <a16:creationId xmlns:a16="http://schemas.microsoft.com/office/drawing/2014/main" id="{00000000-0008-0000-1E00-0000B4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1" name="TextBox 5">
          <a:extLst>
            <a:ext uri="{FF2B5EF4-FFF2-40B4-BE49-F238E27FC236}">
              <a16:creationId xmlns:a16="http://schemas.microsoft.com/office/drawing/2014/main" id="{00000000-0008-0000-1E00-0000B5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82" name="TextBox 5">
          <a:extLst>
            <a:ext uri="{FF2B5EF4-FFF2-40B4-BE49-F238E27FC236}">
              <a16:creationId xmlns:a16="http://schemas.microsoft.com/office/drawing/2014/main" id="{00000000-0008-0000-1E00-0000B6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3" name="TextBox 5">
          <a:extLst>
            <a:ext uri="{FF2B5EF4-FFF2-40B4-BE49-F238E27FC236}">
              <a16:creationId xmlns:a16="http://schemas.microsoft.com/office/drawing/2014/main" id="{00000000-0008-0000-1E00-0000B7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4" name="TextBox 5">
          <a:extLst>
            <a:ext uri="{FF2B5EF4-FFF2-40B4-BE49-F238E27FC236}">
              <a16:creationId xmlns:a16="http://schemas.microsoft.com/office/drawing/2014/main" id="{00000000-0008-0000-1E00-0000B8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5" name="TextBox 5">
          <a:extLst>
            <a:ext uri="{FF2B5EF4-FFF2-40B4-BE49-F238E27FC236}">
              <a16:creationId xmlns:a16="http://schemas.microsoft.com/office/drawing/2014/main" id="{00000000-0008-0000-1E00-0000B9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6" name="TextBox 5">
          <a:extLst>
            <a:ext uri="{FF2B5EF4-FFF2-40B4-BE49-F238E27FC236}">
              <a16:creationId xmlns:a16="http://schemas.microsoft.com/office/drawing/2014/main" id="{00000000-0008-0000-1E00-0000BA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7" name="TextBox 5">
          <a:extLst>
            <a:ext uri="{FF2B5EF4-FFF2-40B4-BE49-F238E27FC236}">
              <a16:creationId xmlns:a16="http://schemas.microsoft.com/office/drawing/2014/main" id="{00000000-0008-0000-1E00-0000BB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88" name="TextBox 5">
          <a:extLst>
            <a:ext uri="{FF2B5EF4-FFF2-40B4-BE49-F238E27FC236}">
              <a16:creationId xmlns:a16="http://schemas.microsoft.com/office/drawing/2014/main" id="{00000000-0008-0000-1E00-0000BC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89" name="TextBox 5">
          <a:extLst>
            <a:ext uri="{FF2B5EF4-FFF2-40B4-BE49-F238E27FC236}">
              <a16:creationId xmlns:a16="http://schemas.microsoft.com/office/drawing/2014/main" id="{00000000-0008-0000-1E00-0000BD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0" name="TextBox 5">
          <a:extLst>
            <a:ext uri="{FF2B5EF4-FFF2-40B4-BE49-F238E27FC236}">
              <a16:creationId xmlns:a16="http://schemas.microsoft.com/office/drawing/2014/main" id="{00000000-0008-0000-1E00-0000BE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1" name="TextBox 5">
          <a:extLst>
            <a:ext uri="{FF2B5EF4-FFF2-40B4-BE49-F238E27FC236}">
              <a16:creationId xmlns:a16="http://schemas.microsoft.com/office/drawing/2014/main" id="{00000000-0008-0000-1E00-0000BF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92" name="TextBox 5">
          <a:extLst>
            <a:ext uri="{FF2B5EF4-FFF2-40B4-BE49-F238E27FC236}">
              <a16:creationId xmlns:a16="http://schemas.microsoft.com/office/drawing/2014/main" id="{00000000-0008-0000-1E00-0000C0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3" name="TextBox 5">
          <a:extLst>
            <a:ext uri="{FF2B5EF4-FFF2-40B4-BE49-F238E27FC236}">
              <a16:creationId xmlns:a16="http://schemas.microsoft.com/office/drawing/2014/main" id="{00000000-0008-0000-1E00-0000C1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4" name="TextBox 5">
          <a:extLst>
            <a:ext uri="{FF2B5EF4-FFF2-40B4-BE49-F238E27FC236}">
              <a16:creationId xmlns:a16="http://schemas.microsoft.com/office/drawing/2014/main" id="{00000000-0008-0000-1E00-0000C2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5" name="TextBox 5">
          <a:extLst>
            <a:ext uri="{FF2B5EF4-FFF2-40B4-BE49-F238E27FC236}">
              <a16:creationId xmlns:a16="http://schemas.microsoft.com/office/drawing/2014/main" id="{00000000-0008-0000-1E00-0000C3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6" name="TextBox 5">
          <a:extLst>
            <a:ext uri="{FF2B5EF4-FFF2-40B4-BE49-F238E27FC236}">
              <a16:creationId xmlns:a16="http://schemas.microsoft.com/office/drawing/2014/main" id="{00000000-0008-0000-1E00-0000C4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97" name="TextBox 5">
          <a:extLst>
            <a:ext uri="{FF2B5EF4-FFF2-40B4-BE49-F238E27FC236}">
              <a16:creationId xmlns:a16="http://schemas.microsoft.com/office/drawing/2014/main" id="{00000000-0008-0000-1E00-0000C5000000}"/>
            </a:ext>
          </a:extLst>
        </xdr:cNvPr>
        <xdr:cNvSpPr txBox="1"/>
      </xdr:nvSpPr>
      <xdr:spPr>
        <a:xfrm>
          <a:off x="504825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98" name="TextBox 5">
          <a:extLst>
            <a:ext uri="{FF2B5EF4-FFF2-40B4-BE49-F238E27FC236}">
              <a16:creationId xmlns:a16="http://schemas.microsoft.com/office/drawing/2014/main" id="{00000000-0008-0000-1E00-0000C6000000}"/>
            </a:ext>
          </a:extLst>
        </xdr:cNvPr>
        <xdr:cNvSpPr txBox="1"/>
      </xdr:nvSpPr>
      <xdr:spPr>
        <a:xfrm>
          <a:off x="504825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99" name="TextBox 5">
          <a:extLst>
            <a:ext uri="{FF2B5EF4-FFF2-40B4-BE49-F238E27FC236}">
              <a16:creationId xmlns:a16="http://schemas.microsoft.com/office/drawing/2014/main" id="{00000000-0008-0000-1E00-0000C7000000}"/>
            </a:ext>
          </a:extLst>
        </xdr:cNvPr>
        <xdr:cNvSpPr txBox="1"/>
      </xdr:nvSpPr>
      <xdr:spPr>
        <a:xfrm>
          <a:off x="504825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00" name="TextBox 5">
          <a:extLst>
            <a:ext uri="{FF2B5EF4-FFF2-40B4-BE49-F238E27FC236}">
              <a16:creationId xmlns:a16="http://schemas.microsoft.com/office/drawing/2014/main" id="{00000000-0008-0000-1E00-0000C8000000}"/>
            </a:ext>
          </a:extLst>
        </xdr:cNvPr>
        <xdr:cNvSpPr txBox="1"/>
      </xdr:nvSpPr>
      <xdr:spPr>
        <a:xfrm>
          <a:off x="504825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201" name="TextBox 5">
          <a:extLst>
            <a:ext uri="{FF2B5EF4-FFF2-40B4-BE49-F238E27FC236}">
              <a16:creationId xmlns:a16="http://schemas.microsoft.com/office/drawing/2014/main" id="{00000000-0008-0000-1E00-0000C9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2" name="Text Box 4">
          <a:extLst>
            <a:ext uri="{FF2B5EF4-FFF2-40B4-BE49-F238E27FC236}">
              <a16:creationId xmlns:a16="http://schemas.microsoft.com/office/drawing/2014/main" id="{00000000-0008-0000-1E00-0000CA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3" name="Text Box 5">
          <a:extLst>
            <a:ext uri="{FF2B5EF4-FFF2-40B4-BE49-F238E27FC236}">
              <a16:creationId xmlns:a16="http://schemas.microsoft.com/office/drawing/2014/main" id="{00000000-0008-0000-1E00-0000CB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4" name="TextBox 5">
          <a:extLst>
            <a:ext uri="{FF2B5EF4-FFF2-40B4-BE49-F238E27FC236}">
              <a16:creationId xmlns:a16="http://schemas.microsoft.com/office/drawing/2014/main" id="{00000000-0008-0000-1E00-0000CC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5" name="TextBox 5">
          <a:extLst>
            <a:ext uri="{FF2B5EF4-FFF2-40B4-BE49-F238E27FC236}">
              <a16:creationId xmlns:a16="http://schemas.microsoft.com/office/drawing/2014/main" id="{00000000-0008-0000-1E00-0000CD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6" name="TextBox 5">
          <a:extLst>
            <a:ext uri="{FF2B5EF4-FFF2-40B4-BE49-F238E27FC236}">
              <a16:creationId xmlns:a16="http://schemas.microsoft.com/office/drawing/2014/main" id="{00000000-0008-0000-1E00-0000CE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7" name="TextBox 5">
          <a:extLst>
            <a:ext uri="{FF2B5EF4-FFF2-40B4-BE49-F238E27FC236}">
              <a16:creationId xmlns:a16="http://schemas.microsoft.com/office/drawing/2014/main" id="{00000000-0008-0000-1E00-0000CF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8" name="TextBox 5">
          <a:extLst>
            <a:ext uri="{FF2B5EF4-FFF2-40B4-BE49-F238E27FC236}">
              <a16:creationId xmlns:a16="http://schemas.microsoft.com/office/drawing/2014/main" id="{00000000-0008-0000-1E00-0000D0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9" name="TextBox 5">
          <a:extLst>
            <a:ext uri="{FF2B5EF4-FFF2-40B4-BE49-F238E27FC236}">
              <a16:creationId xmlns:a16="http://schemas.microsoft.com/office/drawing/2014/main" id="{00000000-0008-0000-1E00-0000D1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10" name="TextBox 5">
          <a:extLst>
            <a:ext uri="{FF2B5EF4-FFF2-40B4-BE49-F238E27FC236}">
              <a16:creationId xmlns:a16="http://schemas.microsoft.com/office/drawing/2014/main" id="{00000000-0008-0000-1E00-0000D2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11" name="Text Box 4">
          <a:extLst>
            <a:ext uri="{FF2B5EF4-FFF2-40B4-BE49-F238E27FC236}">
              <a16:creationId xmlns:a16="http://schemas.microsoft.com/office/drawing/2014/main" id="{00000000-0008-0000-1E00-0000D3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12" name="Text Box 5">
          <a:extLst>
            <a:ext uri="{FF2B5EF4-FFF2-40B4-BE49-F238E27FC236}">
              <a16:creationId xmlns:a16="http://schemas.microsoft.com/office/drawing/2014/main" id="{00000000-0008-0000-1E00-0000D4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13" name="TextBox 5">
          <a:extLst>
            <a:ext uri="{FF2B5EF4-FFF2-40B4-BE49-F238E27FC236}">
              <a16:creationId xmlns:a16="http://schemas.microsoft.com/office/drawing/2014/main" id="{00000000-0008-0000-1E00-0000D5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14" name="TextBox 5">
          <a:extLst>
            <a:ext uri="{FF2B5EF4-FFF2-40B4-BE49-F238E27FC236}">
              <a16:creationId xmlns:a16="http://schemas.microsoft.com/office/drawing/2014/main" id="{00000000-0008-0000-1E00-0000D6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15" name="TextBox 5">
          <a:extLst>
            <a:ext uri="{FF2B5EF4-FFF2-40B4-BE49-F238E27FC236}">
              <a16:creationId xmlns:a16="http://schemas.microsoft.com/office/drawing/2014/main" id="{00000000-0008-0000-1E00-0000D7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16" name="TextBox 5">
          <a:extLst>
            <a:ext uri="{FF2B5EF4-FFF2-40B4-BE49-F238E27FC236}">
              <a16:creationId xmlns:a16="http://schemas.microsoft.com/office/drawing/2014/main" id="{00000000-0008-0000-1E00-0000D8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17" name="Text Box 4">
          <a:extLst>
            <a:ext uri="{FF2B5EF4-FFF2-40B4-BE49-F238E27FC236}">
              <a16:creationId xmlns:a16="http://schemas.microsoft.com/office/drawing/2014/main" id="{00000000-0008-0000-1E00-0000D9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18" name="Text Box 5">
          <a:extLst>
            <a:ext uri="{FF2B5EF4-FFF2-40B4-BE49-F238E27FC236}">
              <a16:creationId xmlns:a16="http://schemas.microsoft.com/office/drawing/2014/main" id="{00000000-0008-0000-1E00-0000DA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19" name="TextBox 5">
          <a:extLst>
            <a:ext uri="{FF2B5EF4-FFF2-40B4-BE49-F238E27FC236}">
              <a16:creationId xmlns:a16="http://schemas.microsoft.com/office/drawing/2014/main" id="{00000000-0008-0000-1E00-0000DB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20" name="TextBox 5">
          <a:extLst>
            <a:ext uri="{FF2B5EF4-FFF2-40B4-BE49-F238E27FC236}">
              <a16:creationId xmlns:a16="http://schemas.microsoft.com/office/drawing/2014/main" id="{00000000-0008-0000-1E00-0000DC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21" name="TextBox 5">
          <a:extLst>
            <a:ext uri="{FF2B5EF4-FFF2-40B4-BE49-F238E27FC236}">
              <a16:creationId xmlns:a16="http://schemas.microsoft.com/office/drawing/2014/main" id="{00000000-0008-0000-1E00-0000DD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22" name="Text Box 4">
          <a:extLst>
            <a:ext uri="{FF2B5EF4-FFF2-40B4-BE49-F238E27FC236}">
              <a16:creationId xmlns:a16="http://schemas.microsoft.com/office/drawing/2014/main" id="{00000000-0008-0000-1E00-0000DE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23" name="Text Box 5">
          <a:extLst>
            <a:ext uri="{FF2B5EF4-FFF2-40B4-BE49-F238E27FC236}">
              <a16:creationId xmlns:a16="http://schemas.microsoft.com/office/drawing/2014/main" id="{00000000-0008-0000-1E00-0000DF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24" name="Text Box 4">
          <a:extLst>
            <a:ext uri="{FF2B5EF4-FFF2-40B4-BE49-F238E27FC236}">
              <a16:creationId xmlns:a16="http://schemas.microsoft.com/office/drawing/2014/main" id="{00000000-0008-0000-1E00-0000E0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25" name="Text Box 5">
          <a:extLst>
            <a:ext uri="{FF2B5EF4-FFF2-40B4-BE49-F238E27FC236}">
              <a16:creationId xmlns:a16="http://schemas.microsoft.com/office/drawing/2014/main" id="{00000000-0008-0000-1E00-0000E1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26" name="Text Box 4">
          <a:extLst>
            <a:ext uri="{FF2B5EF4-FFF2-40B4-BE49-F238E27FC236}">
              <a16:creationId xmlns:a16="http://schemas.microsoft.com/office/drawing/2014/main" id="{00000000-0008-0000-1E00-0000E2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27" name="Text Box 5">
          <a:extLst>
            <a:ext uri="{FF2B5EF4-FFF2-40B4-BE49-F238E27FC236}">
              <a16:creationId xmlns:a16="http://schemas.microsoft.com/office/drawing/2014/main" id="{00000000-0008-0000-1E00-0000E3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28" name="Text Box 4">
          <a:extLst>
            <a:ext uri="{FF2B5EF4-FFF2-40B4-BE49-F238E27FC236}">
              <a16:creationId xmlns:a16="http://schemas.microsoft.com/office/drawing/2014/main" id="{00000000-0008-0000-1E00-0000E4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29" name="Text Box 5">
          <a:extLst>
            <a:ext uri="{FF2B5EF4-FFF2-40B4-BE49-F238E27FC236}">
              <a16:creationId xmlns:a16="http://schemas.microsoft.com/office/drawing/2014/main" id="{00000000-0008-0000-1E00-0000E5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30" name="Text Box 4">
          <a:extLst>
            <a:ext uri="{FF2B5EF4-FFF2-40B4-BE49-F238E27FC236}">
              <a16:creationId xmlns:a16="http://schemas.microsoft.com/office/drawing/2014/main" id="{00000000-0008-0000-1E00-0000E6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76971" cy="157224"/>
    <xdr:sp macro="" textlink="">
      <xdr:nvSpPr>
        <xdr:cNvPr id="231" name="Text Box 4">
          <a:extLst>
            <a:ext uri="{FF2B5EF4-FFF2-40B4-BE49-F238E27FC236}">
              <a16:creationId xmlns:a16="http://schemas.microsoft.com/office/drawing/2014/main" id="{00000000-0008-0000-1E00-0000E7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76971" cy="157224"/>
    <xdr:sp macro="" textlink="">
      <xdr:nvSpPr>
        <xdr:cNvPr id="232" name="Text Box 5">
          <a:extLst>
            <a:ext uri="{FF2B5EF4-FFF2-40B4-BE49-F238E27FC236}">
              <a16:creationId xmlns:a16="http://schemas.microsoft.com/office/drawing/2014/main" id="{00000000-0008-0000-1E00-0000E8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76971" cy="157224"/>
    <xdr:sp macro="" textlink="">
      <xdr:nvSpPr>
        <xdr:cNvPr id="233" name="TextBox 5">
          <a:extLst>
            <a:ext uri="{FF2B5EF4-FFF2-40B4-BE49-F238E27FC236}">
              <a16:creationId xmlns:a16="http://schemas.microsoft.com/office/drawing/2014/main" id="{00000000-0008-0000-1E00-0000E9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76971" cy="157224"/>
    <xdr:sp macro="" textlink="">
      <xdr:nvSpPr>
        <xdr:cNvPr id="234" name="TextBox 5">
          <a:extLst>
            <a:ext uri="{FF2B5EF4-FFF2-40B4-BE49-F238E27FC236}">
              <a16:creationId xmlns:a16="http://schemas.microsoft.com/office/drawing/2014/main" id="{00000000-0008-0000-1E00-0000EA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76971" cy="157224"/>
    <xdr:sp macro="" textlink="">
      <xdr:nvSpPr>
        <xdr:cNvPr id="235" name="TextBox 5">
          <a:extLst>
            <a:ext uri="{FF2B5EF4-FFF2-40B4-BE49-F238E27FC236}">
              <a16:creationId xmlns:a16="http://schemas.microsoft.com/office/drawing/2014/main" id="{00000000-0008-0000-1E00-0000EB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76971" cy="157224"/>
    <xdr:sp macro="" textlink="">
      <xdr:nvSpPr>
        <xdr:cNvPr id="236" name="TextBox 5">
          <a:extLst>
            <a:ext uri="{FF2B5EF4-FFF2-40B4-BE49-F238E27FC236}">
              <a16:creationId xmlns:a16="http://schemas.microsoft.com/office/drawing/2014/main" id="{00000000-0008-0000-1E00-0000EC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76971" cy="157224"/>
    <xdr:sp macro="" textlink="">
      <xdr:nvSpPr>
        <xdr:cNvPr id="237" name="TextBox 5">
          <a:extLst>
            <a:ext uri="{FF2B5EF4-FFF2-40B4-BE49-F238E27FC236}">
              <a16:creationId xmlns:a16="http://schemas.microsoft.com/office/drawing/2014/main" id="{00000000-0008-0000-1E00-0000ED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76971" cy="157224"/>
    <xdr:sp macro="" textlink="">
      <xdr:nvSpPr>
        <xdr:cNvPr id="238" name="TextBox 5">
          <a:extLst>
            <a:ext uri="{FF2B5EF4-FFF2-40B4-BE49-F238E27FC236}">
              <a16:creationId xmlns:a16="http://schemas.microsoft.com/office/drawing/2014/main" id="{00000000-0008-0000-1E00-0000EE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76971" cy="157224"/>
    <xdr:sp macro="" textlink="">
      <xdr:nvSpPr>
        <xdr:cNvPr id="239" name="TextBox 5">
          <a:extLst>
            <a:ext uri="{FF2B5EF4-FFF2-40B4-BE49-F238E27FC236}">
              <a16:creationId xmlns:a16="http://schemas.microsoft.com/office/drawing/2014/main" id="{00000000-0008-0000-1E00-0000EF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76971" cy="157224"/>
    <xdr:sp macro="" textlink="">
      <xdr:nvSpPr>
        <xdr:cNvPr id="240" name="TextBox 5">
          <a:extLst>
            <a:ext uri="{FF2B5EF4-FFF2-40B4-BE49-F238E27FC236}">
              <a16:creationId xmlns:a16="http://schemas.microsoft.com/office/drawing/2014/main" id="{00000000-0008-0000-1E00-0000F0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76971" cy="157224"/>
    <xdr:sp macro="" textlink="">
      <xdr:nvSpPr>
        <xdr:cNvPr id="241" name="TextBox 5">
          <a:extLst>
            <a:ext uri="{FF2B5EF4-FFF2-40B4-BE49-F238E27FC236}">
              <a16:creationId xmlns:a16="http://schemas.microsoft.com/office/drawing/2014/main" id="{00000000-0008-0000-1E00-0000F1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76971" cy="157224"/>
    <xdr:sp macro="" textlink="">
      <xdr:nvSpPr>
        <xdr:cNvPr id="242" name="TextBox 5">
          <a:extLst>
            <a:ext uri="{FF2B5EF4-FFF2-40B4-BE49-F238E27FC236}">
              <a16:creationId xmlns:a16="http://schemas.microsoft.com/office/drawing/2014/main" id="{00000000-0008-0000-1E00-0000F2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76971" cy="157224"/>
    <xdr:sp macro="" textlink="">
      <xdr:nvSpPr>
        <xdr:cNvPr id="243" name="TextBox 5">
          <a:extLst>
            <a:ext uri="{FF2B5EF4-FFF2-40B4-BE49-F238E27FC236}">
              <a16:creationId xmlns:a16="http://schemas.microsoft.com/office/drawing/2014/main" id="{00000000-0008-0000-1E00-0000F3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76971" cy="157224"/>
    <xdr:sp macro="" textlink="">
      <xdr:nvSpPr>
        <xdr:cNvPr id="244" name="TextBox 5">
          <a:extLst>
            <a:ext uri="{FF2B5EF4-FFF2-40B4-BE49-F238E27FC236}">
              <a16:creationId xmlns:a16="http://schemas.microsoft.com/office/drawing/2014/main" id="{00000000-0008-0000-1E00-0000F4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76971" cy="157224"/>
    <xdr:sp macro="" textlink="">
      <xdr:nvSpPr>
        <xdr:cNvPr id="245" name="TextBox 5">
          <a:extLst>
            <a:ext uri="{FF2B5EF4-FFF2-40B4-BE49-F238E27FC236}">
              <a16:creationId xmlns:a16="http://schemas.microsoft.com/office/drawing/2014/main" id="{00000000-0008-0000-1E00-0000F5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46" name="TextBox 5">
          <a:extLst>
            <a:ext uri="{FF2B5EF4-FFF2-40B4-BE49-F238E27FC236}">
              <a16:creationId xmlns:a16="http://schemas.microsoft.com/office/drawing/2014/main" id="{00000000-0008-0000-1E00-0000F6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47" name="TextBox 5">
          <a:extLst>
            <a:ext uri="{FF2B5EF4-FFF2-40B4-BE49-F238E27FC236}">
              <a16:creationId xmlns:a16="http://schemas.microsoft.com/office/drawing/2014/main" id="{00000000-0008-0000-1E00-0000F7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48" name="TextBox 5">
          <a:extLst>
            <a:ext uri="{FF2B5EF4-FFF2-40B4-BE49-F238E27FC236}">
              <a16:creationId xmlns:a16="http://schemas.microsoft.com/office/drawing/2014/main" id="{00000000-0008-0000-1E00-0000F8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49" name="TextBox 5">
          <a:extLst>
            <a:ext uri="{FF2B5EF4-FFF2-40B4-BE49-F238E27FC236}">
              <a16:creationId xmlns:a16="http://schemas.microsoft.com/office/drawing/2014/main" id="{00000000-0008-0000-1E00-0000F9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76971" cy="157224"/>
    <xdr:sp macro="" textlink="">
      <xdr:nvSpPr>
        <xdr:cNvPr id="250" name="TextBox 5">
          <a:extLst>
            <a:ext uri="{FF2B5EF4-FFF2-40B4-BE49-F238E27FC236}">
              <a16:creationId xmlns:a16="http://schemas.microsoft.com/office/drawing/2014/main" id="{00000000-0008-0000-1E00-0000FA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51" name="TextBox 5">
          <a:extLst>
            <a:ext uri="{FF2B5EF4-FFF2-40B4-BE49-F238E27FC236}">
              <a16:creationId xmlns:a16="http://schemas.microsoft.com/office/drawing/2014/main" id="{00000000-0008-0000-1E00-0000FB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52" name="TextBox 5">
          <a:extLst>
            <a:ext uri="{FF2B5EF4-FFF2-40B4-BE49-F238E27FC236}">
              <a16:creationId xmlns:a16="http://schemas.microsoft.com/office/drawing/2014/main" id="{00000000-0008-0000-1E00-0000FC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53" name="TextBox 5">
          <a:extLst>
            <a:ext uri="{FF2B5EF4-FFF2-40B4-BE49-F238E27FC236}">
              <a16:creationId xmlns:a16="http://schemas.microsoft.com/office/drawing/2014/main" id="{00000000-0008-0000-1E00-0000FD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54" name="TextBox 5">
          <a:extLst>
            <a:ext uri="{FF2B5EF4-FFF2-40B4-BE49-F238E27FC236}">
              <a16:creationId xmlns:a16="http://schemas.microsoft.com/office/drawing/2014/main" id="{00000000-0008-0000-1E00-0000FE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55" name="TextBox 5">
          <a:extLst>
            <a:ext uri="{FF2B5EF4-FFF2-40B4-BE49-F238E27FC236}">
              <a16:creationId xmlns:a16="http://schemas.microsoft.com/office/drawing/2014/main" id="{00000000-0008-0000-1E00-0000FF00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56" name="TextBox 5">
          <a:extLst>
            <a:ext uri="{FF2B5EF4-FFF2-40B4-BE49-F238E27FC236}">
              <a16:creationId xmlns:a16="http://schemas.microsoft.com/office/drawing/2014/main" id="{00000000-0008-0000-1E00-000000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57" name="TextBox 5">
          <a:extLst>
            <a:ext uri="{FF2B5EF4-FFF2-40B4-BE49-F238E27FC236}">
              <a16:creationId xmlns:a16="http://schemas.microsoft.com/office/drawing/2014/main" id="{00000000-0008-0000-1E00-000001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58" name="TextBox 5">
          <a:extLst>
            <a:ext uri="{FF2B5EF4-FFF2-40B4-BE49-F238E27FC236}">
              <a16:creationId xmlns:a16="http://schemas.microsoft.com/office/drawing/2014/main" id="{00000000-0008-0000-1E00-000002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59" name="TextBox 5">
          <a:extLst>
            <a:ext uri="{FF2B5EF4-FFF2-40B4-BE49-F238E27FC236}">
              <a16:creationId xmlns:a16="http://schemas.microsoft.com/office/drawing/2014/main" id="{00000000-0008-0000-1E00-00000301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1E00-000004010000}"/>
            </a:ext>
          </a:extLst>
        </xdr:cNvPr>
        <xdr:cNvSpPr txBox="1"/>
      </xdr:nvSpPr>
      <xdr:spPr>
        <a:xfrm>
          <a:off x="0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61" name="TextBox 5">
          <a:extLst>
            <a:ext uri="{FF2B5EF4-FFF2-40B4-BE49-F238E27FC236}">
              <a16:creationId xmlns:a16="http://schemas.microsoft.com/office/drawing/2014/main" id="{00000000-0008-0000-1E00-000005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62" name="Text Box 4">
          <a:extLst>
            <a:ext uri="{FF2B5EF4-FFF2-40B4-BE49-F238E27FC236}">
              <a16:creationId xmlns:a16="http://schemas.microsoft.com/office/drawing/2014/main" id="{00000000-0008-0000-1E00-000006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63" name="Text Box 5">
          <a:extLst>
            <a:ext uri="{FF2B5EF4-FFF2-40B4-BE49-F238E27FC236}">
              <a16:creationId xmlns:a16="http://schemas.microsoft.com/office/drawing/2014/main" id="{00000000-0008-0000-1E00-000007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64" name="TextBox 5">
          <a:extLst>
            <a:ext uri="{FF2B5EF4-FFF2-40B4-BE49-F238E27FC236}">
              <a16:creationId xmlns:a16="http://schemas.microsoft.com/office/drawing/2014/main" id="{00000000-0008-0000-1E00-000008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65" name="TextBox 5">
          <a:extLst>
            <a:ext uri="{FF2B5EF4-FFF2-40B4-BE49-F238E27FC236}">
              <a16:creationId xmlns:a16="http://schemas.microsoft.com/office/drawing/2014/main" id="{00000000-0008-0000-1E00-000009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66" name="TextBox 5">
          <a:extLst>
            <a:ext uri="{FF2B5EF4-FFF2-40B4-BE49-F238E27FC236}">
              <a16:creationId xmlns:a16="http://schemas.microsoft.com/office/drawing/2014/main" id="{00000000-0008-0000-1E00-00000A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67" name="TextBox 5">
          <a:extLst>
            <a:ext uri="{FF2B5EF4-FFF2-40B4-BE49-F238E27FC236}">
              <a16:creationId xmlns:a16="http://schemas.microsoft.com/office/drawing/2014/main" id="{00000000-0008-0000-1E00-00000B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68" name="Text Box 4">
          <a:extLst>
            <a:ext uri="{FF2B5EF4-FFF2-40B4-BE49-F238E27FC236}">
              <a16:creationId xmlns:a16="http://schemas.microsoft.com/office/drawing/2014/main" id="{00000000-0008-0000-1E00-00000C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69" name="Text Box 5">
          <a:extLst>
            <a:ext uri="{FF2B5EF4-FFF2-40B4-BE49-F238E27FC236}">
              <a16:creationId xmlns:a16="http://schemas.microsoft.com/office/drawing/2014/main" id="{00000000-0008-0000-1E00-00000D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70" name="TextBox 5">
          <a:extLst>
            <a:ext uri="{FF2B5EF4-FFF2-40B4-BE49-F238E27FC236}">
              <a16:creationId xmlns:a16="http://schemas.microsoft.com/office/drawing/2014/main" id="{00000000-0008-0000-1E00-00000E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71" name="TextBox 5">
          <a:extLst>
            <a:ext uri="{FF2B5EF4-FFF2-40B4-BE49-F238E27FC236}">
              <a16:creationId xmlns:a16="http://schemas.microsoft.com/office/drawing/2014/main" id="{00000000-0008-0000-1E00-00000F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72" name="TextBox 5">
          <a:extLst>
            <a:ext uri="{FF2B5EF4-FFF2-40B4-BE49-F238E27FC236}">
              <a16:creationId xmlns:a16="http://schemas.microsoft.com/office/drawing/2014/main" id="{00000000-0008-0000-1E00-000010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73" name="Text Box 4">
          <a:extLst>
            <a:ext uri="{FF2B5EF4-FFF2-40B4-BE49-F238E27FC236}">
              <a16:creationId xmlns:a16="http://schemas.microsoft.com/office/drawing/2014/main" id="{00000000-0008-0000-1E00-000011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74" name="Text Box 5">
          <a:extLst>
            <a:ext uri="{FF2B5EF4-FFF2-40B4-BE49-F238E27FC236}">
              <a16:creationId xmlns:a16="http://schemas.microsoft.com/office/drawing/2014/main" id="{00000000-0008-0000-1E00-000012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75" name="Text Box 4">
          <a:extLst>
            <a:ext uri="{FF2B5EF4-FFF2-40B4-BE49-F238E27FC236}">
              <a16:creationId xmlns:a16="http://schemas.microsoft.com/office/drawing/2014/main" id="{00000000-0008-0000-1E00-000013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76" name="Text Box 5">
          <a:extLst>
            <a:ext uri="{FF2B5EF4-FFF2-40B4-BE49-F238E27FC236}">
              <a16:creationId xmlns:a16="http://schemas.microsoft.com/office/drawing/2014/main" id="{00000000-0008-0000-1E00-000014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77" name="Text Box 4">
          <a:extLst>
            <a:ext uri="{FF2B5EF4-FFF2-40B4-BE49-F238E27FC236}">
              <a16:creationId xmlns:a16="http://schemas.microsoft.com/office/drawing/2014/main" id="{00000000-0008-0000-1E00-000015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78" name="Text Box 5">
          <a:extLst>
            <a:ext uri="{FF2B5EF4-FFF2-40B4-BE49-F238E27FC236}">
              <a16:creationId xmlns:a16="http://schemas.microsoft.com/office/drawing/2014/main" id="{00000000-0008-0000-1E00-000016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79" name="Text Box 4">
          <a:extLst>
            <a:ext uri="{FF2B5EF4-FFF2-40B4-BE49-F238E27FC236}">
              <a16:creationId xmlns:a16="http://schemas.microsoft.com/office/drawing/2014/main" id="{00000000-0008-0000-1E00-000017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80" name="Text Box 5">
          <a:extLst>
            <a:ext uri="{FF2B5EF4-FFF2-40B4-BE49-F238E27FC236}">
              <a16:creationId xmlns:a16="http://schemas.microsoft.com/office/drawing/2014/main" id="{00000000-0008-0000-1E00-000018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81" name="Text Box 4">
          <a:extLst>
            <a:ext uri="{FF2B5EF4-FFF2-40B4-BE49-F238E27FC236}">
              <a16:creationId xmlns:a16="http://schemas.microsoft.com/office/drawing/2014/main" id="{00000000-0008-0000-1E00-000019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82" name="Text Box 5">
          <a:extLst>
            <a:ext uri="{FF2B5EF4-FFF2-40B4-BE49-F238E27FC236}">
              <a16:creationId xmlns:a16="http://schemas.microsoft.com/office/drawing/2014/main" id="{00000000-0008-0000-1E00-00001A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83" name="TextBox 5">
          <a:extLst>
            <a:ext uri="{FF2B5EF4-FFF2-40B4-BE49-F238E27FC236}">
              <a16:creationId xmlns:a16="http://schemas.microsoft.com/office/drawing/2014/main" id="{00000000-0008-0000-1E00-00001B01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84" name="TextBox 5">
          <a:extLst>
            <a:ext uri="{FF2B5EF4-FFF2-40B4-BE49-F238E27FC236}">
              <a16:creationId xmlns:a16="http://schemas.microsoft.com/office/drawing/2014/main" id="{00000000-0008-0000-1E00-00001C01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85" name="TextBox 5">
          <a:extLst>
            <a:ext uri="{FF2B5EF4-FFF2-40B4-BE49-F238E27FC236}">
              <a16:creationId xmlns:a16="http://schemas.microsoft.com/office/drawing/2014/main" id="{00000000-0008-0000-1E00-00001D01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86" name="TextBox 5">
          <a:extLst>
            <a:ext uri="{FF2B5EF4-FFF2-40B4-BE49-F238E27FC236}">
              <a16:creationId xmlns:a16="http://schemas.microsoft.com/office/drawing/2014/main" id="{00000000-0008-0000-1E00-00001E01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87" name="TextBox 5">
          <a:extLst>
            <a:ext uri="{FF2B5EF4-FFF2-40B4-BE49-F238E27FC236}">
              <a16:creationId xmlns:a16="http://schemas.microsoft.com/office/drawing/2014/main" id="{00000000-0008-0000-1E00-00001F01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88" name="TextBox 5">
          <a:extLst>
            <a:ext uri="{FF2B5EF4-FFF2-40B4-BE49-F238E27FC236}">
              <a16:creationId xmlns:a16="http://schemas.microsoft.com/office/drawing/2014/main" id="{00000000-0008-0000-1E00-00002001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89" name="TextBox 5">
          <a:extLst>
            <a:ext uri="{FF2B5EF4-FFF2-40B4-BE49-F238E27FC236}">
              <a16:creationId xmlns:a16="http://schemas.microsoft.com/office/drawing/2014/main" id="{00000000-0008-0000-1E00-00002101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90" name="TextBox 5">
          <a:extLst>
            <a:ext uri="{FF2B5EF4-FFF2-40B4-BE49-F238E27FC236}">
              <a16:creationId xmlns:a16="http://schemas.microsoft.com/office/drawing/2014/main" id="{00000000-0008-0000-1E00-00002201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91" name="TextBox 5">
          <a:extLst>
            <a:ext uri="{FF2B5EF4-FFF2-40B4-BE49-F238E27FC236}">
              <a16:creationId xmlns:a16="http://schemas.microsoft.com/office/drawing/2014/main" id="{00000000-0008-0000-1E00-000023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92" name="TextBox 5">
          <a:extLst>
            <a:ext uri="{FF2B5EF4-FFF2-40B4-BE49-F238E27FC236}">
              <a16:creationId xmlns:a16="http://schemas.microsoft.com/office/drawing/2014/main" id="{00000000-0008-0000-1E00-000024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93" name="TextBox 5">
          <a:extLst>
            <a:ext uri="{FF2B5EF4-FFF2-40B4-BE49-F238E27FC236}">
              <a16:creationId xmlns:a16="http://schemas.microsoft.com/office/drawing/2014/main" id="{00000000-0008-0000-1E00-000025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94" name="TextBox 5">
          <a:extLst>
            <a:ext uri="{FF2B5EF4-FFF2-40B4-BE49-F238E27FC236}">
              <a16:creationId xmlns:a16="http://schemas.microsoft.com/office/drawing/2014/main" id="{00000000-0008-0000-1E00-000026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95" name="TextBox 5">
          <a:extLst>
            <a:ext uri="{FF2B5EF4-FFF2-40B4-BE49-F238E27FC236}">
              <a16:creationId xmlns:a16="http://schemas.microsoft.com/office/drawing/2014/main" id="{00000000-0008-0000-1E00-00002701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96" name="TextBox 5">
          <a:extLst>
            <a:ext uri="{FF2B5EF4-FFF2-40B4-BE49-F238E27FC236}">
              <a16:creationId xmlns:a16="http://schemas.microsoft.com/office/drawing/2014/main" id="{00000000-0008-0000-1E00-00002801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97" name="TextBox 5">
          <a:extLst>
            <a:ext uri="{FF2B5EF4-FFF2-40B4-BE49-F238E27FC236}">
              <a16:creationId xmlns:a16="http://schemas.microsoft.com/office/drawing/2014/main" id="{00000000-0008-0000-1E00-00002901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98" name="TextBox 5">
          <a:extLst>
            <a:ext uri="{FF2B5EF4-FFF2-40B4-BE49-F238E27FC236}">
              <a16:creationId xmlns:a16="http://schemas.microsoft.com/office/drawing/2014/main" id="{00000000-0008-0000-1E00-00002A01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99" name="TextBox 5">
          <a:extLst>
            <a:ext uri="{FF2B5EF4-FFF2-40B4-BE49-F238E27FC236}">
              <a16:creationId xmlns:a16="http://schemas.microsoft.com/office/drawing/2014/main" id="{00000000-0008-0000-1E00-00002B01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300" name="TextBox 5">
          <a:extLst>
            <a:ext uri="{FF2B5EF4-FFF2-40B4-BE49-F238E27FC236}">
              <a16:creationId xmlns:a16="http://schemas.microsoft.com/office/drawing/2014/main" id="{00000000-0008-0000-1E00-00002C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301" name="TextBox 5">
          <a:extLst>
            <a:ext uri="{FF2B5EF4-FFF2-40B4-BE49-F238E27FC236}">
              <a16:creationId xmlns:a16="http://schemas.microsoft.com/office/drawing/2014/main" id="{00000000-0008-0000-1E00-00002D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302" name="TextBox 5">
          <a:extLst>
            <a:ext uri="{FF2B5EF4-FFF2-40B4-BE49-F238E27FC236}">
              <a16:creationId xmlns:a16="http://schemas.microsoft.com/office/drawing/2014/main" id="{00000000-0008-0000-1E00-00002E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303" name="TextBox 5">
          <a:extLst>
            <a:ext uri="{FF2B5EF4-FFF2-40B4-BE49-F238E27FC236}">
              <a16:creationId xmlns:a16="http://schemas.microsoft.com/office/drawing/2014/main" id="{00000000-0008-0000-1E00-00002F01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304" name="TextBox 5">
          <a:extLst>
            <a:ext uri="{FF2B5EF4-FFF2-40B4-BE49-F238E27FC236}">
              <a16:creationId xmlns:a16="http://schemas.microsoft.com/office/drawing/2014/main" id="{00000000-0008-0000-1E00-00003001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1E00-00007D010000}"/>
            </a:ext>
          </a:extLst>
        </xdr:cNvPr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382" name="Text Box 3">
          <a:extLst>
            <a:ext uri="{FF2B5EF4-FFF2-40B4-BE49-F238E27FC236}">
              <a16:creationId xmlns:a16="http://schemas.microsoft.com/office/drawing/2014/main" id="{00000000-0008-0000-1E00-00007E010000}"/>
            </a:ext>
          </a:extLst>
        </xdr:cNvPr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383" name="Text Box 4">
          <a:extLst>
            <a:ext uri="{FF2B5EF4-FFF2-40B4-BE49-F238E27FC236}">
              <a16:creationId xmlns:a16="http://schemas.microsoft.com/office/drawing/2014/main" id="{00000000-0008-0000-1E00-00007F010000}"/>
            </a:ext>
          </a:extLst>
        </xdr:cNvPr>
        <xdr:cNvSpPr txBox="1"/>
      </xdr:nvSpPr>
      <xdr:spPr>
        <a:xfrm>
          <a:off x="392430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384" name="Text Box 5">
          <a:extLst>
            <a:ext uri="{FF2B5EF4-FFF2-40B4-BE49-F238E27FC236}">
              <a16:creationId xmlns:a16="http://schemas.microsoft.com/office/drawing/2014/main" id="{00000000-0008-0000-1E00-000080010000}"/>
            </a:ext>
          </a:extLst>
        </xdr:cNvPr>
        <xdr:cNvSpPr txBox="1"/>
      </xdr:nvSpPr>
      <xdr:spPr>
        <a:xfrm>
          <a:off x="392430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385" name="TextBox 5">
          <a:extLst>
            <a:ext uri="{FF2B5EF4-FFF2-40B4-BE49-F238E27FC236}">
              <a16:creationId xmlns:a16="http://schemas.microsoft.com/office/drawing/2014/main" id="{00000000-0008-0000-1E00-000081010000}"/>
            </a:ext>
          </a:extLst>
        </xdr:cNvPr>
        <xdr:cNvSpPr txBox="1"/>
      </xdr:nvSpPr>
      <xdr:spPr>
        <a:xfrm>
          <a:off x="392430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386" name="TextBox 5">
          <a:extLst>
            <a:ext uri="{FF2B5EF4-FFF2-40B4-BE49-F238E27FC236}">
              <a16:creationId xmlns:a16="http://schemas.microsoft.com/office/drawing/2014/main" id="{00000000-0008-0000-1E00-000082010000}"/>
            </a:ext>
          </a:extLst>
        </xdr:cNvPr>
        <xdr:cNvSpPr txBox="1"/>
      </xdr:nvSpPr>
      <xdr:spPr>
        <a:xfrm>
          <a:off x="392430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387" name="TextBox 5">
          <a:extLst>
            <a:ext uri="{FF2B5EF4-FFF2-40B4-BE49-F238E27FC236}">
              <a16:creationId xmlns:a16="http://schemas.microsoft.com/office/drawing/2014/main" id="{00000000-0008-0000-1E00-000083010000}"/>
            </a:ext>
          </a:extLst>
        </xdr:cNvPr>
        <xdr:cNvSpPr txBox="1"/>
      </xdr:nvSpPr>
      <xdr:spPr>
        <a:xfrm>
          <a:off x="392430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388" name="TextBox 5">
          <a:extLst>
            <a:ext uri="{FF2B5EF4-FFF2-40B4-BE49-F238E27FC236}">
              <a16:creationId xmlns:a16="http://schemas.microsoft.com/office/drawing/2014/main" id="{00000000-0008-0000-1E00-000084010000}"/>
            </a:ext>
          </a:extLst>
        </xdr:cNvPr>
        <xdr:cNvSpPr txBox="1"/>
      </xdr:nvSpPr>
      <xdr:spPr>
        <a:xfrm>
          <a:off x="392430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389" name="TextBox 5">
          <a:extLst>
            <a:ext uri="{FF2B5EF4-FFF2-40B4-BE49-F238E27FC236}">
              <a16:creationId xmlns:a16="http://schemas.microsoft.com/office/drawing/2014/main" id="{00000000-0008-0000-1E00-000085010000}"/>
            </a:ext>
          </a:extLst>
        </xdr:cNvPr>
        <xdr:cNvSpPr txBox="1"/>
      </xdr:nvSpPr>
      <xdr:spPr>
        <a:xfrm>
          <a:off x="392430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390" name="TextBox 5">
          <a:extLst>
            <a:ext uri="{FF2B5EF4-FFF2-40B4-BE49-F238E27FC236}">
              <a16:creationId xmlns:a16="http://schemas.microsoft.com/office/drawing/2014/main" id="{00000000-0008-0000-1E00-000086010000}"/>
            </a:ext>
          </a:extLst>
        </xdr:cNvPr>
        <xdr:cNvSpPr txBox="1"/>
      </xdr:nvSpPr>
      <xdr:spPr>
        <a:xfrm>
          <a:off x="392430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391" name="TextBox 5">
          <a:extLst>
            <a:ext uri="{FF2B5EF4-FFF2-40B4-BE49-F238E27FC236}">
              <a16:creationId xmlns:a16="http://schemas.microsoft.com/office/drawing/2014/main" id="{00000000-0008-0000-1E00-000087010000}"/>
            </a:ext>
          </a:extLst>
        </xdr:cNvPr>
        <xdr:cNvSpPr txBox="1"/>
      </xdr:nvSpPr>
      <xdr:spPr>
        <a:xfrm>
          <a:off x="392430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392" name="TextBox 5">
          <a:extLst>
            <a:ext uri="{FF2B5EF4-FFF2-40B4-BE49-F238E27FC236}">
              <a16:creationId xmlns:a16="http://schemas.microsoft.com/office/drawing/2014/main" id="{00000000-0008-0000-1E00-000088010000}"/>
            </a:ext>
          </a:extLst>
        </xdr:cNvPr>
        <xdr:cNvSpPr txBox="1"/>
      </xdr:nvSpPr>
      <xdr:spPr>
        <a:xfrm>
          <a:off x="392430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393" name="TextBox 5">
          <a:extLst>
            <a:ext uri="{FF2B5EF4-FFF2-40B4-BE49-F238E27FC236}">
              <a16:creationId xmlns:a16="http://schemas.microsoft.com/office/drawing/2014/main" id="{00000000-0008-0000-1E00-000089010000}"/>
            </a:ext>
          </a:extLst>
        </xdr:cNvPr>
        <xdr:cNvSpPr txBox="1"/>
      </xdr:nvSpPr>
      <xdr:spPr>
        <a:xfrm>
          <a:off x="392430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394" name="TextBox 5">
          <a:extLst>
            <a:ext uri="{FF2B5EF4-FFF2-40B4-BE49-F238E27FC236}">
              <a16:creationId xmlns:a16="http://schemas.microsoft.com/office/drawing/2014/main" id="{00000000-0008-0000-1E00-00008A010000}"/>
            </a:ext>
          </a:extLst>
        </xdr:cNvPr>
        <xdr:cNvSpPr txBox="1"/>
      </xdr:nvSpPr>
      <xdr:spPr>
        <a:xfrm>
          <a:off x="392430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395" name="TextBox 5">
          <a:extLst>
            <a:ext uri="{FF2B5EF4-FFF2-40B4-BE49-F238E27FC236}">
              <a16:creationId xmlns:a16="http://schemas.microsoft.com/office/drawing/2014/main" id="{00000000-0008-0000-1E00-00008B010000}"/>
            </a:ext>
          </a:extLst>
        </xdr:cNvPr>
        <xdr:cNvSpPr txBox="1"/>
      </xdr:nvSpPr>
      <xdr:spPr>
        <a:xfrm>
          <a:off x="392430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396" name="TextBox 5">
          <a:extLst>
            <a:ext uri="{FF2B5EF4-FFF2-40B4-BE49-F238E27FC236}">
              <a16:creationId xmlns:a16="http://schemas.microsoft.com/office/drawing/2014/main" id="{00000000-0008-0000-1E00-00008C010000}"/>
            </a:ext>
          </a:extLst>
        </xdr:cNvPr>
        <xdr:cNvSpPr txBox="1"/>
      </xdr:nvSpPr>
      <xdr:spPr>
        <a:xfrm>
          <a:off x="392430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397" name="TextBox 5">
          <a:extLst>
            <a:ext uri="{FF2B5EF4-FFF2-40B4-BE49-F238E27FC236}">
              <a16:creationId xmlns:a16="http://schemas.microsoft.com/office/drawing/2014/main" id="{00000000-0008-0000-1E00-00008D010000}"/>
            </a:ext>
          </a:extLst>
        </xdr:cNvPr>
        <xdr:cNvSpPr txBox="1"/>
      </xdr:nvSpPr>
      <xdr:spPr>
        <a:xfrm>
          <a:off x="392430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398" name="TextBox 5">
          <a:extLst>
            <a:ext uri="{FF2B5EF4-FFF2-40B4-BE49-F238E27FC236}">
              <a16:creationId xmlns:a16="http://schemas.microsoft.com/office/drawing/2014/main" id="{00000000-0008-0000-1E00-00008E010000}"/>
            </a:ext>
          </a:extLst>
        </xdr:cNvPr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399" name="TextBox 5">
          <a:extLst>
            <a:ext uri="{FF2B5EF4-FFF2-40B4-BE49-F238E27FC236}">
              <a16:creationId xmlns:a16="http://schemas.microsoft.com/office/drawing/2014/main" id="{00000000-0008-0000-1E00-00008F010000}"/>
            </a:ext>
          </a:extLst>
        </xdr:cNvPr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00" name="TextBox 5">
          <a:extLst>
            <a:ext uri="{FF2B5EF4-FFF2-40B4-BE49-F238E27FC236}">
              <a16:creationId xmlns:a16="http://schemas.microsoft.com/office/drawing/2014/main" id="{00000000-0008-0000-1E00-000090010000}"/>
            </a:ext>
          </a:extLst>
        </xdr:cNvPr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01" name="TextBox 5">
          <a:extLst>
            <a:ext uri="{FF2B5EF4-FFF2-40B4-BE49-F238E27FC236}">
              <a16:creationId xmlns:a16="http://schemas.microsoft.com/office/drawing/2014/main" id="{00000000-0008-0000-1E00-000091010000}"/>
            </a:ext>
          </a:extLst>
        </xdr:cNvPr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402" name="TextBox 5">
          <a:extLst>
            <a:ext uri="{FF2B5EF4-FFF2-40B4-BE49-F238E27FC236}">
              <a16:creationId xmlns:a16="http://schemas.microsoft.com/office/drawing/2014/main" id="{00000000-0008-0000-1E00-000092010000}"/>
            </a:ext>
          </a:extLst>
        </xdr:cNvPr>
        <xdr:cNvSpPr txBox="1"/>
      </xdr:nvSpPr>
      <xdr:spPr>
        <a:xfrm>
          <a:off x="392430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03" name="TextBox 5">
          <a:extLst>
            <a:ext uri="{FF2B5EF4-FFF2-40B4-BE49-F238E27FC236}">
              <a16:creationId xmlns:a16="http://schemas.microsoft.com/office/drawing/2014/main" id="{00000000-0008-0000-1E00-000093010000}"/>
            </a:ext>
          </a:extLst>
        </xdr:cNvPr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04" name="TextBox 5">
          <a:extLst>
            <a:ext uri="{FF2B5EF4-FFF2-40B4-BE49-F238E27FC236}">
              <a16:creationId xmlns:a16="http://schemas.microsoft.com/office/drawing/2014/main" id="{00000000-0008-0000-1E00-000094010000}"/>
            </a:ext>
          </a:extLst>
        </xdr:cNvPr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05" name="TextBox 5">
          <a:extLst>
            <a:ext uri="{FF2B5EF4-FFF2-40B4-BE49-F238E27FC236}">
              <a16:creationId xmlns:a16="http://schemas.microsoft.com/office/drawing/2014/main" id="{00000000-0008-0000-1E00-000095010000}"/>
            </a:ext>
          </a:extLst>
        </xdr:cNvPr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06" name="TextBox 5">
          <a:extLst>
            <a:ext uri="{FF2B5EF4-FFF2-40B4-BE49-F238E27FC236}">
              <a16:creationId xmlns:a16="http://schemas.microsoft.com/office/drawing/2014/main" id="{00000000-0008-0000-1E00-000096010000}"/>
            </a:ext>
          </a:extLst>
        </xdr:cNvPr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07" name="TextBox 5">
          <a:extLst>
            <a:ext uri="{FF2B5EF4-FFF2-40B4-BE49-F238E27FC236}">
              <a16:creationId xmlns:a16="http://schemas.microsoft.com/office/drawing/2014/main" id="{00000000-0008-0000-1E00-000097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08" name="TextBox 5">
          <a:extLst>
            <a:ext uri="{FF2B5EF4-FFF2-40B4-BE49-F238E27FC236}">
              <a16:creationId xmlns:a16="http://schemas.microsoft.com/office/drawing/2014/main" id="{00000000-0008-0000-1E00-000098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09" name="TextBox 5">
          <a:extLst>
            <a:ext uri="{FF2B5EF4-FFF2-40B4-BE49-F238E27FC236}">
              <a16:creationId xmlns:a16="http://schemas.microsoft.com/office/drawing/2014/main" id="{00000000-0008-0000-1E00-000099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10" name="TextBox 5">
          <a:extLst>
            <a:ext uri="{FF2B5EF4-FFF2-40B4-BE49-F238E27FC236}">
              <a16:creationId xmlns:a16="http://schemas.microsoft.com/office/drawing/2014/main" id="{00000000-0008-0000-1E00-00009A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11" name="TextBox 5">
          <a:extLst>
            <a:ext uri="{FF2B5EF4-FFF2-40B4-BE49-F238E27FC236}">
              <a16:creationId xmlns:a16="http://schemas.microsoft.com/office/drawing/2014/main" id="{00000000-0008-0000-1E00-00009B010000}"/>
            </a:ext>
          </a:extLst>
        </xdr:cNvPr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184731" cy="264560"/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1E00-00009C010000}"/>
            </a:ext>
          </a:extLst>
        </xdr:cNvPr>
        <xdr:cNvSpPr txBox="1"/>
      </xdr:nvSpPr>
      <xdr:spPr>
        <a:xfrm>
          <a:off x="3924300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13" name="TextBox 5">
          <a:extLst>
            <a:ext uri="{FF2B5EF4-FFF2-40B4-BE49-F238E27FC236}">
              <a16:creationId xmlns:a16="http://schemas.microsoft.com/office/drawing/2014/main" id="{00000000-0008-0000-1E00-00009D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14" name="Text Box 4">
          <a:extLst>
            <a:ext uri="{FF2B5EF4-FFF2-40B4-BE49-F238E27FC236}">
              <a16:creationId xmlns:a16="http://schemas.microsoft.com/office/drawing/2014/main" id="{00000000-0008-0000-1E00-00009E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15" name="Text Box 5">
          <a:extLst>
            <a:ext uri="{FF2B5EF4-FFF2-40B4-BE49-F238E27FC236}">
              <a16:creationId xmlns:a16="http://schemas.microsoft.com/office/drawing/2014/main" id="{00000000-0008-0000-1E00-00009F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16" name="TextBox 5">
          <a:extLst>
            <a:ext uri="{FF2B5EF4-FFF2-40B4-BE49-F238E27FC236}">
              <a16:creationId xmlns:a16="http://schemas.microsoft.com/office/drawing/2014/main" id="{00000000-0008-0000-1E00-0000A0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17" name="TextBox 5">
          <a:extLst>
            <a:ext uri="{FF2B5EF4-FFF2-40B4-BE49-F238E27FC236}">
              <a16:creationId xmlns:a16="http://schemas.microsoft.com/office/drawing/2014/main" id="{00000000-0008-0000-1E00-0000A1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18" name="TextBox 5">
          <a:extLst>
            <a:ext uri="{FF2B5EF4-FFF2-40B4-BE49-F238E27FC236}">
              <a16:creationId xmlns:a16="http://schemas.microsoft.com/office/drawing/2014/main" id="{00000000-0008-0000-1E00-0000A2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19" name="TextBox 5">
          <a:extLst>
            <a:ext uri="{FF2B5EF4-FFF2-40B4-BE49-F238E27FC236}">
              <a16:creationId xmlns:a16="http://schemas.microsoft.com/office/drawing/2014/main" id="{00000000-0008-0000-1E00-0000A3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0" name="Text Box 4">
          <a:extLst>
            <a:ext uri="{FF2B5EF4-FFF2-40B4-BE49-F238E27FC236}">
              <a16:creationId xmlns:a16="http://schemas.microsoft.com/office/drawing/2014/main" id="{00000000-0008-0000-1E00-0000A4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1" name="Text Box 5">
          <a:extLst>
            <a:ext uri="{FF2B5EF4-FFF2-40B4-BE49-F238E27FC236}">
              <a16:creationId xmlns:a16="http://schemas.microsoft.com/office/drawing/2014/main" id="{00000000-0008-0000-1E00-0000A5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2" name="TextBox 5">
          <a:extLst>
            <a:ext uri="{FF2B5EF4-FFF2-40B4-BE49-F238E27FC236}">
              <a16:creationId xmlns:a16="http://schemas.microsoft.com/office/drawing/2014/main" id="{00000000-0008-0000-1E00-0000A6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3" name="TextBox 5">
          <a:extLst>
            <a:ext uri="{FF2B5EF4-FFF2-40B4-BE49-F238E27FC236}">
              <a16:creationId xmlns:a16="http://schemas.microsoft.com/office/drawing/2014/main" id="{00000000-0008-0000-1E00-0000A7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4" name="TextBox 5">
          <a:extLst>
            <a:ext uri="{FF2B5EF4-FFF2-40B4-BE49-F238E27FC236}">
              <a16:creationId xmlns:a16="http://schemas.microsoft.com/office/drawing/2014/main" id="{00000000-0008-0000-1E00-0000A8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5" name="Text Box 4">
          <a:extLst>
            <a:ext uri="{FF2B5EF4-FFF2-40B4-BE49-F238E27FC236}">
              <a16:creationId xmlns:a16="http://schemas.microsoft.com/office/drawing/2014/main" id="{00000000-0008-0000-1E00-0000A9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6" name="Text Box 5">
          <a:extLst>
            <a:ext uri="{FF2B5EF4-FFF2-40B4-BE49-F238E27FC236}">
              <a16:creationId xmlns:a16="http://schemas.microsoft.com/office/drawing/2014/main" id="{00000000-0008-0000-1E00-0000AA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7" name="Text Box 4">
          <a:extLst>
            <a:ext uri="{FF2B5EF4-FFF2-40B4-BE49-F238E27FC236}">
              <a16:creationId xmlns:a16="http://schemas.microsoft.com/office/drawing/2014/main" id="{00000000-0008-0000-1E00-0000AB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8" name="Text Box 5">
          <a:extLst>
            <a:ext uri="{FF2B5EF4-FFF2-40B4-BE49-F238E27FC236}">
              <a16:creationId xmlns:a16="http://schemas.microsoft.com/office/drawing/2014/main" id="{00000000-0008-0000-1E00-0000AC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9" name="Text Box 4">
          <a:extLst>
            <a:ext uri="{FF2B5EF4-FFF2-40B4-BE49-F238E27FC236}">
              <a16:creationId xmlns:a16="http://schemas.microsoft.com/office/drawing/2014/main" id="{00000000-0008-0000-1E00-0000AD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30" name="Text Box 5">
          <a:extLst>
            <a:ext uri="{FF2B5EF4-FFF2-40B4-BE49-F238E27FC236}">
              <a16:creationId xmlns:a16="http://schemas.microsoft.com/office/drawing/2014/main" id="{00000000-0008-0000-1E00-0000AE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31" name="Text Box 4">
          <a:extLst>
            <a:ext uri="{FF2B5EF4-FFF2-40B4-BE49-F238E27FC236}">
              <a16:creationId xmlns:a16="http://schemas.microsoft.com/office/drawing/2014/main" id="{00000000-0008-0000-1E00-0000AF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32" name="Text Box 5">
          <a:extLst>
            <a:ext uri="{FF2B5EF4-FFF2-40B4-BE49-F238E27FC236}">
              <a16:creationId xmlns:a16="http://schemas.microsoft.com/office/drawing/2014/main" id="{00000000-0008-0000-1E00-0000B0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33" name="Text Box 4">
          <a:extLst>
            <a:ext uri="{FF2B5EF4-FFF2-40B4-BE49-F238E27FC236}">
              <a16:creationId xmlns:a16="http://schemas.microsoft.com/office/drawing/2014/main" id="{00000000-0008-0000-1E00-0000B1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34" name="Text Box 5">
          <a:extLst>
            <a:ext uri="{FF2B5EF4-FFF2-40B4-BE49-F238E27FC236}">
              <a16:creationId xmlns:a16="http://schemas.microsoft.com/office/drawing/2014/main" id="{00000000-0008-0000-1E00-0000B2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35" name="TextBox 5">
          <a:extLst>
            <a:ext uri="{FF2B5EF4-FFF2-40B4-BE49-F238E27FC236}">
              <a16:creationId xmlns:a16="http://schemas.microsoft.com/office/drawing/2014/main" id="{00000000-0008-0000-1E00-0000B3010000}"/>
            </a:ext>
          </a:extLst>
        </xdr:cNvPr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36" name="TextBox 5">
          <a:extLst>
            <a:ext uri="{FF2B5EF4-FFF2-40B4-BE49-F238E27FC236}">
              <a16:creationId xmlns:a16="http://schemas.microsoft.com/office/drawing/2014/main" id="{00000000-0008-0000-1E00-0000B4010000}"/>
            </a:ext>
          </a:extLst>
        </xdr:cNvPr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37" name="TextBox 5">
          <a:extLst>
            <a:ext uri="{FF2B5EF4-FFF2-40B4-BE49-F238E27FC236}">
              <a16:creationId xmlns:a16="http://schemas.microsoft.com/office/drawing/2014/main" id="{00000000-0008-0000-1E00-0000B5010000}"/>
            </a:ext>
          </a:extLst>
        </xdr:cNvPr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38" name="TextBox 5">
          <a:extLst>
            <a:ext uri="{FF2B5EF4-FFF2-40B4-BE49-F238E27FC236}">
              <a16:creationId xmlns:a16="http://schemas.microsoft.com/office/drawing/2014/main" id="{00000000-0008-0000-1E00-0000B6010000}"/>
            </a:ext>
          </a:extLst>
        </xdr:cNvPr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39" name="TextBox 5">
          <a:extLst>
            <a:ext uri="{FF2B5EF4-FFF2-40B4-BE49-F238E27FC236}">
              <a16:creationId xmlns:a16="http://schemas.microsoft.com/office/drawing/2014/main" id="{00000000-0008-0000-1E00-0000B7010000}"/>
            </a:ext>
          </a:extLst>
        </xdr:cNvPr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40" name="TextBox 5">
          <a:extLst>
            <a:ext uri="{FF2B5EF4-FFF2-40B4-BE49-F238E27FC236}">
              <a16:creationId xmlns:a16="http://schemas.microsoft.com/office/drawing/2014/main" id="{00000000-0008-0000-1E00-0000B8010000}"/>
            </a:ext>
          </a:extLst>
        </xdr:cNvPr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41" name="TextBox 5">
          <a:extLst>
            <a:ext uri="{FF2B5EF4-FFF2-40B4-BE49-F238E27FC236}">
              <a16:creationId xmlns:a16="http://schemas.microsoft.com/office/drawing/2014/main" id="{00000000-0008-0000-1E00-0000B9010000}"/>
            </a:ext>
          </a:extLst>
        </xdr:cNvPr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42" name="TextBox 5">
          <a:extLst>
            <a:ext uri="{FF2B5EF4-FFF2-40B4-BE49-F238E27FC236}">
              <a16:creationId xmlns:a16="http://schemas.microsoft.com/office/drawing/2014/main" id="{00000000-0008-0000-1E00-0000BA010000}"/>
            </a:ext>
          </a:extLst>
        </xdr:cNvPr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43" name="TextBox 5">
          <a:extLst>
            <a:ext uri="{FF2B5EF4-FFF2-40B4-BE49-F238E27FC236}">
              <a16:creationId xmlns:a16="http://schemas.microsoft.com/office/drawing/2014/main" id="{00000000-0008-0000-1E00-0000BB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44" name="TextBox 5">
          <a:extLst>
            <a:ext uri="{FF2B5EF4-FFF2-40B4-BE49-F238E27FC236}">
              <a16:creationId xmlns:a16="http://schemas.microsoft.com/office/drawing/2014/main" id="{00000000-0008-0000-1E00-0000BC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45" name="TextBox 5">
          <a:extLst>
            <a:ext uri="{FF2B5EF4-FFF2-40B4-BE49-F238E27FC236}">
              <a16:creationId xmlns:a16="http://schemas.microsoft.com/office/drawing/2014/main" id="{00000000-0008-0000-1E00-0000BD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46" name="TextBox 5">
          <a:extLst>
            <a:ext uri="{FF2B5EF4-FFF2-40B4-BE49-F238E27FC236}">
              <a16:creationId xmlns:a16="http://schemas.microsoft.com/office/drawing/2014/main" id="{00000000-0008-0000-1E00-0000BE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47" name="TextBox 5">
          <a:extLst>
            <a:ext uri="{FF2B5EF4-FFF2-40B4-BE49-F238E27FC236}">
              <a16:creationId xmlns:a16="http://schemas.microsoft.com/office/drawing/2014/main" id="{00000000-0008-0000-1E00-0000BF010000}"/>
            </a:ext>
          </a:extLst>
        </xdr:cNvPr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48" name="TextBox 5">
          <a:extLst>
            <a:ext uri="{FF2B5EF4-FFF2-40B4-BE49-F238E27FC236}">
              <a16:creationId xmlns:a16="http://schemas.microsoft.com/office/drawing/2014/main" id="{00000000-0008-0000-1E00-0000C0010000}"/>
            </a:ext>
          </a:extLst>
        </xdr:cNvPr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49" name="TextBox 5">
          <a:extLst>
            <a:ext uri="{FF2B5EF4-FFF2-40B4-BE49-F238E27FC236}">
              <a16:creationId xmlns:a16="http://schemas.microsoft.com/office/drawing/2014/main" id="{00000000-0008-0000-1E00-0000C1010000}"/>
            </a:ext>
          </a:extLst>
        </xdr:cNvPr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50" name="TextBox 5">
          <a:extLst>
            <a:ext uri="{FF2B5EF4-FFF2-40B4-BE49-F238E27FC236}">
              <a16:creationId xmlns:a16="http://schemas.microsoft.com/office/drawing/2014/main" id="{00000000-0008-0000-1E00-0000C2010000}"/>
            </a:ext>
          </a:extLst>
        </xdr:cNvPr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51" name="TextBox 5">
          <a:extLst>
            <a:ext uri="{FF2B5EF4-FFF2-40B4-BE49-F238E27FC236}">
              <a16:creationId xmlns:a16="http://schemas.microsoft.com/office/drawing/2014/main" id="{00000000-0008-0000-1E00-0000C3010000}"/>
            </a:ext>
          </a:extLst>
        </xdr:cNvPr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52" name="TextBox 5">
          <a:extLst>
            <a:ext uri="{FF2B5EF4-FFF2-40B4-BE49-F238E27FC236}">
              <a16:creationId xmlns:a16="http://schemas.microsoft.com/office/drawing/2014/main" id="{00000000-0008-0000-1E00-0000C4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53" name="TextBox 5">
          <a:extLst>
            <a:ext uri="{FF2B5EF4-FFF2-40B4-BE49-F238E27FC236}">
              <a16:creationId xmlns:a16="http://schemas.microsoft.com/office/drawing/2014/main" id="{00000000-0008-0000-1E00-0000C5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54" name="TextBox 5">
          <a:extLst>
            <a:ext uri="{FF2B5EF4-FFF2-40B4-BE49-F238E27FC236}">
              <a16:creationId xmlns:a16="http://schemas.microsoft.com/office/drawing/2014/main" id="{00000000-0008-0000-1E00-0000C6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55" name="TextBox 5">
          <a:extLst>
            <a:ext uri="{FF2B5EF4-FFF2-40B4-BE49-F238E27FC236}">
              <a16:creationId xmlns:a16="http://schemas.microsoft.com/office/drawing/2014/main" id="{00000000-0008-0000-1E00-0000C7010000}"/>
            </a:ext>
          </a:extLst>
        </xdr:cNvPr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56" name="TextBox 5">
          <a:extLst>
            <a:ext uri="{FF2B5EF4-FFF2-40B4-BE49-F238E27FC236}">
              <a16:creationId xmlns:a16="http://schemas.microsoft.com/office/drawing/2014/main" id="{00000000-0008-0000-1E00-0000C8010000}"/>
            </a:ext>
          </a:extLst>
        </xdr:cNvPr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1E00-000077010000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376" name="Text Box 3">
          <a:extLst>
            <a:ext uri="{FF2B5EF4-FFF2-40B4-BE49-F238E27FC236}">
              <a16:creationId xmlns:a16="http://schemas.microsoft.com/office/drawing/2014/main" id="{00000000-0008-0000-1E00-000078010000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1E00-000079010000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78" name="Text Box 3">
          <a:extLst>
            <a:ext uri="{FF2B5EF4-FFF2-40B4-BE49-F238E27FC236}">
              <a16:creationId xmlns:a16="http://schemas.microsoft.com/office/drawing/2014/main" id="{00000000-0008-0000-1E00-00007A010000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1E00-00007B010000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80" name="Text Box 3">
          <a:extLst>
            <a:ext uri="{FF2B5EF4-FFF2-40B4-BE49-F238E27FC236}">
              <a16:creationId xmlns:a16="http://schemas.microsoft.com/office/drawing/2014/main" id="{00000000-0008-0000-1E00-00007C010000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1E00-0000C9010000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58" name="Text Box 3">
          <a:extLst>
            <a:ext uri="{FF2B5EF4-FFF2-40B4-BE49-F238E27FC236}">
              <a16:creationId xmlns:a16="http://schemas.microsoft.com/office/drawing/2014/main" id="{00000000-0008-0000-1E00-0000CA010000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1E00-0000CB010000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60" name="Text Box 3">
          <a:extLst>
            <a:ext uri="{FF2B5EF4-FFF2-40B4-BE49-F238E27FC236}">
              <a16:creationId xmlns:a16="http://schemas.microsoft.com/office/drawing/2014/main" id="{00000000-0008-0000-1E00-0000CC010000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1E00-0000CD010000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62" name="Text Box 3">
          <a:extLst>
            <a:ext uri="{FF2B5EF4-FFF2-40B4-BE49-F238E27FC236}">
              <a16:creationId xmlns:a16="http://schemas.microsoft.com/office/drawing/2014/main" id="{00000000-0008-0000-1E00-0000CE010000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1E00-0000CF010000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64" name="Text Box 3">
          <a:extLst>
            <a:ext uri="{FF2B5EF4-FFF2-40B4-BE49-F238E27FC236}">
              <a16:creationId xmlns:a16="http://schemas.microsoft.com/office/drawing/2014/main" id="{00000000-0008-0000-1E00-0000D0010000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1E00-0000D1010000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66" name="Text Box 3">
          <a:extLst>
            <a:ext uri="{FF2B5EF4-FFF2-40B4-BE49-F238E27FC236}">
              <a16:creationId xmlns:a16="http://schemas.microsoft.com/office/drawing/2014/main" id="{00000000-0008-0000-1E00-0000D2010000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1E00-0000D3010000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468" name="Text Box 3">
          <a:extLst>
            <a:ext uri="{FF2B5EF4-FFF2-40B4-BE49-F238E27FC236}">
              <a16:creationId xmlns:a16="http://schemas.microsoft.com/office/drawing/2014/main" id="{00000000-0008-0000-1E00-0000D4010000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1E00-0000D5010000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70" name="Text Box 3">
          <a:extLst>
            <a:ext uri="{FF2B5EF4-FFF2-40B4-BE49-F238E27FC236}">
              <a16:creationId xmlns:a16="http://schemas.microsoft.com/office/drawing/2014/main" id="{00000000-0008-0000-1E00-0000D6010000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1E00-0000D7010000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72" name="Text Box 3">
          <a:extLst>
            <a:ext uri="{FF2B5EF4-FFF2-40B4-BE49-F238E27FC236}">
              <a16:creationId xmlns:a16="http://schemas.microsoft.com/office/drawing/2014/main" id="{00000000-0008-0000-1E00-0000D8010000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1E00-0000D9010000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74" name="Text Box 3">
          <a:extLst>
            <a:ext uri="{FF2B5EF4-FFF2-40B4-BE49-F238E27FC236}">
              <a16:creationId xmlns:a16="http://schemas.microsoft.com/office/drawing/2014/main" id="{00000000-0008-0000-1E00-0000DA010000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1E00-0000DB010000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76" name="Text Box 3">
          <a:extLst>
            <a:ext uri="{FF2B5EF4-FFF2-40B4-BE49-F238E27FC236}">
              <a16:creationId xmlns:a16="http://schemas.microsoft.com/office/drawing/2014/main" id="{00000000-0008-0000-1E00-0000DC010000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1E00-0000DD010000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78" name="Text Box 3">
          <a:extLst>
            <a:ext uri="{FF2B5EF4-FFF2-40B4-BE49-F238E27FC236}">
              <a16:creationId xmlns:a16="http://schemas.microsoft.com/office/drawing/2014/main" id="{00000000-0008-0000-1E00-0000DE010000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1E00-0000DF010000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80" name="Text Box 3">
          <a:extLst>
            <a:ext uri="{FF2B5EF4-FFF2-40B4-BE49-F238E27FC236}">
              <a16:creationId xmlns:a16="http://schemas.microsoft.com/office/drawing/2014/main" id="{00000000-0008-0000-1E00-0000E0010000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1E00-0000E1010000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82" name="Text Box 3">
          <a:extLst>
            <a:ext uri="{FF2B5EF4-FFF2-40B4-BE49-F238E27FC236}">
              <a16:creationId xmlns:a16="http://schemas.microsoft.com/office/drawing/2014/main" id="{00000000-0008-0000-1E00-0000E2010000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25105DBC-E444-4F1A-ADBD-A27C48BADE3E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84" name="Text Box 3">
          <a:extLst>
            <a:ext uri="{FF2B5EF4-FFF2-40B4-BE49-F238E27FC236}">
              <a16:creationId xmlns:a16="http://schemas.microsoft.com/office/drawing/2014/main" id="{588E8F58-125C-44A6-B948-420F4AF873D4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BB1B6663-12A0-41A3-8898-89FAAD0B3E98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86" name="Text Box 3">
          <a:extLst>
            <a:ext uri="{FF2B5EF4-FFF2-40B4-BE49-F238E27FC236}">
              <a16:creationId xmlns:a16="http://schemas.microsoft.com/office/drawing/2014/main" id="{E6AFFD06-4ECC-4F8D-A537-0F9E5A61A029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D9207B6E-8D2D-4ABA-99D6-A423B7C25D89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88" name="Text Box 3">
          <a:extLst>
            <a:ext uri="{FF2B5EF4-FFF2-40B4-BE49-F238E27FC236}">
              <a16:creationId xmlns:a16="http://schemas.microsoft.com/office/drawing/2014/main" id="{10DEA08A-7832-421B-8919-F43E7D7F2E9C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61041682-69C7-4B57-ACCD-BCAF8676D9DC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90" name="Text Box 3">
          <a:extLst>
            <a:ext uri="{FF2B5EF4-FFF2-40B4-BE49-F238E27FC236}">
              <a16:creationId xmlns:a16="http://schemas.microsoft.com/office/drawing/2014/main" id="{56D9CC59-35F7-4CD7-8818-790E0149537B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ADEBE536-78F7-4D51-A742-05D3BD419A96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92" name="Text Box 3">
          <a:extLst>
            <a:ext uri="{FF2B5EF4-FFF2-40B4-BE49-F238E27FC236}">
              <a16:creationId xmlns:a16="http://schemas.microsoft.com/office/drawing/2014/main" id="{94E377D6-8FFB-4696-A0B4-420A45A942C9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63FA5420-E2AD-4138-BFD8-0B36EED1C909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494" name="Text Box 3">
          <a:extLst>
            <a:ext uri="{FF2B5EF4-FFF2-40B4-BE49-F238E27FC236}">
              <a16:creationId xmlns:a16="http://schemas.microsoft.com/office/drawing/2014/main" id="{DA327B85-235D-4A4E-816F-7D042A4CC954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26BBECCD-EE67-4288-9254-4EB8EB04C5FC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96" name="Text Box 3">
          <a:extLst>
            <a:ext uri="{FF2B5EF4-FFF2-40B4-BE49-F238E27FC236}">
              <a16:creationId xmlns:a16="http://schemas.microsoft.com/office/drawing/2014/main" id="{B922AB3B-D238-4E31-A729-D3797D79C02E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B92DD296-A93B-403A-AADE-C546FE8F83AB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98" name="Text Box 3">
          <a:extLst>
            <a:ext uri="{FF2B5EF4-FFF2-40B4-BE49-F238E27FC236}">
              <a16:creationId xmlns:a16="http://schemas.microsoft.com/office/drawing/2014/main" id="{D88349D9-D679-4A6D-BEB0-7BA9E0A53054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9BB31D89-E04D-4BA1-809D-5900FE0F7289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500" name="Text Box 3">
          <a:extLst>
            <a:ext uri="{FF2B5EF4-FFF2-40B4-BE49-F238E27FC236}">
              <a16:creationId xmlns:a16="http://schemas.microsoft.com/office/drawing/2014/main" id="{AA4E7FCA-D516-4DF0-A807-48A9869815F6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66A3BD2A-F58D-45E8-BDB9-A08E10AEB866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02" name="Text Box 3">
          <a:extLst>
            <a:ext uri="{FF2B5EF4-FFF2-40B4-BE49-F238E27FC236}">
              <a16:creationId xmlns:a16="http://schemas.microsoft.com/office/drawing/2014/main" id="{EEE16ED8-5295-423C-8BCF-FA5C1953928B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D128C221-76C5-4CB8-A1A5-A5ADB9C8668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04" name="Text Box 3">
          <a:extLst>
            <a:ext uri="{FF2B5EF4-FFF2-40B4-BE49-F238E27FC236}">
              <a16:creationId xmlns:a16="http://schemas.microsoft.com/office/drawing/2014/main" id="{130E9E9B-3595-4ADD-AB03-E71470ACD2DC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8B2EF807-6B5E-4D7B-8223-EAD169BE88C7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06" name="Text Box 3">
          <a:extLst>
            <a:ext uri="{FF2B5EF4-FFF2-40B4-BE49-F238E27FC236}">
              <a16:creationId xmlns:a16="http://schemas.microsoft.com/office/drawing/2014/main" id="{3A51466A-0550-47D9-AE2C-44F1E9F2995A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A98DC593-6BE8-45D3-B390-A8DE079A59E1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08" name="Text Box 3">
          <a:extLst>
            <a:ext uri="{FF2B5EF4-FFF2-40B4-BE49-F238E27FC236}">
              <a16:creationId xmlns:a16="http://schemas.microsoft.com/office/drawing/2014/main" id="{B0EB0530-9213-4CB2-B2D2-6106147A8DDE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32352108-2A51-46BD-9520-F18BFC74533C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510" name="Text Box 3">
          <a:extLst>
            <a:ext uri="{FF2B5EF4-FFF2-40B4-BE49-F238E27FC236}">
              <a16:creationId xmlns:a16="http://schemas.microsoft.com/office/drawing/2014/main" id="{C6D9550C-4A85-47FF-9788-38D4EC650150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A0D87583-73AF-4BAB-80BD-8EBC7B40B242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12" name="Text Box 3">
          <a:extLst>
            <a:ext uri="{FF2B5EF4-FFF2-40B4-BE49-F238E27FC236}">
              <a16:creationId xmlns:a16="http://schemas.microsoft.com/office/drawing/2014/main" id="{1B6A2628-2852-440C-BDCA-9FC8DEA25B38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99328848-BB5F-475F-8905-E97199A4779E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14" name="Text Box 3">
          <a:extLst>
            <a:ext uri="{FF2B5EF4-FFF2-40B4-BE49-F238E27FC236}">
              <a16:creationId xmlns:a16="http://schemas.microsoft.com/office/drawing/2014/main" id="{584844FA-8EC7-4134-B1CF-35EF468A9054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CC374C16-350E-40A6-9E1F-28EAB5A7DC0A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516" name="Text Box 3">
          <a:extLst>
            <a:ext uri="{FF2B5EF4-FFF2-40B4-BE49-F238E27FC236}">
              <a16:creationId xmlns:a16="http://schemas.microsoft.com/office/drawing/2014/main" id="{4F5145A4-DB96-4C9F-B674-E754EBC052E9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02232834-DE85-4205-ABCF-BF96815BCDE8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18" name="Text Box 3">
          <a:extLst>
            <a:ext uri="{FF2B5EF4-FFF2-40B4-BE49-F238E27FC236}">
              <a16:creationId xmlns:a16="http://schemas.microsoft.com/office/drawing/2014/main" id="{C286D934-211F-45A9-8B09-8C78592FDDEE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A2FBD387-ACF8-4FA7-9F14-34FFF0AF37E7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20" name="Text Box 3">
          <a:extLst>
            <a:ext uri="{FF2B5EF4-FFF2-40B4-BE49-F238E27FC236}">
              <a16:creationId xmlns:a16="http://schemas.microsoft.com/office/drawing/2014/main" id="{4BA60171-4141-452A-99D2-577CF664788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F67E94AD-5B2E-468C-96B5-7B20C689DDD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22" name="Text Box 3">
          <a:extLst>
            <a:ext uri="{FF2B5EF4-FFF2-40B4-BE49-F238E27FC236}">
              <a16:creationId xmlns:a16="http://schemas.microsoft.com/office/drawing/2014/main" id="{D63DD3DA-1125-4D02-BF20-31AE212B2814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E9E856E2-5D75-4AD1-99B8-80AF0EDC4C0A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24" name="Text Box 3">
          <a:extLst>
            <a:ext uri="{FF2B5EF4-FFF2-40B4-BE49-F238E27FC236}">
              <a16:creationId xmlns:a16="http://schemas.microsoft.com/office/drawing/2014/main" id="{203BD846-A692-49C5-A3F9-EE072A49B0DC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3D592378-A0A7-4849-A0F5-5019DD6ED7C9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526" name="Text Box 3">
          <a:extLst>
            <a:ext uri="{FF2B5EF4-FFF2-40B4-BE49-F238E27FC236}">
              <a16:creationId xmlns:a16="http://schemas.microsoft.com/office/drawing/2014/main" id="{3882C5A4-12AB-4CC5-A488-4D616A0F61E5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D66A6BE0-3B46-4DA7-A60A-F2D338A51454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28" name="Text Box 3">
          <a:extLst>
            <a:ext uri="{FF2B5EF4-FFF2-40B4-BE49-F238E27FC236}">
              <a16:creationId xmlns:a16="http://schemas.microsoft.com/office/drawing/2014/main" id="{ED72F95F-1D81-4CFB-B78B-178F472B40AA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499D5F80-D4F2-472B-925B-617DA480CDCB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30" name="Text Box 3">
          <a:extLst>
            <a:ext uri="{FF2B5EF4-FFF2-40B4-BE49-F238E27FC236}">
              <a16:creationId xmlns:a16="http://schemas.microsoft.com/office/drawing/2014/main" id="{CACE8F0E-EB0F-4ADF-9613-CD501D818D8D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626C7F2E-E855-4BC8-A787-5590551400A8}"/>
            </a:ext>
          </a:extLst>
        </xdr:cNvPr>
        <xdr:cNvSpPr txBox="1"/>
      </xdr:nvSpPr>
      <xdr:spPr>
        <a:xfrm>
          <a:off x="41275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532" name="Text Box 3">
          <a:extLst>
            <a:ext uri="{FF2B5EF4-FFF2-40B4-BE49-F238E27FC236}">
              <a16:creationId xmlns:a16="http://schemas.microsoft.com/office/drawing/2014/main" id="{69444C7D-7D20-45BD-A5AF-3B4AEA196C7B}"/>
            </a:ext>
          </a:extLst>
        </xdr:cNvPr>
        <xdr:cNvSpPr txBox="1"/>
      </xdr:nvSpPr>
      <xdr:spPr>
        <a:xfrm>
          <a:off x="41275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4381451B-7D0B-437A-B224-1CF10DD402C8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534" name="Text Box 3">
          <a:extLst>
            <a:ext uri="{FF2B5EF4-FFF2-40B4-BE49-F238E27FC236}">
              <a16:creationId xmlns:a16="http://schemas.microsoft.com/office/drawing/2014/main" id="{1EDB836E-BC51-41A2-9A3B-613065ED4A6E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64259637-2938-4D3B-B1A3-18C7488F51A3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36" name="Text Box 3">
          <a:extLst>
            <a:ext uri="{FF2B5EF4-FFF2-40B4-BE49-F238E27FC236}">
              <a16:creationId xmlns:a16="http://schemas.microsoft.com/office/drawing/2014/main" id="{400BC864-7281-44D4-9CE5-8E8DA55803FE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DF87E5B8-7CF2-4490-9FD0-25A6D1A5B03D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538" name="Text Box 3">
          <a:extLst>
            <a:ext uri="{FF2B5EF4-FFF2-40B4-BE49-F238E27FC236}">
              <a16:creationId xmlns:a16="http://schemas.microsoft.com/office/drawing/2014/main" id="{B023B1F0-A3E8-461F-B289-1E5968643B1A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D3AAE0F9-CF88-4170-8322-7A246879B931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40" name="Text Box 3">
          <a:extLst>
            <a:ext uri="{FF2B5EF4-FFF2-40B4-BE49-F238E27FC236}">
              <a16:creationId xmlns:a16="http://schemas.microsoft.com/office/drawing/2014/main" id="{5D27352C-839D-4520-A9D0-DEF9122ED658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491A99B1-CAA1-4A5B-87D5-4DC5DEEABC22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42" name="Text Box 3">
          <a:extLst>
            <a:ext uri="{FF2B5EF4-FFF2-40B4-BE49-F238E27FC236}">
              <a16:creationId xmlns:a16="http://schemas.microsoft.com/office/drawing/2014/main" id="{D7EE7C91-5FC1-4DE9-B353-3D96E1A1F2F4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26686BB-3C1E-41CF-B645-F06C5C7D9E1E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544" name="Text Box 3">
          <a:extLst>
            <a:ext uri="{FF2B5EF4-FFF2-40B4-BE49-F238E27FC236}">
              <a16:creationId xmlns:a16="http://schemas.microsoft.com/office/drawing/2014/main" id="{FDAD1A60-792B-4206-ABC5-21D9A1C77201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3A97BEAC-99B3-4E12-87D2-A9286F59EA31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46" name="Text Box 3">
          <a:extLst>
            <a:ext uri="{FF2B5EF4-FFF2-40B4-BE49-F238E27FC236}">
              <a16:creationId xmlns:a16="http://schemas.microsoft.com/office/drawing/2014/main" id="{28524B75-BBD8-499D-801C-9A774F0E9E29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AD936E85-856D-44E8-82EA-2AFDABE5FE51}"/>
            </a:ext>
          </a:extLst>
        </xdr:cNvPr>
        <xdr:cNvSpPr txBox="1"/>
      </xdr:nvSpPr>
      <xdr:spPr>
        <a:xfrm>
          <a:off x="41275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548" name="Text Box 3">
          <a:extLst>
            <a:ext uri="{FF2B5EF4-FFF2-40B4-BE49-F238E27FC236}">
              <a16:creationId xmlns:a16="http://schemas.microsoft.com/office/drawing/2014/main" id="{70AA95DC-0E7A-48CE-8FA6-85858793DE55}"/>
            </a:ext>
          </a:extLst>
        </xdr:cNvPr>
        <xdr:cNvSpPr txBox="1"/>
      </xdr:nvSpPr>
      <xdr:spPr>
        <a:xfrm>
          <a:off x="41275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B6B0AFD8-6B6A-479C-93D7-DB2DB11F7F7A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550" name="Text Box 3">
          <a:extLst>
            <a:ext uri="{FF2B5EF4-FFF2-40B4-BE49-F238E27FC236}">
              <a16:creationId xmlns:a16="http://schemas.microsoft.com/office/drawing/2014/main" id="{8E10E9D2-DB2B-4C51-8D72-FE2CB935BBC3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6D32535C-1C81-43DE-BD0E-0DAFF5F379D0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52" name="Text Box 3">
          <a:extLst>
            <a:ext uri="{FF2B5EF4-FFF2-40B4-BE49-F238E27FC236}">
              <a16:creationId xmlns:a16="http://schemas.microsoft.com/office/drawing/2014/main" id="{ED40CDDF-6EFB-4A09-8164-7EF2452A2C77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F172E28B-8B13-4EEC-92BC-58FC4581422A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554" name="Text Box 3">
          <a:extLst>
            <a:ext uri="{FF2B5EF4-FFF2-40B4-BE49-F238E27FC236}">
              <a16:creationId xmlns:a16="http://schemas.microsoft.com/office/drawing/2014/main" id="{11C37F92-7838-46F5-928C-5A35BF69675D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3AB4CFF2-5387-4110-AE59-A8D91BA06819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56" name="Text Box 3">
          <a:extLst>
            <a:ext uri="{FF2B5EF4-FFF2-40B4-BE49-F238E27FC236}">
              <a16:creationId xmlns:a16="http://schemas.microsoft.com/office/drawing/2014/main" id="{CDF3C411-6199-4D1D-8486-8F0CDE9E5FFA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276CC57C-F6F9-4832-A29E-95A2C313E37D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58" name="Text Box 3">
          <a:extLst>
            <a:ext uri="{FF2B5EF4-FFF2-40B4-BE49-F238E27FC236}">
              <a16:creationId xmlns:a16="http://schemas.microsoft.com/office/drawing/2014/main" id="{6D9C7F3F-5F82-4065-B443-2FC95F17653A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58184336-40F6-4E75-8A48-939940C8EA37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560" name="Text Box 3">
          <a:extLst>
            <a:ext uri="{FF2B5EF4-FFF2-40B4-BE49-F238E27FC236}">
              <a16:creationId xmlns:a16="http://schemas.microsoft.com/office/drawing/2014/main" id="{255E063C-FEE4-434E-BD22-9E5BCE459ED7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F5BBBFC2-DC9A-4C38-A515-1CE9BB20A657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62" name="Text Box 3">
          <a:extLst>
            <a:ext uri="{FF2B5EF4-FFF2-40B4-BE49-F238E27FC236}">
              <a16:creationId xmlns:a16="http://schemas.microsoft.com/office/drawing/2014/main" id="{66E502DB-1F14-4AFB-A8EF-143B51ECE8A6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5F7FF8C1-587A-4C37-B5D3-6D390CB34293}"/>
            </a:ext>
          </a:extLst>
        </xdr:cNvPr>
        <xdr:cNvSpPr txBox="1"/>
      </xdr:nvSpPr>
      <xdr:spPr>
        <a:xfrm>
          <a:off x="41275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564" name="Text Box 3">
          <a:extLst>
            <a:ext uri="{FF2B5EF4-FFF2-40B4-BE49-F238E27FC236}">
              <a16:creationId xmlns:a16="http://schemas.microsoft.com/office/drawing/2014/main" id="{9FAECAC1-ADB5-4250-9C31-CC22882B0F62}"/>
            </a:ext>
          </a:extLst>
        </xdr:cNvPr>
        <xdr:cNvSpPr txBox="1"/>
      </xdr:nvSpPr>
      <xdr:spPr>
        <a:xfrm>
          <a:off x="41275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DC743FC2-A305-4D40-B047-7DD5F9888193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566" name="Text Box 3">
          <a:extLst>
            <a:ext uri="{FF2B5EF4-FFF2-40B4-BE49-F238E27FC236}">
              <a16:creationId xmlns:a16="http://schemas.microsoft.com/office/drawing/2014/main" id="{BB49848B-F49C-4BEF-8EAE-1E1DB1882918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FE94CEB3-5486-45EF-9DD5-52242D8E8A2B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68" name="Text Box 3">
          <a:extLst>
            <a:ext uri="{FF2B5EF4-FFF2-40B4-BE49-F238E27FC236}">
              <a16:creationId xmlns:a16="http://schemas.microsoft.com/office/drawing/2014/main" id="{47705A4F-95B0-47A7-B6C7-493D9A0A0908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CB35A94D-F288-42DE-9989-9CCE2F903B45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570" name="Text Box 3">
          <a:extLst>
            <a:ext uri="{FF2B5EF4-FFF2-40B4-BE49-F238E27FC236}">
              <a16:creationId xmlns:a16="http://schemas.microsoft.com/office/drawing/2014/main" id="{5D7DE338-F080-415C-A845-3AF2875550F8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8FA5A2B0-B0DE-4B08-982A-F35124A7338A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72" name="Text Box 3">
          <a:extLst>
            <a:ext uri="{FF2B5EF4-FFF2-40B4-BE49-F238E27FC236}">
              <a16:creationId xmlns:a16="http://schemas.microsoft.com/office/drawing/2014/main" id="{9F12652E-E77C-44CE-8734-F73E47EE1EE6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70B94D65-A3EE-4140-85BC-083660EDE18C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74" name="Text Box 3">
          <a:extLst>
            <a:ext uri="{FF2B5EF4-FFF2-40B4-BE49-F238E27FC236}">
              <a16:creationId xmlns:a16="http://schemas.microsoft.com/office/drawing/2014/main" id="{45F024DF-8A4F-4DDC-BB29-CEB3C7F033F2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2B4D9FE4-726D-4466-95CB-14CDD5E16990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576" name="Text Box 3">
          <a:extLst>
            <a:ext uri="{FF2B5EF4-FFF2-40B4-BE49-F238E27FC236}">
              <a16:creationId xmlns:a16="http://schemas.microsoft.com/office/drawing/2014/main" id="{479A541A-C03A-4841-B973-22E81B65E022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6C92016C-30D7-4F4B-99ED-471A76751EA3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78" name="Text Box 3">
          <a:extLst>
            <a:ext uri="{FF2B5EF4-FFF2-40B4-BE49-F238E27FC236}">
              <a16:creationId xmlns:a16="http://schemas.microsoft.com/office/drawing/2014/main" id="{7A541AFC-8761-4D98-8758-271079D3C2D9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7D0AE64-B11D-40EC-9FF5-23DD22117BBA}"/>
            </a:ext>
          </a:extLst>
        </xdr:cNvPr>
        <xdr:cNvSpPr txBox="1"/>
      </xdr:nvSpPr>
      <xdr:spPr>
        <a:xfrm>
          <a:off x="41275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580" name="Text Box 3">
          <a:extLst>
            <a:ext uri="{FF2B5EF4-FFF2-40B4-BE49-F238E27FC236}">
              <a16:creationId xmlns:a16="http://schemas.microsoft.com/office/drawing/2014/main" id="{13655A56-9B78-41DC-8244-14D4A3404FE6}"/>
            </a:ext>
          </a:extLst>
        </xdr:cNvPr>
        <xdr:cNvSpPr txBox="1"/>
      </xdr:nvSpPr>
      <xdr:spPr>
        <a:xfrm>
          <a:off x="41275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2A40C104-453B-4BA0-852F-2C2EBD82808E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582" name="Text Box 3">
          <a:extLst>
            <a:ext uri="{FF2B5EF4-FFF2-40B4-BE49-F238E27FC236}">
              <a16:creationId xmlns:a16="http://schemas.microsoft.com/office/drawing/2014/main" id="{FCE7F5EF-5381-4D4C-AE0B-515559C3064B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5528BFB0-8E98-425E-9653-C8405EFF3724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84" name="Text Box 3">
          <a:extLst>
            <a:ext uri="{FF2B5EF4-FFF2-40B4-BE49-F238E27FC236}">
              <a16:creationId xmlns:a16="http://schemas.microsoft.com/office/drawing/2014/main" id="{CE79D968-1292-42D2-BF31-68A11799054A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5F828530-D398-45D5-B2C9-21E707B0FF6E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586" name="Text Box 3">
          <a:extLst>
            <a:ext uri="{FF2B5EF4-FFF2-40B4-BE49-F238E27FC236}">
              <a16:creationId xmlns:a16="http://schemas.microsoft.com/office/drawing/2014/main" id="{CEDE3414-4097-444A-B557-8EF66A87EA23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B65FC47C-1A54-401C-BA25-3BB0AEC50034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88" name="Text Box 3">
          <a:extLst>
            <a:ext uri="{FF2B5EF4-FFF2-40B4-BE49-F238E27FC236}">
              <a16:creationId xmlns:a16="http://schemas.microsoft.com/office/drawing/2014/main" id="{B8B59925-E415-484E-B23B-754CCAA54A9D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1DEB6203-6F91-492F-B033-C75397C5E938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90" name="Text Box 3">
          <a:extLst>
            <a:ext uri="{FF2B5EF4-FFF2-40B4-BE49-F238E27FC236}">
              <a16:creationId xmlns:a16="http://schemas.microsoft.com/office/drawing/2014/main" id="{88A4871F-2CB8-4E3C-820A-6BF8E8DBD42D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5FCAAC21-FDEE-4017-9A1A-BAFD44DBDEE6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592" name="Text Box 3">
          <a:extLst>
            <a:ext uri="{FF2B5EF4-FFF2-40B4-BE49-F238E27FC236}">
              <a16:creationId xmlns:a16="http://schemas.microsoft.com/office/drawing/2014/main" id="{E2022341-3C31-45E9-9443-06E493DD8169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676E6F71-C9BF-4029-A8FB-475C423EC9D3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94" name="Text Box 3">
          <a:extLst>
            <a:ext uri="{FF2B5EF4-FFF2-40B4-BE49-F238E27FC236}">
              <a16:creationId xmlns:a16="http://schemas.microsoft.com/office/drawing/2014/main" id="{EB128708-0A06-47B6-81B0-0511FCA47415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A1538493-69B5-471C-9F65-F00F8CF287B1}"/>
            </a:ext>
          </a:extLst>
        </xdr:cNvPr>
        <xdr:cNvSpPr txBox="1"/>
      </xdr:nvSpPr>
      <xdr:spPr>
        <a:xfrm>
          <a:off x="41275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596" name="Text Box 3">
          <a:extLst>
            <a:ext uri="{FF2B5EF4-FFF2-40B4-BE49-F238E27FC236}">
              <a16:creationId xmlns:a16="http://schemas.microsoft.com/office/drawing/2014/main" id="{8406260E-C21A-40CE-A87B-F7FA78C85E1C}"/>
            </a:ext>
          </a:extLst>
        </xdr:cNvPr>
        <xdr:cNvSpPr txBox="1"/>
      </xdr:nvSpPr>
      <xdr:spPr>
        <a:xfrm>
          <a:off x="41275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6FB6819E-40DA-4D2B-B05A-899BD8BFEBBF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598" name="Text Box 3">
          <a:extLst>
            <a:ext uri="{FF2B5EF4-FFF2-40B4-BE49-F238E27FC236}">
              <a16:creationId xmlns:a16="http://schemas.microsoft.com/office/drawing/2014/main" id="{E5D966A6-4B58-4082-9446-49A7F2DFEBD0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2450632D-063F-4629-AB6B-3187387F08C8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600" name="Text Box 3">
          <a:extLst>
            <a:ext uri="{FF2B5EF4-FFF2-40B4-BE49-F238E27FC236}">
              <a16:creationId xmlns:a16="http://schemas.microsoft.com/office/drawing/2014/main" id="{C7151938-3984-413D-BB75-86344BA2C915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AD215FB7-5190-4288-9D88-B660A7E19E7C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602" name="Text Box 3">
          <a:extLst>
            <a:ext uri="{FF2B5EF4-FFF2-40B4-BE49-F238E27FC236}">
              <a16:creationId xmlns:a16="http://schemas.microsoft.com/office/drawing/2014/main" id="{BC38CC38-6386-4C1B-BB33-1A3BA6B1300E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4151E8F2-B583-450E-987E-C189F7B922DA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604" name="Text Box 3">
          <a:extLst>
            <a:ext uri="{FF2B5EF4-FFF2-40B4-BE49-F238E27FC236}">
              <a16:creationId xmlns:a16="http://schemas.microsoft.com/office/drawing/2014/main" id="{B2A1D995-737A-4605-B18F-4919FD6B1B42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DE60FB95-553B-4203-96B8-CAA786B5B1CB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606" name="Text Box 3">
          <a:extLst>
            <a:ext uri="{FF2B5EF4-FFF2-40B4-BE49-F238E27FC236}">
              <a16:creationId xmlns:a16="http://schemas.microsoft.com/office/drawing/2014/main" id="{B93AB8CF-3548-4BD2-9F46-C782CB01B5FD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E81611C0-E812-4C5C-B923-2AF902AFDCD5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608" name="Text Box 3">
          <a:extLst>
            <a:ext uri="{FF2B5EF4-FFF2-40B4-BE49-F238E27FC236}">
              <a16:creationId xmlns:a16="http://schemas.microsoft.com/office/drawing/2014/main" id="{9673D8D7-A405-4D1E-B38C-C76675BD8EB6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D5207161-44AD-4BFE-9A7B-3623BFAE2499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610" name="Text Box 3">
          <a:extLst>
            <a:ext uri="{FF2B5EF4-FFF2-40B4-BE49-F238E27FC236}">
              <a16:creationId xmlns:a16="http://schemas.microsoft.com/office/drawing/2014/main" id="{1E376994-4161-4277-91D5-E42226FF270B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8A06E686-00DE-4749-9FAD-5A0CF05B5554}"/>
            </a:ext>
          </a:extLst>
        </xdr:cNvPr>
        <xdr:cNvSpPr txBox="1"/>
      </xdr:nvSpPr>
      <xdr:spPr>
        <a:xfrm>
          <a:off x="41275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612" name="Text Box 3">
          <a:extLst>
            <a:ext uri="{FF2B5EF4-FFF2-40B4-BE49-F238E27FC236}">
              <a16:creationId xmlns:a16="http://schemas.microsoft.com/office/drawing/2014/main" id="{EC0163D5-BDA7-462B-B8B9-15300360F777}"/>
            </a:ext>
          </a:extLst>
        </xdr:cNvPr>
        <xdr:cNvSpPr txBox="1"/>
      </xdr:nvSpPr>
      <xdr:spPr>
        <a:xfrm>
          <a:off x="41275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CDAFDC97-04BA-44EF-9B82-009CF3B11F06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614" name="Text Box 3">
          <a:extLst>
            <a:ext uri="{FF2B5EF4-FFF2-40B4-BE49-F238E27FC236}">
              <a16:creationId xmlns:a16="http://schemas.microsoft.com/office/drawing/2014/main" id="{F510BD28-5D19-4E63-B84C-C9A04377A9E0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D3B397D8-E66C-4A7F-A34B-6EEB8059714A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616" name="Text Box 3">
          <a:extLst>
            <a:ext uri="{FF2B5EF4-FFF2-40B4-BE49-F238E27FC236}">
              <a16:creationId xmlns:a16="http://schemas.microsoft.com/office/drawing/2014/main" id="{FEC56A41-BB58-447D-A9D4-33F70AF959C5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D36D69C8-5095-4D53-BCEF-A2C0D2DD482B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618" name="Text Box 3">
          <a:extLst>
            <a:ext uri="{FF2B5EF4-FFF2-40B4-BE49-F238E27FC236}">
              <a16:creationId xmlns:a16="http://schemas.microsoft.com/office/drawing/2014/main" id="{72735829-FA57-4A24-BDBB-9C1E723F45BE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11FEC69A-3C0A-4E00-A35D-F03CB6A06F30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620" name="Text Box 3">
          <a:extLst>
            <a:ext uri="{FF2B5EF4-FFF2-40B4-BE49-F238E27FC236}">
              <a16:creationId xmlns:a16="http://schemas.microsoft.com/office/drawing/2014/main" id="{48125E05-49D8-4C29-BFDB-7B0FF60866EA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5D142D77-9923-4981-8EFA-088B1E73C13F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622" name="Text Box 3">
          <a:extLst>
            <a:ext uri="{FF2B5EF4-FFF2-40B4-BE49-F238E27FC236}">
              <a16:creationId xmlns:a16="http://schemas.microsoft.com/office/drawing/2014/main" id="{675BE67D-2CAE-4136-B769-A09BCE59AD49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A561ACF0-5AA2-4E72-A191-F0CBBEC1DDEB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624" name="Text Box 3">
          <a:extLst>
            <a:ext uri="{FF2B5EF4-FFF2-40B4-BE49-F238E27FC236}">
              <a16:creationId xmlns:a16="http://schemas.microsoft.com/office/drawing/2014/main" id="{DC7E6EF9-86C5-4F87-AFD8-B8A8AC72717F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58434291-AD99-44C3-B9CC-F5EDC4990222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626" name="Text Box 3">
          <a:extLst>
            <a:ext uri="{FF2B5EF4-FFF2-40B4-BE49-F238E27FC236}">
              <a16:creationId xmlns:a16="http://schemas.microsoft.com/office/drawing/2014/main" id="{FBA469AE-36B6-4A1C-B502-05E2933AB58F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AE5425C5-8FC9-4C41-A9FA-96949C37711D}"/>
            </a:ext>
          </a:extLst>
        </xdr:cNvPr>
        <xdr:cNvSpPr txBox="1"/>
      </xdr:nvSpPr>
      <xdr:spPr>
        <a:xfrm>
          <a:off x="41275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628" name="Text Box 3">
          <a:extLst>
            <a:ext uri="{FF2B5EF4-FFF2-40B4-BE49-F238E27FC236}">
              <a16:creationId xmlns:a16="http://schemas.microsoft.com/office/drawing/2014/main" id="{78452EAA-71AE-4FFC-B140-08BC7D93D529}"/>
            </a:ext>
          </a:extLst>
        </xdr:cNvPr>
        <xdr:cNvSpPr txBox="1"/>
      </xdr:nvSpPr>
      <xdr:spPr>
        <a:xfrm>
          <a:off x="41275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DE7413A6-BA2A-4966-805E-98029D0B4F96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630" name="Text Box 3">
          <a:extLst>
            <a:ext uri="{FF2B5EF4-FFF2-40B4-BE49-F238E27FC236}">
              <a16:creationId xmlns:a16="http://schemas.microsoft.com/office/drawing/2014/main" id="{78FB4442-63A9-490F-B8F5-B963CAFA99BF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718A5E07-491D-4CAD-9366-5D5B73B9A7AB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632" name="Text Box 3">
          <a:extLst>
            <a:ext uri="{FF2B5EF4-FFF2-40B4-BE49-F238E27FC236}">
              <a16:creationId xmlns:a16="http://schemas.microsoft.com/office/drawing/2014/main" id="{BEFD09AB-E864-4D7D-937E-F22A0C205941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9D834C2B-65C7-42A6-9BA3-BEFEB0A8DCD9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634" name="Text Box 3">
          <a:extLst>
            <a:ext uri="{FF2B5EF4-FFF2-40B4-BE49-F238E27FC236}">
              <a16:creationId xmlns:a16="http://schemas.microsoft.com/office/drawing/2014/main" id="{53921AD4-55C3-455B-8E5F-AD9EB0E66FFB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CDD4045D-2D4A-4991-86C8-AD962EC2CF80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636" name="Text Box 3">
          <a:extLst>
            <a:ext uri="{FF2B5EF4-FFF2-40B4-BE49-F238E27FC236}">
              <a16:creationId xmlns:a16="http://schemas.microsoft.com/office/drawing/2014/main" id="{917B1079-1EDF-41C7-9085-DD5811FBFDC1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CCC49E6-D18C-4E33-AC33-2B62A5C17AB4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638" name="Text Box 3">
          <a:extLst>
            <a:ext uri="{FF2B5EF4-FFF2-40B4-BE49-F238E27FC236}">
              <a16:creationId xmlns:a16="http://schemas.microsoft.com/office/drawing/2014/main" id="{BB020E64-6CDD-44E8-B86C-F418C81EF056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4F6570C2-91CE-4127-BEFC-C2CFD67C14CB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640" name="Text Box 3">
          <a:extLst>
            <a:ext uri="{FF2B5EF4-FFF2-40B4-BE49-F238E27FC236}">
              <a16:creationId xmlns:a16="http://schemas.microsoft.com/office/drawing/2014/main" id="{778E3B53-9E05-4D91-9897-10F9FCCEB021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32738107-6D4A-4F09-A4E1-D4BE8C41CCFC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642" name="Text Box 3">
          <a:extLst>
            <a:ext uri="{FF2B5EF4-FFF2-40B4-BE49-F238E27FC236}">
              <a16:creationId xmlns:a16="http://schemas.microsoft.com/office/drawing/2014/main" id="{DE2DC965-3416-4803-9E29-942ACECB5A91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F13D0798-AEF8-4417-BBED-6335A91099ED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644" name="Text Box 3">
          <a:extLst>
            <a:ext uri="{FF2B5EF4-FFF2-40B4-BE49-F238E27FC236}">
              <a16:creationId xmlns:a16="http://schemas.microsoft.com/office/drawing/2014/main" id="{F4899793-8560-4398-ACC0-6A854AEB4515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55A41BB7-792A-4CE2-8247-DBACDED24B13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646" name="Text Box 3">
          <a:extLst>
            <a:ext uri="{FF2B5EF4-FFF2-40B4-BE49-F238E27FC236}">
              <a16:creationId xmlns:a16="http://schemas.microsoft.com/office/drawing/2014/main" id="{3839F56A-DCCF-4634-AF04-6ACE9DF073F8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681D86D8-8B17-4CE4-A074-22A478B87C60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648" name="Text Box 3">
          <a:extLst>
            <a:ext uri="{FF2B5EF4-FFF2-40B4-BE49-F238E27FC236}">
              <a16:creationId xmlns:a16="http://schemas.microsoft.com/office/drawing/2014/main" id="{20BCD4A7-5BFB-46A2-9B6A-E5CDC3048990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9019D30C-C4C2-4409-BB0A-F6BFC87EC017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650" name="Text Box 3">
          <a:extLst>
            <a:ext uri="{FF2B5EF4-FFF2-40B4-BE49-F238E27FC236}">
              <a16:creationId xmlns:a16="http://schemas.microsoft.com/office/drawing/2014/main" id="{A9412163-2B03-4C55-A315-C4941FA6901C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10163222-0B8E-409F-9261-DB87DBAE91D4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652" name="Text Box 3">
          <a:extLst>
            <a:ext uri="{FF2B5EF4-FFF2-40B4-BE49-F238E27FC236}">
              <a16:creationId xmlns:a16="http://schemas.microsoft.com/office/drawing/2014/main" id="{67946998-6555-4677-B1AE-65D25556FD3C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77438D40-25FE-4D56-BB44-3BA025A464E0}"/>
            </a:ext>
          </a:extLst>
        </xdr:cNvPr>
        <xdr:cNvSpPr txBox="1"/>
      </xdr:nvSpPr>
      <xdr:spPr>
        <a:xfrm>
          <a:off x="17653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654" name="Text Box 3">
          <a:extLst>
            <a:ext uri="{FF2B5EF4-FFF2-40B4-BE49-F238E27FC236}">
              <a16:creationId xmlns:a16="http://schemas.microsoft.com/office/drawing/2014/main" id="{9E740722-FFE9-4D37-964D-09D51916E841}"/>
            </a:ext>
          </a:extLst>
        </xdr:cNvPr>
        <xdr:cNvSpPr txBox="1"/>
      </xdr:nvSpPr>
      <xdr:spPr>
        <a:xfrm>
          <a:off x="17653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814C780F-D923-4BC8-8A45-7CE2E52CF894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656" name="Text Box 3">
          <a:extLst>
            <a:ext uri="{FF2B5EF4-FFF2-40B4-BE49-F238E27FC236}">
              <a16:creationId xmlns:a16="http://schemas.microsoft.com/office/drawing/2014/main" id="{041249E7-3916-4022-B426-9D75E6C87D28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EFD16A4D-F5EE-4E44-9D2C-E10E7D05A32A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658" name="Text Box 3">
          <a:extLst>
            <a:ext uri="{FF2B5EF4-FFF2-40B4-BE49-F238E27FC236}">
              <a16:creationId xmlns:a16="http://schemas.microsoft.com/office/drawing/2014/main" id="{55343F35-CB9B-46DB-AA88-B9CEC3E43642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2FB5C576-2306-4DC5-AC48-01224A757772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660" name="Text Box 3">
          <a:extLst>
            <a:ext uri="{FF2B5EF4-FFF2-40B4-BE49-F238E27FC236}">
              <a16:creationId xmlns:a16="http://schemas.microsoft.com/office/drawing/2014/main" id="{A5D0CA20-44BD-468C-8773-1E6ADB29A241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FC0081D1-8FDC-447D-A28D-8E2253E4B24B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662" name="Text Box 3">
          <a:extLst>
            <a:ext uri="{FF2B5EF4-FFF2-40B4-BE49-F238E27FC236}">
              <a16:creationId xmlns:a16="http://schemas.microsoft.com/office/drawing/2014/main" id="{32853F2F-9CF3-45A9-B848-0497ABF8AA4A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43A106F8-524A-4F77-86E2-16744894AE6D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664" name="Text Box 3">
          <a:extLst>
            <a:ext uri="{FF2B5EF4-FFF2-40B4-BE49-F238E27FC236}">
              <a16:creationId xmlns:a16="http://schemas.microsoft.com/office/drawing/2014/main" id="{BC4B0C26-F25E-42B2-AAAF-D5679BB95A33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61F82F02-61A0-4BD4-AFC0-AB136233987D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666" name="Text Box 3">
          <a:extLst>
            <a:ext uri="{FF2B5EF4-FFF2-40B4-BE49-F238E27FC236}">
              <a16:creationId xmlns:a16="http://schemas.microsoft.com/office/drawing/2014/main" id="{45E5964D-75E9-4006-A0F2-B3638EC9FFA7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E79E0CAD-8511-44A3-8880-D35EBABA70B9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668" name="Text Box 3">
          <a:extLst>
            <a:ext uri="{FF2B5EF4-FFF2-40B4-BE49-F238E27FC236}">
              <a16:creationId xmlns:a16="http://schemas.microsoft.com/office/drawing/2014/main" id="{8DEAF485-CEEA-488E-8B1C-2BD1247D592B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2F76F4C9-368C-47A2-B4F3-DDB716B7064D}"/>
            </a:ext>
          </a:extLst>
        </xdr:cNvPr>
        <xdr:cNvSpPr txBox="1"/>
      </xdr:nvSpPr>
      <xdr:spPr>
        <a:xfrm>
          <a:off x="17653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670" name="Text Box 3">
          <a:extLst>
            <a:ext uri="{FF2B5EF4-FFF2-40B4-BE49-F238E27FC236}">
              <a16:creationId xmlns:a16="http://schemas.microsoft.com/office/drawing/2014/main" id="{70409D93-C17F-4556-9454-AE6FF628C1E6}"/>
            </a:ext>
          </a:extLst>
        </xdr:cNvPr>
        <xdr:cNvSpPr txBox="1"/>
      </xdr:nvSpPr>
      <xdr:spPr>
        <a:xfrm>
          <a:off x="17653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C1A18EB3-391B-4A05-9F1E-D03899CD3215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672" name="Text Box 3">
          <a:extLst>
            <a:ext uri="{FF2B5EF4-FFF2-40B4-BE49-F238E27FC236}">
              <a16:creationId xmlns:a16="http://schemas.microsoft.com/office/drawing/2014/main" id="{963E6E54-BDFB-4AAC-AC21-AA388A001E3F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73D3F0EB-80D5-42E5-93BA-C3D3D48F805E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674" name="Text Box 3">
          <a:extLst>
            <a:ext uri="{FF2B5EF4-FFF2-40B4-BE49-F238E27FC236}">
              <a16:creationId xmlns:a16="http://schemas.microsoft.com/office/drawing/2014/main" id="{79E34CAB-F1A2-48B7-AE2A-D16A1F42E1D9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6CDB6F3C-0D88-41E2-BA32-2BD78C0F007E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676" name="Text Box 3">
          <a:extLst>
            <a:ext uri="{FF2B5EF4-FFF2-40B4-BE49-F238E27FC236}">
              <a16:creationId xmlns:a16="http://schemas.microsoft.com/office/drawing/2014/main" id="{B5BC953B-698B-45C1-8540-EB64BF4DB8E5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AD1E334B-564B-49A6-8EC7-9917C2E06922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678" name="Text Box 3">
          <a:extLst>
            <a:ext uri="{FF2B5EF4-FFF2-40B4-BE49-F238E27FC236}">
              <a16:creationId xmlns:a16="http://schemas.microsoft.com/office/drawing/2014/main" id="{4EBE4469-2E82-45A2-B017-AC9E6B4FDBD5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23CAF956-7654-44FB-BD6E-BAA122473100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680" name="Text Box 3">
          <a:extLst>
            <a:ext uri="{FF2B5EF4-FFF2-40B4-BE49-F238E27FC236}">
              <a16:creationId xmlns:a16="http://schemas.microsoft.com/office/drawing/2014/main" id="{482D44AE-3063-471B-AFB3-C350993983ED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C9F9DDF4-35F5-4643-AC11-2FED08F8BDAA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682" name="Text Box 3">
          <a:extLst>
            <a:ext uri="{FF2B5EF4-FFF2-40B4-BE49-F238E27FC236}">
              <a16:creationId xmlns:a16="http://schemas.microsoft.com/office/drawing/2014/main" id="{C9633F02-17E2-4297-9028-2B5A27EF6F20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FF2205E7-7926-4C53-8787-6E798B54EADC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684" name="Text Box 3">
          <a:extLst>
            <a:ext uri="{FF2B5EF4-FFF2-40B4-BE49-F238E27FC236}">
              <a16:creationId xmlns:a16="http://schemas.microsoft.com/office/drawing/2014/main" id="{1EE5B567-8743-4659-9742-264FC9B72D45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576966A7-1867-41E5-B060-DFF595EF5B95}"/>
            </a:ext>
          </a:extLst>
        </xdr:cNvPr>
        <xdr:cNvSpPr txBox="1"/>
      </xdr:nvSpPr>
      <xdr:spPr>
        <a:xfrm>
          <a:off x="17653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686" name="Text Box 3">
          <a:extLst>
            <a:ext uri="{FF2B5EF4-FFF2-40B4-BE49-F238E27FC236}">
              <a16:creationId xmlns:a16="http://schemas.microsoft.com/office/drawing/2014/main" id="{4BE8BD0B-AC06-44A7-9EA4-A129A025EC57}"/>
            </a:ext>
          </a:extLst>
        </xdr:cNvPr>
        <xdr:cNvSpPr txBox="1"/>
      </xdr:nvSpPr>
      <xdr:spPr>
        <a:xfrm>
          <a:off x="17653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12278A01-E589-4256-AE08-9A7D6349427C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688" name="Text Box 3">
          <a:extLst>
            <a:ext uri="{FF2B5EF4-FFF2-40B4-BE49-F238E27FC236}">
              <a16:creationId xmlns:a16="http://schemas.microsoft.com/office/drawing/2014/main" id="{34CF3534-9AD5-4CEA-B6F3-DA81CF9452DE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3BD510BF-3F8E-4F2F-8C5D-FCCB6B778CD8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690" name="Text Box 3">
          <a:extLst>
            <a:ext uri="{FF2B5EF4-FFF2-40B4-BE49-F238E27FC236}">
              <a16:creationId xmlns:a16="http://schemas.microsoft.com/office/drawing/2014/main" id="{7E680CC1-5E41-4355-A4D0-130843AD003A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D65503F1-96EB-48D8-AD20-6A930275118D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692" name="Text Box 3">
          <a:extLst>
            <a:ext uri="{FF2B5EF4-FFF2-40B4-BE49-F238E27FC236}">
              <a16:creationId xmlns:a16="http://schemas.microsoft.com/office/drawing/2014/main" id="{EC219D4C-0B68-47B9-AD7D-2BB5CABA5F32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7E9B750E-A155-420A-BEDC-E34AFC9F2871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694" name="Text Box 3">
          <a:extLst>
            <a:ext uri="{FF2B5EF4-FFF2-40B4-BE49-F238E27FC236}">
              <a16:creationId xmlns:a16="http://schemas.microsoft.com/office/drawing/2014/main" id="{C37B2351-BDE7-460B-897B-80D3CDBC9126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2CB7B678-0117-4C19-BAE9-5B44C79B4C54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696" name="Text Box 3">
          <a:extLst>
            <a:ext uri="{FF2B5EF4-FFF2-40B4-BE49-F238E27FC236}">
              <a16:creationId xmlns:a16="http://schemas.microsoft.com/office/drawing/2014/main" id="{36F120B1-50E9-4532-9A85-227C2B8B41EF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99328C06-7D70-4EB5-851F-98F4D9F5275A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698" name="Text Box 3">
          <a:extLst>
            <a:ext uri="{FF2B5EF4-FFF2-40B4-BE49-F238E27FC236}">
              <a16:creationId xmlns:a16="http://schemas.microsoft.com/office/drawing/2014/main" id="{9421437D-824F-462A-BA05-B77B5EABE2D8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91B83C33-4054-42BD-BE31-F721770A239D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700" name="Text Box 3">
          <a:extLst>
            <a:ext uri="{FF2B5EF4-FFF2-40B4-BE49-F238E27FC236}">
              <a16:creationId xmlns:a16="http://schemas.microsoft.com/office/drawing/2014/main" id="{A2EC15F8-37FC-4019-AE77-8B2097178E4C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6212EBDF-1E87-43A4-8291-272F09AB4908}"/>
            </a:ext>
          </a:extLst>
        </xdr:cNvPr>
        <xdr:cNvSpPr txBox="1"/>
      </xdr:nvSpPr>
      <xdr:spPr>
        <a:xfrm>
          <a:off x="17653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702" name="Text Box 3">
          <a:extLst>
            <a:ext uri="{FF2B5EF4-FFF2-40B4-BE49-F238E27FC236}">
              <a16:creationId xmlns:a16="http://schemas.microsoft.com/office/drawing/2014/main" id="{275C2EB6-A30D-4A82-B8C4-7320EE775B6B}"/>
            </a:ext>
          </a:extLst>
        </xdr:cNvPr>
        <xdr:cNvSpPr txBox="1"/>
      </xdr:nvSpPr>
      <xdr:spPr>
        <a:xfrm>
          <a:off x="17653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7F136B95-1CD1-4291-9F7D-2F37CA583B93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704" name="Text Box 3">
          <a:extLst>
            <a:ext uri="{FF2B5EF4-FFF2-40B4-BE49-F238E27FC236}">
              <a16:creationId xmlns:a16="http://schemas.microsoft.com/office/drawing/2014/main" id="{49387209-B99F-4484-8177-D985BDABFFB6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72920ACE-31F6-4282-B11C-F5ADC1C31A80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706" name="Text Box 3">
          <a:extLst>
            <a:ext uri="{FF2B5EF4-FFF2-40B4-BE49-F238E27FC236}">
              <a16:creationId xmlns:a16="http://schemas.microsoft.com/office/drawing/2014/main" id="{0C6CE988-8178-4A05-8317-2AEE4B84A8BD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A9A0FCB3-6409-4BE7-ABD8-61D1BC9C112B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708" name="Text Box 3">
          <a:extLst>
            <a:ext uri="{FF2B5EF4-FFF2-40B4-BE49-F238E27FC236}">
              <a16:creationId xmlns:a16="http://schemas.microsoft.com/office/drawing/2014/main" id="{9D2BBC68-780B-4E01-85EB-285D6EC18997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653E29EC-2D32-434F-81FB-939336F68B53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710" name="Text Box 3">
          <a:extLst>
            <a:ext uri="{FF2B5EF4-FFF2-40B4-BE49-F238E27FC236}">
              <a16:creationId xmlns:a16="http://schemas.microsoft.com/office/drawing/2014/main" id="{69A9A53B-6E5B-4010-B0F7-5D9148926E7D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B9B6FE19-B045-4449-945B-400CE3DD44EB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712" name="Text Box 3">
          <a:extLst>
            <a:ext uri="{FF2B5EF4-FFF2-40B4-BE49-F238E27FC236}">
              <a16:creationId xmlns:a16="http://schemas.microsoft.com/office/drawing/2014/main" id="{CC06B4FD-0B1D-412A-AE5E-718F059ACC79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23DF24C-833F-4BFC-B50E-9605E98B78FC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714" name="Text Box 3">
          <a:extLst>
            <a:ext uri="{FF2B5EF4-FFF2-40B4-BE49-F238E27FC236}">
              <a16:creationId xmlns:a16="http://schemas.microsoft.com/office/drawing/2014/main" id="{543F4B63-22D6-4AEA-8D0E-BDAE092AD642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7D16878E-DF0B-4C27-9E65-C342D0295A11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716" name="Text Box 3">
          <a:extLst>
            <a:ext uri="{FF2B5EF4-FFF2-40B4-BE49-F238E27FC236}">
              <a16:creationId xmlns:a16="http://schemas.microsoft.com/office/drawing/2014/main" id="{01067B27-DCEE-44BF-BF64-8EA534DA97BC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4A256C1A-5510-4436-B5F5-55ABF02035BF}"/>
            </a:ext>
          </a:extLst>
        </xdr:cNvPr>
        <xdr:cNvSpPr txBox="1"/>
      </xdr:nvSpPr>
      <xdr:spPr>
        <a:xfrm>
          <a:off x="17653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718" name="Text Box 3">
          <a:extLst>
            <a:ext uri="{FF2B5EF4-FFF2-40B4-BE49-F238E27FC236}">
              <a16:creationId xmlns:a16="http://schemas.microsoft.com/office/drawing/2014/main" id="{A4CFA105-F515-4B28-A761-74D8DA803432}"/>
            </a:ext>
          </a:extLst>
        </xdr:cNvPr>
        <xdr:cNvSpPr txBox="1"/>
      </xdr:nvSpPr>
      <xdr:spPr>
        <a:xfrm>
          <a:off x="17653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4511252D-5C70-4310-93CB-2820A0001C5C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720" name="Text Box 3">
          <a:extLst>
            <a:ext uri="{FF2B5EF4-FFF2-40B4-BE49-F238E27FC236}">
              <a16:creationId xmlns:a16="http://schemas.microsoft.com/office/drawing/2014/main" id="{D8A9461E-0689-4D97-8522-B36249749A45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A7ACFA86-3131-4ED6-ABAD-1EDFE0D0694E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722" name="Text Box 3">
          <a:extLst>
            <a:ext uri="{FF2B5EF4-FFF2-40B4-BE49-F238E27FC236}">
              <a16:creationId xmlns:a16="http://schemas.microsoft.com/office/drawing/2014/main" id="{65350D83-BB63-4BDE-A88D-3BD79E7A5992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D465CC06-3DD5-4F0E-8944-1999FF879291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724" name="Text Box 3">
          <a:extLst>
            <a:ext uri="{FF2B5EF4-FFF2-40B4-BE49-F238E27FC236}">
              <a16:creationId xmlns:a16="http://schemas.microsoft.com/office/drawing/2014/main" id="{E619B197-09E5-417B-B4C3-21F79403F707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91217BCD-5B3C-4638-BFE2-ED093319CFF7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726" name="Text Box 3">
          <a:extLst>
            <a:ext uri="{FF2B5EF4-FFF2-40B4-BE49-F238E27FC236}">
              <a16:creationId xmlns:a16="http://schemas.microsoft.com/office/drawing/2014/main" id="{2F844763-2978-41D6-86B8-E5799953F02B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37CD31E6-8125-47B2-B50B-27F7B542A2E2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728" name="Text Box 3">
          <a:extLst>
            <a:ext uri="{FF2B5EF4-FFF2-40B4-BE49-F238E27FC236}">
              <a16:creationId xmlns:a16="http://schemas.microsoft.com/office/drawing/2014/main" id="{5C222C56-BAB4-4D13-B254-4341B7EEE002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C49D7A82-CCF2-48AD-8DE2-1CD2AEE825E3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730" name="Text Box 3">
          <a:extLst>
            <a:ext uri="{FF2B5EF4-FFF2-40B4-BE49-F238E27FC236}">
              <a16:creationId xmlns:a16="http://schemas.microsoft.com/office/drawing/2014/main" id="{2FCBB5A6-34E4-4574-BEE3-F4CE8CEA62E4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9CECCD03-E6EC-46E0-BEFE-9F82E016BE49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732" name="Text Box 3">
          <a:extLst>
            <a:ext uri="{FF2B5EF4-FFF2-40B4-BE49-F238E27FC236}">
              <a16:creationId xmlns:a16="http://schemas.microsoft.com/office/drawing/2014/main" id="{F6F44E86-1FAF-4DD7-8A40-389642ACC66B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49456D05-CA99-49B9-B40D-5B1B501007CD}"/>
            </a:ext>
          </a:extLst>
        </xdr:cNvPr>
        <xdr:cNvSpPr txBox="1"/>
      </xdr:nvSpPr>
      <xdr:spPr>
        <a:xfrm>
          <a:off x="17653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734" name="Text Box 3">
          <a:extLst>
            <a:ext uri="{FF2B5EF4-FFF2-40B4-BE49-F238E27FC236}">
              <a16:creationId xmlns:a16="http://schemas.microsoft.com/office/drawing/2014/main" id="{32D650DB-AACD-48FF-A2D3-B659554A558E}"/>
            </a:ext>
          </a:extLst>
        </xdr:cNvPr>
        <xdr:cNvSpPr txBox="1"/>
      </xdr:nvSpPr>
      <xdr:spPr>
        <a:xfrm>
          <a:off x="17653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BF72B2A8-58F1-4EF4-9615-0FA52FFA72D5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736" name="Text Box 3">
          <a:extLst>
            <a:ext uri="{FF2B5EF4-FFF2-40B4-BE49-F238E27FC236}">
              <a16:creationId xmlns:a16="http://schemas.microsoft.com/office/drawing/2014/main" id="{A13389C7-30CC-4A07-926D-3DF06B8E50B5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383D3F6A-1C51-48BF-8764-442A0303F195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738" name="Text Box 3">
          <a:extLst>
            <a:ext uri="{FF2B5EF4-FFF2-40B4-BE49-F238E27FC236}">
              <a16:creationId xmlns:a16="http://schemas.microsoft.com/office/drawing/2014/main" id="{D78C9A3C-DC49-48F1-9E22-80CDC4D13FCD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86A4C4D6-14A2-42DC-BA08-9077C184BD4A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740" name="Text Box 3">
          <a:extLst>
            <a:ext uri="{FF2B5EF4-FFF2-40B4-BE49-F238E27FC236}">
              <a16:creationId xmlns:a16="http://schemas.microsoft.com/office/drawing/2014/main" id="{EAE86A00-7E24-415E-BC83-F4237B69FAE0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FD0D5739-BE3F-4E86-8031-CE6977F6242C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742" name="Text Box 3">
          <a:extLst>
            <a:ext uri="{FF2B5EF4-FFF2-40B4-BE49-F238E27FC236}">
              <a16:creationId xmlns:a16="http://schemas.microsoft.com/office/drawing/2014/main" id="{8ADEBBF6-2CC1-4494-B643-D66C9B51A670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6634C83-8545-434F-AD81-DF457395CA8E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744" name="Text Box 3">
          <a:extLst>
            <a:ext uri="{FF2B5EF4-FFF2-40B4-BE49-F238E27FC236}">
              <a16:creationId xmlns:a16="http://schemas.microsoft.com/office/drawing/2014/main" id="{F79F477B-F340-420F-99AC-D6B4E15BBDFF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A8F2ABA6-DEA5-4107-A677-3B86BA91CDD1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746" name="Text Box 3">
          <a:extLst>
            <a:ext uri="{FF2B5EF4-FFF2-40B4-BE49-F238E27FC236}">
              <a16:creationId xmlns:a16="http://schemas.microsoft.com/office/drawing/2014/main" id="{7B435716-2A0E-4BDC-8C82-3E11DAE7B9B2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85AE4BF2-EC16-4FCE-98A7-7415C32982CB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748" name="Text Box 3">
          <a:extLst>
            <a:ext uri="{FF2B5EF4-FFF2-40B4-BE49-F238E27FC236}">
              <a16:creationId xmlns:a16="http://schemas.microsoft.com/office/drawing/2014/main" id="{9ED7CFE1-BCE0-4AD9-9D21-02C86C86F041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967A86A3-429A-46FA-8D2E-41F1AAA2F134}"/>
            </a:ext>
          </a:extLst>
        </xdr:cNvPr>
        <xdr:cNvSpPr txBox="1"/>
      </xdr:nvSpPr>
      <xdr:spPr>
        <a:xfrm>
          <a:off x="17653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750" name="Text Box 3">
          <a:extLst>
            <a:ext uri="{FF2B5EF4-FFF2-40B4-BE49-F238E27FC236}">
              <a16:creationId xmlns:a16="http://schemas.microsoft.com/office/drawing/2014/main" id="{8BA152D0-6682-4420-9962-8516D19D9A8A}"/>
            </a:ext>
          </a:extLst>
        </xdr:cNvPr>
        <xdr:cNvSpPr txBox="1"/>
      </xdr:nvSpPr>
      <xdr:spPr>
        <a:xfrm>
          <a:off x="17653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D7859CD2-E528-460C-A5AE-4355DE11A260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752" name="Text Box 3">
          <a:extLst>
            <a:ext uri="{FF2B5EF4-FFF2-40B4-BE49-F238E27FC236}">
              <a16:creationId xmlns:a16="http://schemas.microsoft.com/office/drawing/2014/main" id="{DAD6C637-0FFF-49ED-AE2D-8ADA4D55D2A5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7A099C6E-5D90-4005-BCB4-8BF023FB2CD2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754" name="Text Box 3">
          <a:extLst>
            <a:ext uri="{FF2B5EF4-FFF2-40B4-BE49-F238E27FC236}">
              <a16:creationId xmlns:a16="http://schemas.microsoft.com/office/drawing/2014/main" id="{DCB356DB-7097-4B02-A346-F665B89C947F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</xdr:row>
      <xdr:rowOff>158115</xdr:rowOff>
    </xdr:from>
    <xdr:ext cx="76971" cy="157224"/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4</xdr:row>
      <xdr:rowOff>158115</xdr:rowOff>
    </xdr:from>
    <xdr:ext cx="76971" cy="157224"/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1F00-000008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00000000-0008-0000-1F00-000009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00000000-0008-0000-1F00-00000A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1" name="Text Box 5">
          <a:extLst>
            <a:ext uri="{FF2B5EF4-FFF2-40B4-BE49-F238E27FC236}">
              <a16:creationId xmlns:a16="http://schemas.microsoft.com/office/drawing/2014/main" id="{00000000-0008-0000-1F00-00000B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00000000-0008-0000-1F00-00000C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3" name="Text Box 5">
          <a:extLst>
            <a:ext uri="{FF2B5EF4-FFF2-40B4-BE49-F238E27FC236}">
              <a16:creationId xmlns:a16="http://schemas.microsoft.com/office/drawing/2014/main" id="{00000000-0008-0000-1F00-00000D000000}"/>
            </a:ext>
          </a:extLst>
        </xdr:cNvPr>
        <xdr:cNvSpPr txBox="1"/>
      </xdr:nvSpPr>
      <xdr:spPr>
        <a:xfrm>
          <a:off x="0" y="8915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00000000-0008-0000-1F00-00000E000000}"/>
            </a:ext>
          </a:extLst>
        </xdr:cNvPr>
        <xdr:cNvSpPr txBox="1"/>
      </xdr:nvSpPr>
      <xdr:spPr>
        <a:xfrm>
          <a:off x="0" y="8915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00000000-0008-0000-1F00-00000F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" name="Text Box 5">
          <a:extLst>
            <a:ext uri="{FF2B5EF4-FFF2-40B4-BE49-F238E27FC236}">
              <a16:creationId xmlns:a16="http://schemas.microsoft.com/office/drawing/2014/main" id="{00000000-0008-0000-1F00-000010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7" name="Text Box 4">
          <a:extLst>
            <a:ext uri="{FF2B5EF4-FFF2-40B4-BE49-F238E27FC236}">
              <a16:creationId xmlns:a16="http://schemas.microsoft.com/office/drawing/2014/main" id="{00000000-0008-0000-1F00-000011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8" name="Text Box 5">
          <a:extLst>
            <a:ext uri="{FF2B5EF4-FFF2-40B4-BE49-F238E27FC236}">
              <a16:creationId xmlns:a16="http://schemas.microsoft.com/office/drawing/2014/main" id="{00000000-0008-0000-1F00-000012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00000000-0008-0000-1F00-000013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0" name="Text Box 5">
          <a:extLst>
            <a:ext uri="{FF2B5EF4-FFF2-40B4-BE49-F238E27FC236}">
              <a16:creationId xmlns:a16="http://schemas.microsoft.com/office/drawing/2014/main" id="{00000000-0008-0000-1F00-000014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1F00-000015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" name="Text Box 5">
          <a:extLst>
            <a:ext uri="{FF2B5EF4-FFF2-40B4-BE49-F238E27FC236}">
              <a16:creationId xmlns:a16="http://schemas.microsoft.com/office/drawing/2014/main" id="{00000000-0008-0000-1F00-000016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184731" cy="26456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1F00-000017000000}"/>
            </a:ext>
          </a:extLst>
        </xdr:cNvPr>
        <xdr:cNvSpPr txBox="1"/>
      </xdr:nvSpPr>
      <xdr:spPr>
        <a:xfrm>
          <a:off x="0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4" name="TextBox 5">
          <a:extLst>
            <a:ext uri="{FF2B5EF4-FFF2-40B4-BE49-F238E27FC236}">
              <a16:creationId xmlns:a16="http://schemas.microsoft.com/office/drawing/2014/main" id="{00000000-0008-0000-1F00-000018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5" name="Text Box 4">
          <a:extLst>
            <a:ext uri="{FF2B5EF4-FFF2-40B4-BE49-F238E27FC236}">
              <a16:creationId xmlns:a16="http://schemas.microsoft.com/office/drawing/2014/main" id="{00000000-0008-0000-1F00-000019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6" name="Text Box 5">
          <a:extLst>
            <a:ext uri="{FF2B5EF4-FFF2-40B4-BE49-F238E27FC236}">
              <a16:creationId xmlns:a16="http://schemas.microsoft.com/office/drawing/2014/main" id="{00000000-0008-0000-1F00-00001A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7" name="TextBox 5">
          <a:extLst>
            <a:ext uri="{FF2B5EF4-FFF2-40B4-BE49-F238E27FC236}">
              <a16:creationId xmlns:a16="http://schemas.microsoft.com/office/drawing/2014/main" id="{00000000-0008-0000-1F00-00001B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8" name="TextBox 5">
          <a:extLst>
            <a:ext uri="{FF2B5EF4-FFF2-40B4-BE49-F238E27FC236}">
              <a16:creationId xmlns:a16="http://schemas.microsoft.com/office/drawing/2014/main" id="{00000000-0008-0000-1F00-00001C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9" name="TextBox 5">
          <a:extLst>
            <a:ext uri="{FF2B5EF4-FFF2-40B4-BE49-F238E27FC236}">
              <a16:creationId xmlns:a16="http://schemas.microsoft.com/office/drawing/2014/main" id="{00000000-0008-0000-1F00-00001D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184731" cy="264560"/>
    <xdr:sp macro="" textlink="">
      <xdr:nvSpPr>
        <xdr:cNvPr id="30" name="Text Box 4">
          <a:extLst>
            <a:ext uri="{FF2B5EF4-FFF2-40B4-BE49-F238E27FC236}">
              <a16:creationId xmlns:a16="http://schemas.microsoft.com/office/drawing/2014/main" id="{00000000-0008-0000-1F00-00001E000000}"/>
            </a:ext>
          </a:extLst>
        </xdr:cNvPr>
        <xdr:cNvSpPr txBox="1"/>
      </xdr:nvSpPr>
      <xdr:spPr>
        <a:xfrm>
          <a:off x="0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1" name="TextBox 5">
          <a:extLst>
            <a:ext uri="{FF2B5EF4-FFF2-40B4-BE49-F238E27FC236}">
              <a16:creationId xmlns:a16="http://schemas.microsoft.com/office/drawing/2014/main" id="{00000000-0008-0000-1F00-00001F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2" name="Text Box 4">
          <a:extLst>
            <a:ext uri="{FF2B5EF4-FFF2-40B4-BE49-F238E27FC236}">
              <a16:creationId xmlns:a16="http://schemas.microsoft.com/office/drawing/2014/main" id="{00000000-0008-0000-1F00-000020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3" name="Text Box 5">
          <a:extLst>
            <a:ext uri="{FF2B5EF4-FFF2-40B4-BE49-F238E27FC236}">
              <a16:creationId xmlns:a16="http://schemas.microsoft.com/office/drawing/2014/main" id="{00000000-0008-0000-1F00-000021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4" name="TextBox 5">
          <a:extLst>
            <a:ext uri="{FF2B5EF4-FFF2-40B4-BE49-F238E27FC236}">
              <a16:creationId xmlns:a16="http://schemas.microsoft.com/office/drawing/2014/main" id="{00000000-0008-0000-1F00-000022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5" name="TextBox 5">
          <a:extLst>
            <a:ext uri="{FF2B5EF4-FFF2-40B4-BE49-F238E27FC236}">
              <a16:creationId xmlns:a16="http://schemas.microsoft.com/office/drawing/2014/main" id="{00000000-0008-0000-1F00-000023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6" name="TextBox 5">
          <a:extLst>
            <a:ext uri="{FF2B5EF4-FFF2-40B4-BE49-F238E27FC236}">
              <a16:creationId xmlns:a16="http://schemas.microsoft.com/office/drawing/2014/main" id="{00000000-0008-0000-1F00-000024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00000000-0008-0000-1F00-000025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8" name="Text Box 5">
          <a:extLst>
            <a:ext uri="{FF2B5EF4-FFF2-40B4-BE49-F238E27FC236}">
              <a16:creationId xmlns:a16="http://schemas.microsoft.com/office/drawing/2014/main" id="{00000000-0008-0000-1F00-000026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00000000-0008-0000-1F00-000027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0" name="Text Box 5">
          <a:extLst>
            <a:ext uri="{FF2B5EF4-FFF2-40B4-BE49-F238E27FC236}">
              <a16:creationId xmlns:a16="http://schemas.microsoft.com/office/drawing/2014/main" id="{00000000-0008-0000-1F00-000028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1F00-000029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2" name="Text Box 5">
          <a:extLst>
            <a:ext uri="{FF2B5EF4-FFF2-40B4-BE49-F238E27FC236}">
              <a16:creationId xmlns:a16="http://schemas.microsoft.com/office/drawing/2014/main" id="{00000000-0008-0000-1F00-00002A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3" name="Text Box 4">
          <a:extLst>
            <a:ext uri="{FF2B5EF4-FFF2-40B4-BE49-F238E27FC236}">
              <a16:creationId xmlns:a16="http://schemas.microsoft.com/office/drawing/2014/main" id="{00000000-0008-0000-1F00-00002B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4" name="Text Box 5">
          <a:extLst>
            <a:ext uri="{FF2B5EF4-FFF2-40B4-BE49-F238E27FC236}">
              <a16:creationId xmlns:a16="http://schemas.microsoft.com/office/drawing/2014/main" id="{00000000-0008-0000-1F00-00002C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5" name="Text Box 4">
          <a:extLst>
            <a:ext uri="{FF2B5EF4-FFF2-40B4-BE49-F238E27FC236}">
              <a16:creationId xmlns:a16="http://schemas.microsoft.com/office/drawing/2014/main" id="{00000000-0008-0000-1F00-00002D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6" name="Text Box 5">
          <a:extLst>
            <a:ext uri="{FF2B5EF4-FFF2-40B4-BE49-F238E27FC236}">
              <a16:creationId xmlns:a16="http://schemas.microsoft.com/office/drawing/2014/main" id="{00000000-0008-0000-1F00-00002E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7" name="Text Box 4">
          <a:extLst>
            <a:ext uri="{FF2B5EF4-FFF2-40B4-BE49-F238E27FC236}">
              <a16:creationId xmlns:a16="http://schemas.microsoft.com/office/drawing/2014/main" id="{00000000-0008-0000-1F00-00002F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8" name="Text Box 5">
          <a:extLst>
            <a:ext uri="{FF2B5EF4-FFF2-40B4-BE49-F238E27FC236}">
              <a16:creationId xmlns:a16="http://schemas.microsoft.com/office/drawing/2014/main" id="{00000000-0008-0000-1F00-000030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9" name="TextBox 5">
          <a:extLst>
            <a:ext uri="{FF2B5EF4-FFF2-40B4-BE49-F238E27FC236}">
              <a16:creationId xmlns:a16="http://schemas.microsoft.com/office/drawing/2014/main" id="{00000000-0008-0000-1F00-000031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0" name="TextBox 5">
          <a:extLst>
            <a:ext uri="{FF2B5EF4-FFF2-40B4-BE49-F238E27FC236}">
              <a16:creationId xmlns:a16="http://schemas.microsoft.com/office/drawing/2014/main" id="{00000000-0008-0000-1F00-000032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1" name="TextBox 5">
          <a:extLst>
            <a:ext uri="{FF2B5EF4-FFF2-40B4-BE49-F238E27FC236}">
              <a16:creationId xmlns:a16="http://schemas.microsoft.com/office/drawing/2014/main" id="{00000000-0008-0000-1F00-000033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2" name="TextBox 5">
          <a:extLst>
            <a:ext uri="{FF2B5EF4-FFF2-40B4-BE49-F238E27FC236}">
              <a16:creationId xmlns:a16="http://schemas.microsoft.com/office/drawing/2014/main" id="{00000000-0008-0000-1F00-000034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3" name="TextBox 5">
          <a:extLst>
            <a:ext uri="{FF2B5EF4-FFF2-40B4-BE49-F238E27FC236}">
              <a16:creationId xmlns:a16="http://schemas.microsoft.com/office/drawing/2014/main" id="{00000000-0008-0000-1F00-000035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4" name="TextBox 5">
          <a:extLst>
            <a:ext uri="{FF2B5EF4-FFF2-40B4-BE49-F238E27FC236}">
              <a16:creationId xmlns:a16="http://schemas.microsoft.com/office/drawing/2014/main" id="{00000000-0008-0000-1F00-000036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5" name="TextBox 5">
          <a:extLst>
            <a:ext uri="{FF2B5EF4-FFF2-40B4-BE49-F238E27FC236}">
              <a16:creationId xmlns:a16="http://schemas.microsoft.com/office/drawing/2014/main" id="{00000000-0008-0000-1F00-000037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6" name="TextBox 5">
          <a:extLst>
            <a:ext uri="{FF2B5EF4-FFF2-40B4-BE49-F238E27FC236}">
              <a16:creationId xmlns:a16="http://schemas.microsoft.com/office/drawing/2014/main" id="{00000000-0008-0000-1F00-000038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7" name="TextBox 5">
          <a:extLst>
            <a:ext uri="{FF2B5EF4-FFF2-40B4-BE49-F238E27FC236}">
              <a16:creationId xmlns:a16="http://schemas.microsoft.com/office/drawing/2014/main" id="{00000000-0008-0000-1F00-000039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8" name="TextBox 5">
          <a:extLst>
            <a:ext uri="{FF2B5EF4-FFF2-40B4-BE49-F238E27FC236}">
              <a16:creationId xmlns:a16="http://schemas.microsoft.com/office/drawing/2014/main" id="{00000000-0008-0000-1F00-00003A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59" name="Text Box 4">
          <a:extLst>
            <a:ext uri="{FF2B5EF4-FFF2-40B4-BE49-F238E27FC236}">
              <a16:creationId xmlns:a16="http://schemas.microsoft.com/office/drawing/2014/main" id="{00000000-0008-0000-1F00-00003B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60" name="Text Box 5">
          <a:extLst>
            <a:ext uri="{FF2B5EF4-FFF2-40B4-BE49-F238E27FC236}">
              <a16:creationId xmlns:a16="http://schemas.microsoft.com/office/drawing/2014/main" id="{00000000-0008-0000-1F00-00003C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61" name="Text Box 4">
          <a:extLst>
            <a:ext uri="{FF2B5EF4-FFF2-40B4-BE49-F238E27FC236}">
              <a16:creationId xmlns:a16="http://schemas.microsoft.com/office/drawing/2014/main" id="{00000000-0008-0000-1F00-00003D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62" name="Text Box 5">
          <a:extLst>
            <a:ext uri="{FF2B5EF4-FFF2-40B4-BE49-F238E27FC236}">
              <a16:creationId xmlns:a16="http://schemas.microsoft.com/office/drawing/2014/main" id="{00000000-0008-0000-1F00-00003E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63" name="Text Box 4">
          <a:extLst>
            <a:ext uri="{FF2B5EF4-FFF2-40B4-BE49-F238E27FC236}">
              <a16:creationId xmlns:a16="http://schemas.microsoft.com/office/drawing/2014/main" id="{00000000-0008-0000-1F00-00003F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64" name="Text Box 5">
          <a:extLst>
            <a:ext uri="{FF2B5EF4-FFF2-40B4-BE49-F238E27FC236}">
              <a16:creationId xmlns:a16="http://schemas.microsoft.com/office/drawing/2014/main" id="{00000000-0008-0000-1F00-000040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65" name="Text Box 4">
          <a:extLst>
            <a:ext uri="{FF2B5EF4-FFF2-40B4-BE49-F238E27FC236}">
              <a16:creationId xmlns:a16="http://schemas.microsoft.com/office/drawing/2014/main" id="{00000000-0008-0000-1F00-000041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66" name="Text Box 5">
          <a:extLst>
            <a:ext uri="{FF2B5EF4-FFF2-40B4-BE49-F238E27FC236}">
              <a16:creationId xmlns:a16="http://schemas.microsoft.com/office/drawing/2014/main" id="{00000000-0008-0000-1F00-000042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4560"/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1F00-000043000000}"/>
            </a:ext>
          </a:extLst>
        </xdr:cNvPr>
        <xdr:cNvSpPr txBox="1"/>
      </xdr:nvSpPr>
      <xdr:spPr>
        <a:xfrm>
          <a:off x="0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68" name="TextBox 5">
          <a:extLst>
            <a:ext uri="{FF2B5EF4-FFF2-40B4-BE49-F238E27FC236}">
              <a16:creationId xmlns:a16="http://schemas.microsoft.com/office/drawing/2014/main" id="{00000000-0008-0000-1F00-000044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69" name="Text Box 4">
          <a:extLst>
            <a:ext uri="{FF2B5EF4-FFF2-40B4-BE49-F238E27FC236}">
              <a16:creationId xmlns:a16="http://schemas.microsoft.com/office/drawing/2014/main" id="{00000000-0008-0000-1F00-000045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0" name="Text Box 5">
          <a:extLst>
            <a:ext uri="{FF2B5EF4-FFF2-40B4-BE49-F238E27FC236}">
              <a16:creationId xmlns:a16="http://schemas.microsoft.com/office/drawing/2014/main" id="{00000000-0008-0000-1F00-000046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1" name="TextBox 5">
          <a:extLst>
            <a:ext uri="{FF2B5EF4-FFF2-40B4-BE49-F238E27FC236}">
              <a16:creationId xmlns:a16="http://schemas.microsoft.com/office/drawing/2014/main" id="{00000000-0008-0000-1F00-000047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2" name="TextBox 5">
          <a:extLst>
            <a:ext uri="{FF2B5EF4-FFF2-40B4-BE49-F238E27FC236}">
              <a16:creationId xmlns:a16="http://schemas.microsoft.com/office/drawing/2014/main" id="{00000000-0008-0000-1F00-000048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3" name="TextBox 5">
          <a:extLst>
            <a:ext uri="{FF2B5EF4-FFF2-40B4-BE49-F238E27FC236}">
              <a16:creationId xmlns:a16="http://schemas.microsoft.com/office/drawing/2014/main" id="{00000000-0008-0000-1F00-000049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4560"/>
    <xdr:sp macro="" textlink="">
      <xdr:nvSpPr>
        <xdr:cNvPr id="74" name="Text Box 4">
          <a:extLst>
            <a:ext uri="{FF2B5EF4-FFF2-40B4-BE49-F238E27FC236}">
              <a16:creationId xmlns:a16="http://schemas.microsoft.com/office/drawing/2014/main" id="{00000000-0008-0000-1F00-00004A000000}"/>
            </a:ext>
          </a:extLst>
        </xdr:cNvPr>
        <xdr:cNvSpPr txBox="1"/>
      </xdr:nvSpPr>
      <xdr:spPr>
        <a:xfrm>
          <a:off x="0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5" name="TextBox 5">
          <a:extLst>
            <a:ext uri="{FF2B5EF4-FFF2-40B4-BE49-F238E27FC236}">
              <a16:creationId xmlns:a16="http://schemas.microsoft.com/office/drawing/2014/main" id="{00000000-0008-0000-1F00-00004B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6" name="Text Box 4">
          <a:extLst>
            <a:ext uri="{FF2B5EF4-FFF2-40B4-BE49-F238E27FC236}">
              <a16:creationId xmlns:a16="http://schemas.microsoft.com/office/drawing/2014/main" id="{00000000-0008-0000-1F00-00004C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7" name="Text Box 5">
          <a:extLst>
            <a:ext uri="{FF2B5EF4-FFF2-40B4-BE49-F238E27FC236}">
              <a16:creationId xmlns:a16="http://schemas.microsoft.com/office/drawing/2014/main" id="{00000000-0008-0000-1F00-00004D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8" name="TextBox 5">
          <a:extLst>
            <a:ext uri="{FF2B5EF4-FFF2-40B4-BE49-F238E27FC236}">
              <a16:creationId xmlns:a16="http://schemas.microsoft.com/office/drawing/2014/main" id="{00000000-0008-0000-1F00-00004E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9" name="TextBox 5">
          <a:extLst>
            <a:ext uri="{FF2B5EF4-FFF2-40B4-BE49-F238E27FC236}">
              <a16:creationId xmlns:a16="http://schemas.microsoft.com/office/drawing/2014/main" id="{00000000-0008-0000-1F00-00004F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0" name="TextBox 5">
          <a:extLst>
            <a:ext uri="{FF2B5EF4-FFF2-40B4-BE49-F238E27FC236}">
              <a16:creationId xmlns:a16="http://schemas.microsoft.com/office/drawing/2014/main" id="{00000000-0008-0000-1F00-000050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1" name="Text Box 4">
          <a:extLst>
            <a:ext uri="{FF2B5EF4-FFF2-40B4-BE49-F238E27FC236}">
              <a16:creationId xmlns:a16="http://schemas.microsoft.com/office/drawing/2014/main" id="{00000000-0008-0000-1F00-000051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2" name="Text Box 5">
          <a:extLst>
            <a:ext uri="{FF2B5EF4-FFF2-40B4-BE49-F238E27FC236}">
              <a16:creationId xmlns:a16="http://schemas.microsoft.com/office/drawing/2014/main" id="{00000000-0008-0000-1F00-000052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3" name="Text Box 4">
          <a:extLst>
            <a:ext uri="{FF2B5EF4-FFF2-40B4-BE49-F238E27FC236}">
              <a16:creationId xmlns:a16="http://schemas.microsoft.com/office/drawing/2014/main" id="{00000000-0008-0000-1F00-000053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4" name="Text Box 5">
          <a:extLst>
            <a:ext uri="{FF2B5EF4-FFF2-40B4-BE49-F238E27FC236}">
              <a16:creationId xmlns:a16="http://schemas.microsoft.com/office/drawing/2014/main" id="{00000000-0008-0000-1F00-000054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5" name="Text Box 4">
          <a:extLst>
            <a:ext uri="{FF2B5EF4-FFF2-40B4-BE49-F238E27FC236}">
              <a16:creationId xmlns:a16="http://schemas.microsoft.com/office/drawing/2014/main" id="{00000000-0008-0000-1F00-000055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6" name="Text Box 5">
          <a:extLst>
            <a:ext uri="{FF2B5EF4-FFF2-40B4-BE49-F238E27FC236}">
              <a16:creationId xmlns:a16="http://schemas.microsoft.com/office/drawing/2014/main" id="{00000000-0008-0000-1F00-000056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7" name="Text Box 4">
          <a:extLst>
            <a:ext uri="{FF2B5EF4-FFF2-40B4-BE49-F238E27FC236}">
              <a16:creationId xmlns:a16="http://schemas.microsoft.com/office/drawing/2014/main" id="{00000000-0008-0000-1F00-000057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8" name="Text Box 5">
          <a:extLst>
            <a:ext uri="{FF2B5EF4-FFF2-40B4-BE49-F238E27FC236}">
              <a16:creationId xmlns:a16="http://schemas.microsoft.com/office/drawing/2014/main" id="{00000000-0008-0000-1F00-000058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00000000-0008-0000-1F00-000059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00000000-0008-0000-1F00-00005A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00000000-0008-0000-1F00-00005B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92" name="Text Box 5">
          <a:extLst>
            <a:ext uri="{FF2B5EF4-FFF2-40B4-BE49-F238E27FC236}">
              <a16:creationId xmlns:a16="http://schemas.microsoft.com/office/drawing/2014/main" id="{00000000-0008-0000-1F00-00005C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93" name="TextBox 5">
          <a:extLst>
            <a:ext uri="{FF2B5EF4-FFF2-40B4-BE49-F238E27FC236}">
              <a16:creationId xmlns:a16="http://schemas.microsoft.com/office/drawing/2014/main" id="{00000000-0008-0000-1F00-00005D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94" name="TextBox 5">
          <a:extLst>
            <a:ext uri="{FF2B5EF4-FFF2-40B4-BE49-F238E27FC236}">
              <a16:creationId xmlns:a16="http://schemas.microsoft.com/office/drawing/2014/main" id="{00000000-0008-0000-1F00-00005E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95" name="TextBox 5">
          <a:extLst>
            <a:ext uri="{FF2B5EF4-FFF2-40B4-BE49-F238E27FC236}">
              <a16:creationId xmlns:a16="http://schemas.microsoft.com/office/drawing/2014/main" id="{00000000-0008-0000-1F00-00005F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96" name="TextBox 5">
          <a:extLst>
            <a:ext uri="{FF2B5EF4-FFF2-40B4-BE49-F238E27FC236}">
              <a16:creationId xmlns:a16="http://schemas.microsoft.com/office/drawing/2014/main" id="{00000000-0008-0000-1F00-000060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97" name="TextBox 5">
          <a:extLst>
            <a:ext uri="{FF2B5EF4-FFF2-40B4-BE49-F238E27FC236}">
              <a16:creationId xmlns:a16="http://schemas.microsoft.com/office/drawing/2014/main" id="{00000000-0008-0000-1F00-000061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98" name="TextBox 5">
          <a:extLst>
            <a:ext uri="{FF2B5EF4-FFF2-40B4-BE49-F238E27FC236}">
              <a16:creationId xmlns:a16="http://schemas.microsoft.com/office/drawing/2014/main" id="{00000000-0008-0000-1F00-000062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99" name="TextBox 5">
          <a:extLst>
            <a:ext uri="{FF2B5EF4-FFF2-40B4-BE49-F238E27FC236}">
              <a16:creationId xmlns:a16="http://schemas.microsoft.com/office/drawing/2014/main" id="{00000000-0008-0000-1F00-000063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00" name="TextBox 5">
          <a:extLst>
            <a:ext uri="{FF2B5EF4-FFF2-40B4-BE49-F238E27FC236}">
              <a16:creationId xmlns:a16="http://schemas.microsoft.com/office/drawing/2014/main" id="{00000000-0008-0000-1F00-000064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01" name="TextBox 5">
          <a:extLst>
            <a:ext uri="{FF2B5EF4-FFF2-40B4-BE49-F238E27FC236}">
              <a16:creationId xmlns:a16="http://schemas.microsoft.com/office/drawing/2014/main" id="{00000000-0008-0000-1F00-000065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02" name="TextBox 5">
          <a:extLst>
            <a:ext uri="{FF2B5EF4-FFF2-40B4-BE49-F238E27FC236}">
              <a16:creationId xmlns:a16="http://schemas.microsoft.com/office/drawing/2014/main" id="{00000000-0008-0000-1F00-000066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03" name="Text Box 4">
          <a:extLst>
            <a:ext uri="{FF2B5EF4-FFF2-40B4-BE49-F238E27FC236}">
              <a16:creationId xmlns:a16="http://schemas.microsoft.com/office/drawing/2014/main" id="{00000000-0008-0000-1F00-000067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04" name="Text Box 5">
          <a:extLst>
            <a:ext uri="{FF2B5EF4-FFF2-40B4-BE49-F238E27FC236}">
              <a16:creationId xmlns:a16="http://schemas.microsoft.com/office/drawing/2014/main" id="{00000000-0008-0000-1F00-000068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05" name="TextBox 5">
          <a:extLst>
            <a:ext uri="{FF2B5EF4-FFF2-40B4-BE49-F238E27FC236}">
              <a16:creationId xmlns:a16="http://schemas.microsoft.com/office/drawing/2014/main" id="{00000000-0008-0000-1F00-000069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06" name="TextBox 5">
          <a:extLst>
            <a:ext uri="{FF2B5EF4-FFF2-40B4-BE49-F238E27FC236}">
              <a16:creationId xmlns:a16="http://schemas.microsoft.com/office/drawing/2014/main" id="{00000000-0008-0000-1F00-00006A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07" name="TextBox 5">
          <a:extLst>
            <a:ext uri="{FF2B5EF4-FFF2-40B4-BE49-F238E27FC236}">
              <a16:creationId xmlns:a16="http://schemas.microsoft.com/office/drawing/2014/main" id="{00000000-0008-0000-1F00-00006B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08" name="TextBox 5">
          <a:extLst>
            <a:ext uri="{FF2B5EF4-FFF2-40B4-BE49-F238E27FC236}">
              <a16:creationId xmlns:a16="http://schemas.microsoft.com/office/drawing/2014/main" id="{00000000-0008-0000-1F00-00006C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09" name="TextBox 5">
          <a:extLst>
            <a:ext uri="{FF2B5EF4-FFF2-40B4-BE49-F238E27FC236}">
              <a16:creationId xmlns:a16="http://schemas.microsoft.com/office/drawing/2014/main" id="{00000000-0008-0000-1F00-00006D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0" name="TextBox 5">
          <a:extLst>
            <a:ext uri="{FF2B5EF4-FFF2-40B4-BE49-F238E27FC236}">
              <a16:creationId xmlns:a16="http://schemas.microsoft.com/office/drawing/2014/main" id="{00000000-0008-0000-1F00-00006E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1" name="TextBox 5">
          <a:extLst>
            <a:ext uri="{FF2B5EF4-FFF2-40B4-BE49-F238E27FC236}">
              <a16:creationId xmlns:a16="http://schemas.microsoft.com/office/drawing/2014/main" id="{00000000-0008-0000-1F00-00006F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2" name="TextBox 5">
          <a:extLst>
            <a:ext uri="{FF2B5EF4-FFF2-40B4-BE49-F238E27FC236}">
              <a16:creationId xmlns:a16="http://schemas.microsoft.com/office/drawing/2014/main" id="{00000000-0008-0000-1F00-000070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3" name="TextBox 5">
          <a:extLst>
            <a:ext uri="{FF2B5EF4-FFF2-40B4-BE49-F238E27FC236}">
              <a16:creationId xmlns:a16="http://schemas.microsoft.com/office/drawing/2014/main" id="{00000000-0008-0000-1F00-000071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4" name="TextBox 5">
          <a:extLst>
            <a:ext uri="{FF2B5EF4-FFF2-40B4-BE49-F238E27FC236}">
              <a16:creationId xmlns:a16="http://schemas.microsoft.com/office/drawing/2014/main" id="{00000000-0008-0000-1F00-000072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5" name="TextBox 5">
          <a:extLst>
            <a:ext uri="{FF2B5EF4-FFF2-40B4-BE49-F238E27FC236}">
              <a16:creationId xmlns:a16="http://schemas.microsoft.com/office/drawing/2014/main" id="{00000000-0008-0000-1F00-000073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6" name="TextBox 5">
          <a:extLst>
            <a:ext uri="{FF2B5EF4-FFF2-40B4-BE49-F238E27FC236}">
              <a16:creationId xmlns:a16="http://schemas.microsoft.com/office/drawing/2014/main" id="{00000000-0008-0000-1F00-000074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7" name="TextBox 5">
          <a:extLst>
            <a:ext uri="{FF2B5EF4-FFF2-40B4-BE49-F238E27FC236}">
              <a16:creationId xmlns:a16="http://schemas.microsoft.com/office/drawing/2014/main" id="{00000000-0008-0000-1F00-000075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8" name="TextBox 5">
          <a:extLst>
            <a:ext uri="{FF2B5EF4-FFF2-40B4-BE49-F238E27FC236}">
              <a16:creationId xmlns:a16="http://schemas.microsoft.com/office/drawing/2014/main" id="{00000000-0008-0000-1F00-000076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19" name="TextBox 5">
          <a:extLst>
            <a:ext uri="{FF2B5EF4-FFF2-40B4-BE49-F238E27FC236}">
              <a16:creationId xmlns:a16="http://schemas.microsoft.com/office/drawing/2014/main" id="{00000000-0008-0000-1F00-000077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20" name="Text Box 4">
          <a:extLst>
            <a:ext uri="{FF2B5EF4-FFF2-40B4-BE49-F238E27FC236}">
              <a16:creationId xmlns:a16="http://schemas.microsoft.com/office/drawing/2014/main" id="{00000000-0008-0000-1F00-000078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00000000-0008-0000-1F00-000079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22" name="TextBox 5">
          <a:extLst>
            <a:ext uri="{FF2B5EF4-FFF2-40B4-BE49-F238E27FC236}">
              <a16:creationId xmlns:a16="http://schemas.microsoft.com/office/drawing/2014/main" id="{00000000-0008-0000-1F00-00007A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23" name="TextBox 5">
          <a:extLst>
            <a:ext uri="{FF2B5EF4-FFF2-40B4-BE49-F238E27FC236}">
              <a16:creationId xmlns:a16="http://schemas.microsoft.com/office/drawing/2014/main" id="{00000000-0008-0000-1F00-00007B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24" name="TextBox 5">
          <a:extLst>
            <a:ext uri="{FF2B5EF4-FFF2-40B4-BE49-F238E27FC236}">
              <a16:creationId xmlns:a16="http://schemas.microsoft.com/office/drawing/2014/main" id="{00000000-0008-0000-1F00-00007C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25" name="TextBox 5">
          <a:extLst>
            <a:ext uri="{FF2B5EF4-FFF2-40B4-BE49-F238E27FC236}">
              <a16:creationId xmlns:a16="http://schemas.microsoft.com/office/drawing/2014/main" id="{00000000-0008-0000-1F00-00007D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26" name="Text Box 4">
          <a:extLst>
            <a:ext uri="{FF2B5EF4-FFF2-40B4-BE49-F238E27FC236}">
              <a16:creationId xmlns:a16="http://schemas.microsoft.com/office/drawing/2014/main" id="{00000000-0008-0000-1F00-00007E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27" name="Text Box 5">
          <a:extLst>
            <a:ext uri="{FF2B5EF4-FFF2-40B4-BE49-F238E27FC236}">
              <a16:creationId xmlns:a16="http://schemas.microsoft.com/office/drawing/2014/main" id="{00000000-0008-0000-1F00-00007F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28" name="TextBox 5">
          <a:extLst>
            <a:ext uri="{FF2B5EF4-FFF2-40B4-BE49-F238E27FC236}">
              <a16:creationId xmlns:a16="http://schemas.microsoft.com/office/drawing/2014/main" id="{00000000-0008-0000-1F00-000080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29" name="TextBox 5">
          <a:extLst>
            <a:ext uri="{FF2B5EF4-FFF2-40B4-BE49-F238E27FC236}">
              <a16:creationId xmlns:a16="http://schemas.microsoft.com/office/drawing/2014/main" id="{00000000-0008-0000-1F00-000081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30" name="TextBox 5">
          <a:extLst>
            <a:ext uri="{FF2B5EF4-FFF2-40B4-BE49-F238E27FC236}">
              <a16:creationId xmlns:a16="http://schemas.microsoft.com/office/drawing/2014/main" id="{00000000-0008-0000-1F00-000082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31" name="Text Box 4">
          <a:extLst>
            <a:ext uri="{FF2B5EF4-FFF2-40B4-BE49-F238E27FC236}">
              <a16:creationId xmlns:a16="http://schemas.microsoft.com/office/drawing/2014/main" id="{00000000-0008-0000-1F00-000083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32" name="Text Box 5">
          <a:extLst>
            <a:ext uri="{FF2B5EF4-FFF2-40B4-BE49-F238E27FC236}">
              <a16:creationId xmlns:a16="http://schemas.microsoft.com/office/drawing/2014/main" id="{00000000-0008-0000-1F00-000084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33" name="Text Box 4">
          <a:extLst>
            <a:ext uri="{FF2B5EF4-FFF2-40B4-BE49-F238E27FC236}">
              <a16:creationId xmlns:a16="http://schemas.microsoft.com/office/drawing/2014/main" id="{00000000-0008-0000-1F00-000085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34" name="Text Box 5">
          <a:extLst>
            <a:ext uri="{FF2B5EF4-FFF2-40B4-BE49-F238E27FC236}">
              <a16:creationId xmlns:a16="http://schemas.microsoft.com/office/drawing/2014/main" id="{00000000-0008-0000-1F00-000086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35" name="Text Box 4">
          <a:extLst>
            <a:ext uri="{FF2B5EF4-FFF2-40B4-BE49-F238E27FC236}">
              <a16:creationId xmlns:a16="http://schemas.microsoft.com/office/drawing/2014/main" id="{00000000-0008-0000-1F00-000087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36" name="Text Box 5">
          <a:extLst>
            <a:ext uri="{FF2B5EF4-FFF2-40B4-BE49-F238E27FC236}">
              <a16:creationId xmlns:a16="http://schemas.microsoft.com/office/drawing/2014/main" id="{00000000-0008-0000-1F00-000088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37" name="Text Box 4">
          <a:extLst>
            <a:ext uri="{FF2B5EF4-FFF2-40B4-BE49-F238E27FC236}">
              <a16:creationId xmlns:a16="http://schemas.microsoft.com/office/drawing/2014/main" id="{00000000-0008-0000-1F00-000089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38" name="Text Box 5">
          <a:extLst>
            <a:ext uri="{FF2B5EF4-FFF2-40B4-BE49-F238E27FC236}">
              <a16:creationId xmlns:a16="http://schemas.microsoft.com/office/drawing/2014/main" id="{00000000-0008-0000-1F00-00008A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39" name="Text Box 4">
          <a:extLst>
            <a:ext uri="{FF2B5EF4-FFF2-40B4-BE49-F238E27FC236}">
              <a16:creationId xmlns:a16="http://schemas.microsoft.com/office/drawing/2014/main" id="{00000000-0008-0000-1F00-00008B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40" name="Text Box 4">
          <a:extLst>
            <a:ext uri="{FF2B5EF4-FFF2-40B4-BE49-F238E27FC236}">
              <a16:creationId xmlns:a16="http://schemas.microsoft.com/office/drawing/2014/main" id="{00000000-0008-0000-1F00-00008C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41" name="Text Box 5">
          <a:extLst>
            <a:ext uri="{FF2B5EF4-FFF2-40B4-BE49-F238E27FC236}">
              <a16:creationId xmlns:a16="http://schemas.microsoft.com/office/drawing/2014/main" id="{00000000-0008-0000-1F00-00008D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42" name="TextBox 5">
          <a:extLst>
            <a:ext uri="{FF2B5EF4-FFF2-40B4-BE49-F238E27FC236}">
              <a16:creationId xmlns:a16="http://schemas.microsoft.com/office/drawing/2014/main" id="{00000000-0008-0000-1F00-00008E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43" name="TextBox 5">
          <a:extLst>
            <a:ext uri="{FF2B5EF4-FFF2-40B4-BE49-F238E27FC236}">
              <a16:creationId xmlns:a16="http://schemas.microsoft.com/office/drawing/2014/main" id="{00000000-0008-0000-1F00-00008F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44" name="TextBox 5">
          <a:extLst>
            <a:ext uri="{FF2B5EF4-FFF2-40B4-BE49-F238E27FC236}">
              <a16:creationId xmlns:a16="http://schemas.microsoft.com/office/drawing/2014/main" id="{00000000-0008-0000-1F00-000090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45" name="TextBox 5">
          <a:extLst>
            <a:ext uri="{FF2B5EF4-FFF2-40B4-BE49-F238E27FC236}">
              <a16:creationId xmlns:a16="http://schemas.microsoft.com/office/drawing/2014/main" id="{00000000-0008-0000-1F00-000091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46" name="TextBox 5">
          <a:extLst>
            <a:ext uri="{FF2B5EF4-FFF2-40B4-BE49-F238E27FC236}">
              <a16:creationId xmlns:a16="http://schemas.microsoft.com/office/drawing/2014/main" id="{00000000-0008-0000-1F00-000092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47" name="TextBox 5">
          <a:extLst>
            <a:ext uri="{FF2B5EF4-FFF2-40B4-BE49-F238E27FC236}">
              <a16:creationId xmlns:a16="http://schemas.microsoft.com/office/drawing/2014/main" id="{00000000-0008-0000-1F00-000093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48" name="TextBox 5">
          <a:extLst>
            <a:ext uri="{FF2B5EF4-FFF2-40B4-BE49-F238E27FC236}">
              <a16:creationId xmlns:a16="http://schemas.microsoft.com/office/drawing/2014/main" id="{00000000-0008-0000-1F00-000094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49" name="TextBox 5">
          <a:extLst>
            <a:ext uri="{FF2B5EF4-FFF2-40B4-BE49-F238E27FC236}">
              <a16:creationId xmlns:a16="http://schemas.microsoft.com/office/drawing/2014/main" id="{00000000-0008-0000-1F00-000095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50" name="TextBox 5">
          <a:extLst>
            <a:ext uri="{FF2B5EF4-FFF2-40B4-BE49-F238E27FC236}">
              <a16:creationId xmlns:a16="http://schemas.microsoft.com/office/drawing/2014/main" id="{00000000-0008-0000-1F00-000096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51" name="TextBox 5">
          <a:extLst>
            <a:ext uri="{FF2B5EF4-FFF2-40B4-BE49-F238E27FC236}">
              <a16:creationId xmlns:a16="http://schemas.microsoft.com/office/drawing/2014/main" id="{00000000-0008-0000-1F00-000097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52" name="TextBox 5">
          <a:extLst>
            <a:ext uri="{FF2B5EF4-FFF2-40B4-BE49-F238E27FC236}">
              <a16:creationId xmlns:a16="http://schemas.microsoft.com/office/drawing/2014/main" id="{00000000-0008-0000-1F00-000098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53" name="TextBox 5">
          <a:extLst>
            <a:ext uri="{FF2B5EF4-FFF2-40B4-BE49-F238E27FC236}">
              <a16:creationId xmlns:a16="http://schemas.microsoft.com/office/drawing/2014/main" id="{00000000-0008-0000-1F00-000099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54" name="TextBox 5">
          <a:extLst>
            <a:ext uri="{FF2B5EF4-FFF2-40B4-BE49-F238E27FC236}">
              <a16:creationId xmlns:a16="http://schemas.microsoft.com/office/drawing/2014/main" id="{00000000-0008-0000-1F00-00009A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55" name="TextBox 5">
          <a:extLst>
            <a:ext uri="{FF2B5EF4-FFF2-40B4-BE49-F238E27FC236}">
              <a16:creationId xmlns:a16="http://schemas.microsoft.com/office/drawing/2014/main" id="{00000000-0008-0000-1F00-00009B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56" name="TextBox 5">
          <a:extLst>
            <a:ext uri="{FF2B5EF4-FFF2-40B4-BE49-F238E27FC236}">
              <a16:creationId xmlns:a16="http://schemas.microsoft.com/office/drawing/2014/main" id="{00000000-0008-0000-1F00-00009C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57" name="TextBox 5">
          <a:extLst>
            <a:ext uri="{FF2B5EF4-FFF2-40B4-BE49-F238E27FC236}">
              <a16:creationId xmlns:a16="http://schemas.microsoft.com/office/drawing/2014/main" id="{00000000-0008-0000-1F00-00009D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58" name="TextBox 5">
          <a:extLst>
            <a:ext uri="{FF2B5EF4-FFF2-40B4-BE49-F238E27FC236}">
              <a16:creationId xmlns:a16="http://schemas.microsoft.com/office/drawing/2014/main" id="{00000000-0008-0000-1F00-00009E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59" name="TextBox 5">
          <a:extLst>
            <a:ext uri="{FF2B5EF4-FFF2-40B4-BE49-F238E27FC236}">
              <a16:creationId xmlns:a16="http://schemas.microsoft.com/office/drawing/2014/main" id="{00000000-0008-0000-1F00-00009F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60" name="TextBox 5">
          <a:extLst>
            <a:ext uri="{FF2B5EF4-FFF2-40B4-BE49-F238E27FC236}">
              <a16:creationId xmlns:a16="http://schemas.microsoft.com/office/drawing/2014/main" id="{00000000-0008-0000-1F00-0000A0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61" name="TextBox 5">
          <a:extLst>
            <a:ext uri="{FF2B5EF4-FFF2-40B4-BE49-F238E27FC236}">
              <a16:creationId xmlns:a16="http://schemas.microsoft.com/office/drawing/2014/main" id="{00000000-0008-0000-1F00-0000A1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62" name="TextBox 5">
          <a:extLst>
            <a:ext uri="{FF2B5EF4-FFF2-40B4-BE49-F238E27FC236}">
              <a16:creationId xmlns:a16="http://schemas.microsoft.com/office/drawing/2014/main" id="{00000000-0008-0000-1F00-0000A2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63" name="TextBox 5">
          <a:extLst>
            <a:ext uri="{FF2B5EF4-FFF2-40B4-BE49-F238E27FC236}">
              <a16:creationId xmlns:a16="http://schemas.microsoft.com/office/drawing/2014/main" id="{00000000-0008-0000-1F00-0000A3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64" name="TextBox 5">
          <a:extLst>
            <a:ext uri="{FF2B5EF4-FFF2-40B4-BE49-F238E27FC236}">
              <a16:creationId xmlns:a16="http://schemas.microsoft.com/office/drawing/2014/main" id="{00000000-0008-0000-1F00-0000A4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65" name="TextBox 5">
          <a:extLst>
            <a:ext uri="{FF2B5EF4-FFF2-40B4-BE49-F238E27FC236}">
              <a16:creationId xmlns:a16="http://schemas.microsoft.com/office/drawing/2014/main" id="{00000000-0008-0000-1F00-0000A5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66" name="TextBox 5">
          <a:extLst>
            <a:ext uri="{FF2B5EF4-FFF2-40B4-BE49-F238E27FC236}">
              <a16:creationId xmlns:a16="http://schemas.microsoft.com/office/drawing/2014/main" id="{00000000-0008-0000-1F00-0000A6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67" name="TextBox 5">
          <a:extLst>
            <a:ext uri="{FF2B5EF4-FFF2-40B4-BE49-F238E27FC236}">
              <a16:creationId xmlns:a16="http://schemas.microsoft.com/office/drawing/2014/main" id="{00000000-0008-0000-1F00-0000A7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68" name="TextBox 5">
          <a:extLst>
            <a:ext uri="{FF2B5EF4-FFF2-40B4-BE49-F238E27FC236}">
              <a16:creationId xmlns:a16="http://schemas.microsoft.com/office/drawing/2014/main" id="{00000000-0008-0000-1F00-0000A8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69" name="TextBox 5">
          <a:extLst>
            <a:ext uri="{FF2B5EF4-FFF2-40B4-BE49-F238E27FC236}">
              <a16:creationId xmlns:a16="http://schemas.microsoft.com/office/drawing/2014/main" id="{00000000-0008-0000-1F00-0000A9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70" name="TextBox 5">
          <a:extLst>
            <a:ext uri="{FF2B5EF4-FFF2-40B4-BE49-F238E27FC236}">
              <a16:creationId xmlns:a16="http://schemas.microsoft.com/office/drawing/2014/main" id="{00000000-0008-0000-1F00-0000AA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71" name="Text Box 4">
          <a:extLst>
            <a:ext uri="{FF2B5EF4-FFF2-40B4-BE49-F238E27FC236}">
              <a16:creationId xmlns:a16="http://schemas.microsoft.com/office/drawing/2014/main" id="{00000000-0008-0000-1F00-0000AB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72" name="Text Box 5">
          <a:extLst>
            <a:ext uri="{FF2B5EF4-FFF2-40B4-BE49-F238E27FC236}">
              <a16:creationId xmlns:a16="http://schemas.microsoft.com/office/drawing/2014/main" id="{00000000-0008-0000-1F00-0000AC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73" name="TextBox 5">
          <a:extLst>
            <a:ext uri="{FF2B5EF4-FFF2-40B4-BE49-F238E27FC236}">
              <a16:creationId xmlns:a16="http://schemas.microsoft.com/office/drawing/2014/main" id="{00000000-0008-0000-1F00-0000AD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74" name="TextBox 5">
          <a:extLst>
            <a:ext uri="{FF2B5EF4-FFF2-40B4-BE49-F238E27FC236}">
              <a16:creationId xmlns:a16="http://schemas.microsoft.com/office/drawing/2014/main" id="{00000000-0008-0000-1F00-0000AE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75" name="TextBox 5">
          <a:extLst>
            <a:ext uri="{FF2B5EF4-FFF2-40B4-BE49-F238E27FC236}">
              <a16:creationId xmlns:a16="http://schemas.microsoft.com/office/drawing/2014/main" id="{00000000-0008-0000-1F00-0000AF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76" name="TextBox 5">
          <a:extLst>
            <a:ext uri="{FF2B5EF4-FFF2-40B4-BE49-F238E27FC236}">
              <a16:creationId xmlns:a16="http://schemas.microsoft.com/office/drawing/2014/main" id="{00000000-0008-0000-1F00-0000B0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77" name="TextBox 5">
          <a:extLst>
            <a:ext uri="{FF2B5EF4-FFF2-40B4-BE49-F238E27FC236}">
              <a16:creationId xmlns:a16="http://schemas.microsoft.com/office/drawing/2014/main" id="{00000000-0008-0000-1F00-0000B1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78" name="TextBox 5">
          <a:extLst>
            <a:ext uri="{FF2B5EF4-FFF2-40B4-BE49-F238E27FC236}">
              <a16:creationId xmlns:a16="http://schemas.microsoft.com/office/drawing/2014/main" id="{00000000-0008-0000-1F00-0000B2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79" name="Text Box 4">
          <a:extLst>
            <a:ext uri="{FF2B5EF4-FFF2-40B4-BE49-F238E27FC236}">
              <a16:creationId xmlns:a16="http://schemas.microsoft.com/office/drawing/2014/main" id="{00000000-0008-0000-1F00-0000B3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0" name="Text Box 5">
          <a:extLst>
            <a:ext uri="{FF2B5EF4-FFF2-40B4-BE49-F238E27FC236}">
              <a16:creationId xmlns:a16="http://schemas.microsoft.com/office/drawing/2014/main" id="{00000000-0008-0000-1F00-0000B4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1" name="Text Box 4">
          <a:extLst>
            <a:ext uri="{FF2B5EF4-FFF2-40B4-BE49-F238E27FC236}">
              <a16:creationId xmlns:a16="http://schemas.microsoft.com/office/drawing/2014/main" id="{00000000-0008-0000-1F00-0000B5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2" name="Text Box 5">
          <a:extLst>
            <a:ext uri="{FF2B5EF4-FFF2-40B4-BE49-F238E27FC236}">
              <a16:creationId xmlns:a16="http://schemas.microsoft.com/office/drawing/2014/main" id="{00000000-0008-0000-1F00-0000B6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3" name="Text Box 4">
          <a:extLst>
            <a:ext uri="{FF2B5EF4-FFF2-40B4-BE49-F238E27FC236}">
              <a16:creationId xmlns:a16="http://schemas.microsoft.com/office/drawing/2014/main" id="{00000000-0008-0000-1F00-0000B7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4" name="Text Box 5">
          <a:extLst>
            <a:ext uri="{FF2B5EF4-FFF2-40B4-BE49-F238E27FC236}">
              <a16:creationId xmlns:a16="http://schemas.microsoft.com/office/drawing/2014/main" id="{00000000-0008-0000-1F00-0000B8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5" name="Text Box 4">
          <a:extLst>
            <a:ext uri="{FF2B5EF4-FFF2-40B4-BE49-F238E27FC236}">
              <a16:creationId xmlns:a16="http://schemas.microsoft.com/office/drawing/2014/main" id="{00000000-0008-0000-1F00-0000B9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6" name="Text Box 5">
          <a:extLst>
            <a:ext uri="{FF2B5EF4-FFF2-40B4-BE49-F238E27FC236}">
              <a16:creationId xmlns:a16="http://schemas.microsoft.com/office/drawing/2014/main" id="{00000000-0008-0000-1F00-0000BA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1F00-0000BB000000}"/>
            </a:ext>
          </a:extLst>
        </xdr:cNvPr>
        <xdr:cNvSpPr txBox="1"/>
      </xdr:nvSpPr>
      <xdr:spPr>
        <a:xfrm>
          <a:off x="0" y="230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88" name="TextBox 5">
          <a:extLst>
            <a:ext uri="{FF2B5EF4-FFF2-40B4-BE49-F238E27FC236}">
              <a16:creationId xmlns:a16="http://schemas.microsoft.com/office/drawing/2014/main" id="{00000000-0008-0000-1F00-0000BC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89" name="Text Box 4">
          <a:extLst>
            <a:ext uri="{FF2B5EF4-FFF2-40B4-BE49-F238E27FC236}">
              <a16:creationId xmlns:a16="http://schemas.microsoft.com/office/drawing/2014/main" id="{00000000-0008-0000-1F00-0000BD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0" name="Text Box 5">
          <a:extLst>
            <a:ext uri="{FF2B5EF4-FFF2-40B4-BE49-F238E27FC236}">
              <a16:creationId xmlns:a16="http://schemas.microsoft.com/office/drawing/2014/main" id="{00000000-0008-0000-1F00-0000BE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1" name="TextBox 5">
          <a:extLst>
            <a:ext uri="{FF2B5EF4-FFF2-40B4-BE49-F238E27FC236}">
              <a16:creationId xmlns:a16="http://schemas.microsoft.com/office/drawing/2014/main" id="{00000000-0008-0000-1F00-0000BF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2" name="TextBox 5">
          <a:extLst>
            <a:ext uri="{FF2B5EF4-FFF2-40B4-BE49-F238E27FC236}">
              <a16:creationId xmlns:a16="http://schemas.microsoft.com/office/drawing/2014/main" id="{00000000-0008-0000-1F00-0000C0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3" name="TextBox 5">
          <a:extLst>
            <a:ext uri="{FF2B5EF4-FFF2-40B4-BE49-F238E27FC236}">
              <a16:creationId xmlns:a16="http://schemas.microsoft.com/office/drawing/2014/main" id="{00000000-0008-0000-1F00-0000C1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194" name="Text Box 4">
          <a:extLst>
            <a:ext uri="{FF2B5EF4-FFF2-40B4-BE49-F238E27FC236}">
              <a16:creationId xmlns:a16="http://schemas.microsoft.com/office/drawing/2014/main" id="{00000000-0008-0000-1F00-0000C2000000}"/>
            </a:ext>
          </a:extLst>
        </xdr:cNvPr>
        <xdr:cNvSpPr txBox="1"/>
      </xdr:nvSpPr>
      <xdr:spPr>
        <a:xfrm>
          <a:off x="0" y="230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5" name="TextBox 5">
          <a:extLst>
            <a:ext uri="{FF2B5EF4-FFF2-40B4-BE49-F238E27FC236}">
              <a16:creationId xmlns:a16="http://schemas.microsoft.com/office/drawing/2014/main" id="{00000000-0008-0000-1F00-0000C3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6" name="Text Box 4">
          <a:extLst>
            <a:ext uri="{FF2B5EF4-FFF2-40B4-BE49-F238E27FC236}">
              <a16:creationId xmlns:a16="http://schemas.microsoft.com/office/drawing/2014/main" id="{00000000-0008-0000-1F00-0000C4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7" name="Text Box 5">
          <a:extLst>
            <a:ext uri="{FF2B5EF4-FFF2-40B4-BE49-F238E27FC236}">
              <a16:creationId xmlns:a16="http://schemas.microsoft.com/office/drawing/2014/main" id="{00000000-0008-0000-1F00-0000C5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8" name="TextBox 5">
          <a:extLst>
            <a:ext uri="{FF2B5EF4-FFF2-40B4-BE49-F238E27FC236}">
              <a16:creationId xmlns:a16="http://schemas.microsoft.com/office/drawing/2014/main" id="{00000000-0008-0000-1F00-0000C6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9" name="TextBox 5">
          <a:extLst>
            <a:ext uri="{FF2B5EF4-FFF2-40B4-BE49-F238E27FC236}">
              <a16:creationId xmlns:a16="http://schemas.microsoft.com/office/drawing/2014/main" id="{00000000-0008-0000-1F00-0000C7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0" name="TextBox 5">
          <a:extLst>
            <a:ext uri="{FF2B5EF4-FFF2-40B4-BE49-F238E27FC236}">
              <a16:creationId xmlns:a16="http://schemas.microsoft.com/office/drawing/2014/main" id="{00000000-0008-0000-1F00-0000C8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1" name="Text Box 4">
          <a:extLst>
            <a:ext uri="{FF2B5EF4-FFF2-40B4-BE49-F238E27FC236}">
              <a16:creationId xmlns:a16="http://schemas.microsoft.com/office/drawing/2014/main" id="{00000000-0008-0000-1F00-0000C9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2" name="Text Box 5">
          <a:extLst>
            <a:ext uri="{FF2B5EF4-FFF2-40B4-BE49-F238E27FC236}">
              <a16:creationId xmlns:a16="http://schemas.microsoft.com/office/drawing/2014/main" id="{00000000-0008-0000-1F00-0000CA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3" name="Text Box 4">
          <a:extLst>
            <a:ext uri="{FF2B5EF4-FFF2-40B4-BE49-F238E27FC236}">
              <a16:creationId xmlns:a16="http://schemas.microsoft.com/office/drawing/2014/main" id="{00000000-0008-0000-1F00-0000CB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4" name="Text Box 5">
          <a:extLst>
            <a:ext uri="{FF2B5EF4-FFF2-40B4-BE49-F238E27FC236}">
              <a16:creationId xmlns:a16="http://schemas.microsoft.com/office/drawing/2014/main" id="{00000000-0008-0000-1F00-0000CC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5" name="Text Box 4">
          <a:extLst>
            <a:ext uri="{FF2B5EF4-FFF2-40B4-BE49-F238E27FC236}">
              <a16:creationId xmlns:a16="http://schemas.microsoft.com/office/drawing/2014/main" id="{00000000-0008-0000-1F00-0000CD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6" name="Text Box 5">
          <a:extLst>
            <a:ext uri="{FF2B5EF4-FFF2-40B4-BE49-F238E27FC236}">
              <a16:creationId xmlns:a16="http://schemas.microsoft.com/office/drawing/2014/main" id="{00000000-0008-0000-1F00-0000CE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7" name="Text Box 4">
          <a:extLst>
            <a:ext uri="{FF2B5EF4-FFF2-40B4-BE49-F238E27FC236}">
              <a16:creationId xmlns:a16="http://schemas.microsoft.com/office/drawing/2014/main" id="{00000000-0008-0000-1F00-0000CF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8" name="Text Box 5">
          <a:extLst>
            <a:ext uri="{FF2B5EF4-FFF2-40B4-BE49-F238E27FC236}">
              <a16:creationId xmlns:a16="http://schemas.microsoft.com/office/drawing/2014/main" id="{00000000-0008-0000-1F00-0000D0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9" name="Text Box 4">
          <a:extLst>
            <a:ext uri="{FF2B5EF4-FFF2-40B4-BE49-F238E27FC236}">
              <a16:creationId xmlns:a16="http://schemas.microsoft.com/office/drawing/2014/main" id="{00000000-0008-0000-1F00-0000D1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10" name="Text Box 5">
          <a:extLst>
            <a:ext uri="{FF2B5EF4-FFF2-40B4-BE49-F238E27FC236}">
              <a16:creationId xmlns:a16="http://schemas.microsoft.com/office/drawing/2014/main" id="{00000000-0008-0000-1F00-0000D2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1" name="Text Box 4">
          <a:extLst>
            <a:ext uri="{FF2B5EF4-FFF2-40B4-BE49-F238E27FC236}">
              <a16:creationId xmlns:a16="http://schemas.microsoft.com/office/drawing/2014/main" id="{00000000-0008-0000-1F00-0000D3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2" name="Text Box 5">
          <a:extLst>
            <a:ext uri="{FF2B5EF4-FFF2-40B4-BE49-F238E27FC236}">
              <a16:creationId xmlns:a16="http://schemas.microsoft.com/office/drawing/2014/main" id="{00000000-0008-0000-1F00-0000D4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3" name="TextBox 5">
          <a:extLst>
            <a:ext uri="{FF2B5EF4-FFF2-40B4-BE49-F238E27FC236}">
              <a16:creationId xmlns:a16="http://schemas.microsoft.com/office/drawing/2014/main" id="{00000000-0008-0000-1F00-0000D5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4" name="TextBox 5">
          <a:extLst>
            <a:ext uri="{FF2B5EF4-FFF2-40B4-BE49-F238E27FC236}">
              <a16:creationId xmlns:a16="http://schemas.microsoft.com/office/drawing/2014/main" id="{00000000-0008-0000-1F00-0000D6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5" name="TextBox 5">
          <a:extLst>
            <a:ext uri="{FF2B5EF4-FFF2-40B4-BE49-F238E27FC236}">
              <a16:creationId xmlns:a16="http://schemas.microsoft.com/office/drawing/2014/main" id="{00000000-0008-0000-1F00-0000D7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6" name="TextBox 5">
          <a:extLst>
            <a:ext uri="{FF2B5EF4-FFF2-40B4-BE49-F238E27FC236}">
              <a16:creationId xmlns:a16="http://schemas.microsoft.com/office/drawing/2014/main" id="{00000000-0008-0000-1F00-0000D8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7" name="TextBox 5">
          <a:extLst>
            <a:ext uri="{FF2B5EF4-FFF2-40B4-BE49-F238E27FC236}">
              <a16:creationId xmlns:a16="http://schemas.microsoft.com/office/drawing/2014/main" id="{00000000-0008-0000-1F00-0000D9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18" name="TextBox 5">
          <a:extLst>
            <a:ext uri="{FF2B5EF4-FFF2-40B4-BE49-F238E27FC236}">
              <a16:creationId xmlns:a16="http://schemas.microsoft.com/office/drawing/2014/main" id="{00000000-0008-0000-1F00-0000DA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19" name="TextBox 5">
          <a:extLst>
            <a:ext uri="{FF2B5EF4-FFF2-40B4-BE49-F238E27FC236}">
              <a16:creationId xmlns:a16="http://schemas.microsoft.com/office/drawing/2014/main" id="{00000000-0008-0000-1F00-0000DB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0" name="TextBox 5">
          <a:extLst>
            <a:ext uri="{FF2B5EF4-FFF2-40B4-BE49-F238E27FC236}">
              <a16:creationId xmlns:a16="http://schemas.microsoft.com/office/drawing/2014/main" id="{00000000-0008-0000-1F00-0000DC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1" name="TextBox 5">
          <a:extLst>
            <a:ext uri="{FF2B5EF4-FFF2-40B4-BE49-F238E27FC236}">
              <a16:creationId xmlns:a16="http://schemas.microsoft.com/office/drawing/2014/main" id="{00000000-0008-0000-1F00-0000DD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2" name="TextBox 5">
          <a:extLst>
            <a:ext uri="{FF2B5EF4-FFF2-40B4-BE49-F238E27FC236}">
              <a16:creationId xmlns:a16="http://schemas.microsoft.com/office/drawing/2014/main" id="{00000000-0008-0000-1F00-0000DE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3" name="Text Box 4">
          <a:extLst>
            <a:ext uri="{FF2B5EF4-FFF2-40B4-BE49-F238E27FC236}">
              <a16:creationId xmlns:a16="http://schemas.microsoft.com/office/drawing/2014/main" id="{00000000-0008-0000-1F00-0000DF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4" name="Text Box 5">
          <a:extLst>
            <a:ext uri="{FF2B5EF4-FFF2-40B4-BE49-F238E27FC236}">
              <a16:creationId xmlns:a16="http://schemas.microsoft.com/office/drawing/2014/main" id="{00000000-0008-0000-1F00-0000E0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5" name="TextBox 5">
          <a:extLst>
            <a:ext uri="{FF2B5EF4-FFF2-40B4-BE49-F238E27FC236}">
              <a16:creationId xmlns:a16="http://schemas.microsoft.com/office/drawing/2014/main" id="{00000000-0008-0000-1F00-0000E1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6" name="TextBox 5">
          <a:extLst>
            <a:ext uri="{FF2B5EF4-FFF2-40B4-BE49-F238E27FC236}">
              <a16:creationId xmlns:a16="http://schemas.microsoft.com/office/drawing/2014/main" id="{00000000-0008-0000-1F00-0000E2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7" name="TextBox 5">
          <a:extLst>
            <a:ext uri="{FF2B5EF4-FFF2-40B4-BE49-F238E27FC236}">
              <a16:creationId xmlns:a16="http://schemas.microsoft.com/office/drawing/2014/main" id="{00000000-0008-0000-1F00-0000E3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8" name="TextBox 5">
          <a:extLst>
            <a:ext uri="{FF2B5EF4-FFF2-40B4-BE49-F238E27FC236}">
              <a16:creationId xmlns:a16="http://schemas.microsoft.com/office/drawing/2014/main" id="{00000000-0008-0000-1F00-0000E4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9" name="TextBox 5">
          <a:extLst>
            <a:ext uri="{FF2B5EF4-FFF2-40B4-BE49-F238E27FC236}">
              <a16:creationId xmlns:a16="http://schemas.microsoft.com/office/drawing/2014/main" id="{00000000-0008-0000-1F00-0000E5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0" name="TextBox 5">
          <a:extLst>
            <a:ext uri="{FF2B5EF4-FFF2-40B4-BE49-F238E27FC236}">
              <a16:creationId xmlns:a16="http://schemas.microsoft.com/office/drawing/2014/main" id="{00000000-0008-0000-1F00-0000E6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1" name="TextBox 5">
          <a:extLst>
            <a:ext uri="{FF2B5EF4-FFF2-40B4-BE49-F238E27FC236}">
              <a16:creationId xmlns:a16="http://schemas.microsoft.com/office/drawing/2014/main" id="{00000000-0008-0000-1F00-0000E7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2" name="TextBox 5">
          <a:extLst>
            <a:ext uri="{FF2B5EF4-FFF2-40B4-BE49-F238E27FC236}">
              <a16:creationId xmlns:a16="http://schemas.microsoft.com/office/drawing/2014/main" id="{00000000-0008-0000-1F00-0000E8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3" name="TextBox 5">
          <a:extLst>
            <a:ext uri="{FF2B5EF4-FFF2-40B4-BE49-F238E27FC236}">
              <a16:creationId xmlns:a16="http://schemas.microsoft.com/office/drawing/2014/main" id="{00000000-0008-0000-1F00-0000E9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4" name="TextBox 5">
          <a:extLst>
            <a:ext uri="{FF2B5EF4-FFF2-40B4-BE49-F238E27FC236}">
              <a16:creationId xmlns:a16="http://schemas.microsoft.com/office/drawing/2014/main" id="{00000000-0008-0000-1F00-0000EA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5" name="TextBox 5">
          <a:extLst>
            <a:ext uri="{FF2B5EF4-FFF2-40B4-BE49-F238E27FC236}">
              <a16:creationId xmlns:a16="http://schemas.microsoft.com/office/drawing/2014/main" id="{00000000-0008-0000-1F00-0000EB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6" name="TextBox 5">
          <a:extLst>
            <a:ext uri="{FF2B5EF4-FFF2-40B4-BE49-F238E27FC236}">
              <a16:creationId xmlns:a16="http://schemas.microsoft.com/office/drawing/2014/main" id="{00000000-0008-0000-1F00-0000EC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7" name="TextBox 5">
          <a:extLst>
            <a:ext uri="{FF2B5EF4-FFF2-40B4-BE49-F238E27FC236}">
              <a16:creationId xmlns:a16="http://schemas.microsoft.com/office/drawing/2014/main" id="{00000000-0008-0000-1F00-0000ED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8" name="TextBox 5">
          <a:extLst>
            <a:ext uri="{FF2B5EF4-FFF2-40B4-BE49-F238E27FC236}">
              <a16:creationId xmlns:a16="http://schemas.microsoft.com/office/drawing/2014/main" id="{00000000-0008-0000-1F00-0000EE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39" name="TextBox 5">
          <a:extLst>
            <a:ext uri="{FF2B5EF4-FFF2-40B4-BE49-F238E27FC236}">
              <a16:creationId xmlns:a16="http://schemas.microsoft.com/office/drawing/2014/main" id="{00000000-0008-0000-1F00-0000EF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0" name="Text Box 4">
          <a:extLst>
            <a:ext uri="{FF2B5EF4-FFF2-40B4-BE49-F238E27FC236}">
              <a16:creationId xmlns:a16="http://schemas.microsoft.com/office/drawing/2014/main" id="{00000000-0008-0000-1F00-0000F0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1" name="Text Box 5">
          <a:extLst>
            <a:ext uri="{FF2B5EF4-FFF2-40B4-BE49-F238E27FC236}">
              <a16:creationId xmlns:a16="http://schemas.microsoft.com/office/drawing/2014/main" id="{00000000-0008-0000-1F00-0000F1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2" name="TextBox 5">
          <a:extLst>
            <a:ext uri="{FF2B5EF4-FFF2-40B4-BE49-F238E27FC236}">
              <a16:creationId xmlns:a16="http://schemas.microsoft.com/office/drawing/2014/main" id="{00000000-0008-0000-1F00-0000F2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3" name="TextBox 5">
          <a:extLst>
            <a:ext uri="{FF2B5EF4-FFF2-40B4-BE49-F238E27FC236}">
              <a16:creationId xmlns:a16="http://schemas.microsoft.com/office/drawing/2014/main" id="{00000000-0008-0000-1F00-0000F3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4" name="TextBox 5">
          <a:extLst>
            <a:ext uri="{FF2B5EF4-FFF2-40B4-BE49-F238E27FC236}">
              <a16:creationId xmlns:a16="http://schemas.microsoft.com/office/drawing/2014/main" id="{00000000-0008-0000-1F00-0000F4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5" name="TextBox 5">
          <a:extLst>
            <a:ext uri="{FF2B5EF4-FFF2-40B4-BE49-F238E27FC236}">
              <a16:creationId xmlns:a16="http://schemas.microsoft.com/office/drawing/2014/main" id="{00000000-0008-0000-1F00-0000F5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6" name="Text Box 4">
          <a:extLst>
            <a:ext uri="{FF2B5EF4-FFF2-40B4-BE49-F238E27FC236}">
              <a16:creationId xmlns:a16="http://schemas.microsoft.com/office/drawing/2014/main" id="{00000000-0008-0000-1F00-0000F6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7" name="Text Box 5">
          <a:extLst>
            <a:ext uri="{FF2B5EF4-FFF2-40B4-BE49-F238E27FC236}">
              <a16:creationId xmlns:a16="http://schemas.microsoft.com/office/drawing/2014/main" id="{00000000-0008-0000-1F00-0000F7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8" name="TextBox 5">
          <a:extLst>
            <a:ext uri="{FF2B5EF4-FFF2-40B4-BE49-F238E27FC236}">
              <a16:creationId xmlns:a16="http://schemas.microsoft.com/office/drawing/2014/main" id="{00000000-0008-0000-1F00-0000F8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9" name="TextBox 5">
          <a:extLst>
            <a:ext uri="{FF2B5EF4-FFF2-40B4-BE49-F238E27FC236}">
              <a16:creationId xmlns:a16="http://schemas.microsoft.com/office/drawing/2014/main" id="{00000000-0008-0000-1F00-0000F9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0" name="TextBox 5">
          <a:extLst>
            <a:ext uri="{FF2B5EF4-FFF2-40B4-BE49-F238E27FC236}">
              <a16:creationId xmlns:a16="http://schemas.microsoft.com/office/drawing/2014/main" id="{00000000-0008-0000-1F00-0000FA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1" name="Text Box 4">
          <a:extLst>
            <a:ext uri="{FF2B5EF4-FFF2-40B4-BE49-F238E27FC236}">
              <a16:creationId xmlns:a16="http://schemas.microsoft.com/office/drawing/2014/main" id="{00000000-0008-0000-1F00-0000FB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2" name="Text Box 5">
          <a:extLst>
            <a:ext uri="{FF2B5EF4-FFF2-40B4-BE49-F238E27FC236}">
              <a16:creationId xmlns:a16="http://schemas.microsoft.com/office/drawing/2014/main" id="{00000000-0008-0000-1F00-0000FC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3" name="Text Box 4">
          <a:extLst>
            <a:ext uri="{FF2B5EF4-FFF2-40B4-BE49-F238E27FC236}">
              <a16:creationId xmlns:a16="http://schemas.microsoft.com/office/drawing/2014/main" id="{00000000-0008-0000-1F00-0000FD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4" name="Text Box 5">
          <a:extLst>
            <a:ext uri="{FF2B5EF4-FFF2-40B4-BE49-F238E27FC236}">
              <a16:creationId xmlns:a16="http://schemas.microsoft.com/office/drawing/2014/main" id="{00000000-0008-0000-1F00-0000FE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5" name="Text Box 4">
          <a:extLst>
            <a:ext uri="{FF2B5EF4-FFF2-40B4-BE49-F238E27FC236}">
              <a16:creationId xmlns:a16="http://schemas.microsoft.com/office/drawing/2014/main" id="{00000000-0008-0000-1F00-0000FF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6" name="Text Box 5">
          <a:extLst>
            <a:ext uri="{FF2B5EF4-FFF2-40B4-BE49-F238E27FC236}">
              <a16:creationId xmlns:a16="http://schemas.microsoft.com/office/drawing/2014/main" id="{00000000-0008-0000-1F00-00000001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7" name="Text Box 4">
          <a:extLst>
            <a:ext uri="{FF2B5EF4-FFF2-40B4-BE49-F238E27FC236}">
              <a16:creationId xmlns:a16="http://schemas.microsoft.com/office/drawing/2014/main" id="{00000000-0008-0000-1F00-00000101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8" name="Text Box 5">
          <a:extLst>
            <a:ext uri="{FF2B5EF4-FFF2-40B4-BE49-F238E27FC236}">
              <a16:creationId xmlns:a16="http://schemas.microsoft.com/office/drawing/2014/main" id="{00000000-0008-0000-1F00-00000201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9" name="Text Box 4">
          <a:extLst>
            <a:ext uri="{FF2B5EF4-FFF2-40B4-BE49-F238E27FC236}">
              <a16:creationId xmlns:a16="http://schemas.microsoft.com/office/drawing/2014/main" id="{00000000-0008-0000-1F00-00000301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60" name="Text Box 4">
          <a:extLst>
            <a:ext uri="{FF2B5EF4-FFF2-40B4-BE49-F238E27FC236}">
              <a16:creationId xmlns:a16="http://schemas.microsoft.com/office/drawing/2014/main" id="{00000000-0008-0000-1F00-000004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61" name="Text Box 5">
          <a:extLst>
            <a:ext uri="{FF2B5EF4-FFF2-40B4-BE49-F238E27FC236}">
              <a16:creationId xmlns:a16="http://schemas.microsoft.com/office/drawing/2014/main" id="{00000000-0008-0000-1F00-000005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62" name="TextBox 5">
          <a:extLst>
            <a:ext uri="{FF2B5EF4-FFF2-40B4-BE49-F238E27FC236}">
              <a16:creationId xmlns:a16="http://schemas.microsoft.com/office/drawing/2014/main" id="{00000000-0008-0000-1F00-000006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63" name="TextBox 5">
          <a:extLst>
            <a:ext uri="{FF2B5EF4-FFF2-40B4-BE49-F238E27FC236}">
              <a16:creationId xmlns:a16="http://schemas.microsoft.com/office/drawing/2014/main" id="{00000000-0008-0000-1F00-000007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64" name="TextBox 5">
          <a:extLst>
            <a:ext uri="{FF2B5EF4-FFF2-40B4-BE49-F238E27FC236}">
              <a16:creationId xmlns:a16="http://schemas.microsoft.com/office/drawing/2014/main" id="{00000000-0008-0000-1F00-000008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65" name="TextBox 5">
          <a:extLst>
            <a:ext uri="{FF2B5EF4-FFF2-40B4-BE49-F238E27FC236}">
              <a16:creationId xmlns:a16="http://schemas.microsoft.com/office/drawing/2014/main" id="{00000000-0008-0000-1F00-000009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66" name="TextBox 5">
          <a:extLst>
            <a:ext uri="{FF2B5EF4-FFF2-40B4-BE49-F238E27FC236}">
              <a16:creationId xmlns:a16="http://schemas.microsoft.com/office/drawing/2014/main" id="{00000000-0008-0000-1F00-00000A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7" name="TextBox 5">
          <a:extLst>
            <a:ext uri="{FF2B5EF4-FFF2-40B4-BE49-F238E27FC236}">
              <a16:creationId xmlns:a16="http://schemas.microsoft.com/office/drawing/2014/main" id="{00000000-0008-0000-1F00-00000B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8" name="TextBox 5">
          <a:extLst>
            <a:ext uri="{FF2B5EF4-FFF2-40B4-BE49-F238E27FC236}">
              <a16:creationId xmlns:a16="http://schemas.microsoft.com/office/drawing/2014/main" id="{00000000-0008-0000-1F00-00000C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9" name="TextBox 5">
          <a:extLst>
            <a:ext uri="{FF2B5EF4-FFF2-40B4-BE49-F238E27FC236}">
              <a16:creationId xmlns:a16="http://schemas.microsoft.com/office/drawing/2014/main" id="{00000000-0008-0000-1F00-00000D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0" name="TextBox 5">
          <a:extLst>
            <a:ext uri="{FF2B5EF4-FFF2-40B4-BE49-F238E27FC236}">
              <a16:creationId xmlns:a16="http://schemas.microsoft.com/office/drawing/2014/main" id="{00000000-0008-0000-1F00-00000E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71" name="TextBox 5">
          <a:extLst>
            <a:ext uri="{FF2B5EF4-FFF2-40B4-BE49-F238E27FC236}">
              <a16:creationId xmlns:a16="http://schemas.microsoft.com/office/drawing/2014/main" id="{00000000-0008-0000-1F00-00000F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2" name="TextBox 5">
          <a:extLst>
            <a:ext uri="{FF2B5EF4-FFF2-40B4-BE49-F238E27FC236}">
              <a16:creationId xmlns:a16="http://schemas.microsoft.com/office/drawing/2014/main" id="{00000000-0008-0000-1F00-000010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3" name="TextBox 5">
          <a:extLst>
            <a:ext uri="{FF2B5EF4-FFF2-40B4-BE49-F238E27FC236}">
              <a16:creationId xmlns:a16="http://schemas.microsoft.com/office/drawing/2014/main" id="{00000000-0008-0000-1F00-000011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4" name="TextBox 5">
          <a:extLst>
            <a:ext uri="{FF2B5EF4-FFF2-40B4-BE49-F238E27FC236}">
              <a16:creationId xmlns:a16="http://schemas.microsoft.com/office/drawing/2014/main" id="{00000000-0008-0000-1F00-000012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5" name="TextBox 5">
          <a:extLst>
            <a:ext uri="{FF2B5EF4-FFF2-40B4-BE49-F238E27FC236}">
              <a16:creationId xmlns:a16="http://schemas.microsoft.com/office/drawing/2014/main" id="{00000000-0008-0000-1F00-000013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6" name="TextBox 5">
          <a:extLst>
            <a:ext uri="{FF2B5EF4-FFF2-40B4-BE49-F238E27FC236}">
              <a16:creationId xmlns:a16="http://schemas.microsoft.com/office/drawing/2014/main" id="{00000000-0008-0000-1F00-000014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77" name="TextBox 5">
          <a:extLst>
            <a:ext uri="{FF2B5EF4-FFF2-40B4-BE49-F238E27FC236}">
              <a16:creationId xmlns:a16="http://schemas.microsoft.com/office/drawing/2014/main" id="{00000000-0008-0000-1F00-000015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78" name="TextBox 5">
          <a:extLst>
            <a:ext uri="{FF2B5EF4-FFF2-40B4-BE49-F238E27FC236}">
              <a16:creationId xmlns:a16="http://schemas.microsoft.com/office/drawing/2014/main" id="{00000000-0008-0000-1F00-000016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79" name="TextBox 5">
          <a:extLst>
            <a:ext uri="{FF2B5EF4-FFF2-40B4-BE49-F238E27FC236}">
              <a16:creationId xmlns:a16="http://schemas.microsoft.com/office/drawing/2014/main" id="{00000000-0008-0000-1F00-000017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80" name="TextBox 5">
          <a:extLst>
            <a:ext uri="{FF2B5EF4-FFF2-40B4-BE49-F238E27FC236}">
              <a16:creationId xmlns:a16="http://schemas.microsoft.com/office/drawing/2014/main" id="{00000000-0008-0000-1F00-000018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81" name="TextBox 5">
          <a:extLst>
            <a:ext uri="{FF2B5EF4-FFF2-40B4-BE49-F238E27FC236}">
              <a16:creationId xmlns:a16="http://schemas.microsoft.com/office/drawing/2014/main" id="{00000000-0008-0000-1F00-000019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82" name="TextBox 5">
          <a:extLst>
            <a:ext uri="{FF2B5EF4-FFF2-40B4-BE49-F238E27FC236}">
              <a16:creationId xmlns:a16="http://schemas.microsoft.com/office/drawing/2014/main" id="{00000000-0008-0000-1F00-00001A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83" name="TextBox 5">
          <a:extLst>
            <a:ext uri="{FF2B5EF4-FFF2-40B4-BE49-F238E27FC236}">
              <a16:creationId xmlns:a16="http://schemas.microsoft.com/office/drawing/2014/main" id="{00000000-0008-0000-1F00-00001B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84" name="TextBox 5">
          <a:extLst>
            <a:ext uri="{FF2B5EF4-FFF2-40B4-BE49-F238E27FC236}">
              <a16:creationId xmlns:a16="http://schemas.microsoft.com/office/drawing/2014/main" id="{00000000-0008-0000-1F00-00001C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85" name="TextBox 5">
          <a:extLst>
            <a:ext uri="{FF2B5EF4-FFF2-40B4-BE49-F238E27FC236}">
              <a16:creationId xmlns:a16="http://schemas.microsoft.com/office/drawing/2014/main" id="{00000000-0008-0000-1F00-00001D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6" name="TextBox 5">
          <a:extLst>
            <a:ext uri="{FF2B5EF4-FFF2-40B4-BE49-F238E27FC236}">
              <a16:creationId xmlns:a16="http://schemas.microsoft.com/office/drawing/2014/main" id="{00000000-0008-0000-1F00-00001E01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7" name="TextBox 5">
          <a:extLst>
            <a:ext uri="{FF2B5EF4-FFF2-40B4-BE49-F238E27FC236}">
              <a16:creationId xmlns:a16="http://schemas.microsoft.com/office/drawing/2014/main" id="{00000000-0008-0000-1F00-00001F01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8" name="TextBox 5">
          <a:extLst>
            <a:ext uri="{FF2B5EF4-FFF2-40B4-BE49-F238E27FC236}">
              <a16:creationId xmlns:a16="http://schemas.microsoft.com/office/drawing/2014/main" id="{00000000-0008-0000-1F00-00002001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9" name="TextBox 5">
          <a:extLst>
            <a:ext uri="{FF2B5EF4-FFF2-40B4-BE49-F238E27FC236}">
              <a16:creationId xmlns:a16="http://schemas.microsoft.com/office/drawing/2014/main" id="{00000000-0008-0000-1F00-00002101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90" name="TextBox 5">
          <a:extLst>
            <a:ext uri="{FF2B5EF4-FFF2-40B4-BE49-F238E27FC236}">
              <a16:creationId xmlns:a16="http://schemas.microsoft.com/office/drawing/2014/main" id="{00000000-0008-0000-1F00-000022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91" name="Text Box 4">
          <a:extLst>
            <a:ext uri="{FF2B5EF4-FFF2-40B4-BE49-F238E27FC236}">
              <a16:creationId xmlns:a16="http://schemas.microsoft.com/office/drawing/2014/main" id="{00000000-0008-0000-1F00-000023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92" name="Text Box 5">
          <a:extLst>
            <a:ext uri="{FF2B5EF4-FFF2-40B4-BE49-F238E27FC236}">
              <a16:creationId xmlns:a16="http://schemas.microsoft.com/office/drawing/2014/main" id="{00000000-0008-0000-1F00-000024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93" name="TextBox 5">
          <a:extLst>
            <a:ext uri="{FF2B5EF4-FFF2-40B4-BE49-F238E27FC236}">
              <a16:creationId xmlns:a16="http://schemas.microsoft.com/office/drawing/2014/main" id="{00000000-0008-0000-1F00-000025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94" name="TextBox 5">
          <a:extLst>
            <a:ext uri="{FF2B5EF4-FFF2-40B4-BE49-F238E27FC236}">
              <a16:creationId xmlns:a16="http://schemas.microsoft.com/office/drawing/2014/main" id="{00000000-0008-0000-1F00-000026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95" name="TextBox 5">
          <a:extLst>
            <a:ext uri="{FF2B5EF4-FFF2-40B4-BE49-F238E27FC236}">
              <a16:creationId xmlns:a16="http://schemas.microsoft.com/office/drawing/2014/main" id="{00000000-0008-0000-1F00-000027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96" name="TextBox 5">
          <a:extLst>
            <a:ext uri="{FF2B5EF4-FFF2-40B4-BE49-F238E27FC236}">
              <a16:creationId xmlns:a16="http://schemas.microsoft.com/office/drawing/2014/main" id="{00000000-0008-0000-1F00-000028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97" name="TextBox 5">
          <a:extLst>
            <a:ext uri="{FF2B5EF4-FFF2-40B4-BE49-F238E27FC236}">
              <a16:creationId xmlns:a16="http://schemas.microsoft.com/office/drawing/2014/main" id="{00000000-0008-0000-1F00-000029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98" name="TextBox 5">
          <a:extLst>
            <a:ext uri="{FF2B5EF4-FFF2-40B4-BE49-F238E27FC236}">
              <a16:creationId xmlns:a16="http://schemas.microsoft.com/office/drawing/2014/main" id="{00000000-0008-0000-1F00-00002A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76971" cy="157224"/>
    <xdr:sp macro="" textlink="">
      <xdr:nvSpPr>
        <xdr:cNvPr id="299" name="Text Box 5">
          <a:extLst>
            <a:ext uri="{FF2B5EF4-FFF2-40B4-BE49-F238E27FC236}">
              <a16:creationId xmlns:a16="http://schemas.microsoft.com/office/drawing/2014/main" id="{00000000-0008-0000-1F00-00002B010000}"/>
            </a:ext>
          </a:extLst>
        </xdr:cNvPr>
        <xdr:cNvSpPr txBox="1"/>
      </xdr:nvSpPr>
      <xdr:spPr>
        <a:xfrm>
          <a:off x="0" y="2476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76971" cy="157224"/>
    <xdr:sp macro="" textlink="">
      <xdr:nvSpPr>
        <xdr:cNvPr id="300" name="Text Box 6">
          <a:extLst>
            <a:ext uri="{FF2B5EF4-FFF2-40B4-BE49-F238E27FC236}">
              <a16:creationId xmlns:a16="http://schemas.microsoft.com/office/drawing/2014/main" id="{00000000-0008-0000-1F00-00002C010000}"/>
            </a:ext>
          </a:extLst>
        </xdr:cNvPr>
        <xdr:cNvSpPr txBox="1"/>
      </xdr:nvSpPr>
      <xdr:spPr>
        <a:xfrm>
          <a:off x="0" y="2476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5</xdr:row>
      <xdr:rowOff>158115</xdr:rowOff>
    </xdr:from>
    <xdr:ext cx="76971" cy="157224"/>
    <xdr:sp macro="" textlink="">
      <xdr:nvSpPr>
        <xdr:cNvPr id="301" name="Text Box 5">
          <a:extLst>
            <a:ext uri="{FF2B5EF4-FFF2-40B4-BE49-F238E27FC236}">
              <a16:creationId xmlns:a16="http://schemas.microsoft.com/office/drawing/2014/main" id="{00000000-0008-0000-1F00-00002D010000}"/>
            </a:ext>
          </a:extLst>
        </xdr:cNvPr>
        <xdr:cNvSpPr txBox="1"/>
      </xdr:nvSpPr>
      <xdr:spPr>
        <a:xfrm>
          <a:off x="0" y="10534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5</xdr:row>
      <xdr:rowOff>158115</xdr:rowOff>
    </xdr:from>
    <xdr:ext cx="76971" cy="157224"/>
    <xdr:sp macro="" textlink="">
      <xdr:nvSpPr>
        <xdr:cNvPr id="302" name="Text Box 6">
          <a:extLst>
            <a:ext uri="{FF2B5EF4-FFF2-40B4-BE49-F238E27FC236}">
              <a16:creationId xmlns:a16="http://schemas.microsoft.com/office/drawing/2014/main" id="{00000000-0008-0000-1F00-00002E010000}"/>
            </a:ext>
          </a:extLst>
        </xdr:cNvPr>
        <xdr:cNvSpPr txBox="1"/>
      </xdr:nvSpPr>
      <xdr:spPr>
        <a:xfrm>
          <a:off x="0" y="10534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4</xdr:row>
      <xdr:rowOff>158115</xdr:rowOff>
    </xdr:from>
    <xdr:ext cx="184731" cy="264560"/>
    <xdr:sp macro="" textlink="">
      <xdr:nvSpPr>
        <xdr:cNvPr id="303" name="Text Box 5">
          <a:extLst>
            <a:ext uri="{FF2B5EF4-FFF2-40B4-BE49-F238E27FC236}">
              <a16:creationId xmlns:a16="http://schemas.microsoft.com/office/drawing/2014/main" id="{00000000-0008-0000-1F00-00002F010000}"/>
            </a:ext>
          </a:extLst>
        </xdr:cNvPr>
        <xdr:cNvSpPr txBox="1"/>
      </xdr:nvSpPr>
      <xdr:spPr>
        <a:xfrm>
          <a:off x="0" y="891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3</xdr:col>
      <xdr:colOff>0</xdr:colOff>
      <xdr:row>4</xdr:row>
      <xdr:rowOff>158115</xdr:rowOff>
    </xdr:from>
    <xdr:ext cx="184731" cy="264560"/>
    <xdr:sp macro="" textlink="">
      <xdr:nvSpPr>
        <xdr:cNvPr id="304" name="Text Box 6">
          <a:extLst>
            <a:ext uri="{FF2B5EF4-FFF2-40B4-BE49-F238E27FC236}">
              <a16:creationId xmlns:a16="http://schemas.microsoft.com/office/drawing/2014/main" id="{00000000-0008-0000-1F00-000030010000}"/>
            </a:ext>
          </a:extLst>
        </xdr:cNvPr>
        <xdr:cNvSpPr txBox="1"/>
      </xdr:nvSpPr>
      <xdr:spPr>
        <a:xfrm>
          <a:off x="0" y="891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3</xdr:col>
      <xdr:colOff>0</xdr:colOff>
      <xdr:row>4</xdr:row>
      <xdr:rowOff>158115</xdr:rowOff>
    </xdr:from>
    <xdr:ext cx="184731" cy="264560"/>
    <xdr:sp macro="" textlink="">
      <xdr:nvSpPr>
        <xdr:cNvPr id="305" name="Text Box 11">
          <a:extLst>
            <a:ext uri="{FF2B5EF4-FFF2-40B4-BE49-F238E27FC236}">
              <a16:creationId xmlns:a16="http://schemas.microsoft.com/office/drawing/2014/main" id="{00000000-0008-0000-1F00-000031010000}"/>
            </a:ext>
          </a:extLst>
        </xdr:cNvPr>
        <xdr:cNvSpPr txBox="1"/>
      </xdr:nvSpPr>
      <xdr:spPr>
        <a:xfrm>
          <a:off x="0" y="891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3</xdr:col>
      <xdr:colOff>0</xdr:colOff>
      <xdr:row>4</xdr:row>
      <xdr:rowOff>158115</xdr:rowOff>
    </xdr:from>
    <xdr:ext cx="184731" cy="264560"/>
    <xdr:sp macro="" textlink="">
      <xdr:nvSpPr>
        <xdr:cNvPr id="306" name="Text Box 12">
          <a:extLst>
            <a:ext uri="{FF2B5EF4-FFF2-40B4-BE49-F238E27FC236}">
              <a16:creationId xmlns:a16="http://schemas.microsoft.com/office/drawing/2014/main" id="{00000000-0008-0000-1F00-000032010000}"/>
            </a:ext>
          </a:extLst>
        </xdr:cNvPr>
        <xdr:cNvSpPr txBox="1"/>
      </xdr:nvSpPr>
      <xdr:spPr>
        <a:xfrm>
          <a:off x="0" y="891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3</xdr:col>
      <xdr:colOff>0</xdr:colOff>
      <xdr:row>4</xdr:row>
      <xdr:rowOff>158115</xdr:rowOff>
    </xdr:from>
    <xdr:ext cx="184731" cy="264560"/>
    <xdr:sp macro="" textlink="">
      <xdr:nvSpPr>
        <xdr:cNvPr id="307" name="Text Box 13">
          <a:extLst>
            <a:ext uri="{FF2B5EF4-FFF2-40B4-BE49-F238E27FC236}">
              <a16:creationId xmlns:a16="http://schemas.microsoft.com/office/drawing/2014/main" id="{00000000-0008-0000-1F00-000033010000}"/>
            </a:ext>
          </a:extLst>
        </xdr:cNvPr>
        <xdr:cNvSpPr txBox="1"/>
      </xdr:nvSpPr>
      <xdr:spPr>
        <a:xfrm>
          <a:off x="0" y="891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3</xdr:col>
      <xdr:colOff>0</xdr:colOff>
      <xdr:row>4</xdr:row>
      <xdr:rowOff>158115</xdr:rowOff>
    </xdr:from>
    <xdr:ext cx="184731" cy="264560"/>
    <xdr:sp macro="" textlink="">
      <xdr:nvSpPr>
        <xdr:cNvPr id="308" name="Text Box 14">
          <a:extLst>
            <a:ext uri="{FF2B5EF4-FFF2-40B4-BE49-F238E27FC236}">
              <a16:creationId xmlns:a16="http://schemas.microsoft.com/office/drawing/2014/main" id="{00000000-0008-0000-1F00-000034010000}"/>
            </a:ext>
          </a:extLst>
        </xdr:cNvPr>
        <xdr:cNvSpPr txBox="1"/>
      </xdr:nvSpPr>
      <xdr:spPr>
        <a:xfrm>
          <a:off x="0" y="891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3</xdr:col>
      <xdr:colOff>0</xdr:colOff>
      <xdr:row>4</xdr:row>
      <xdr:rowOff>158115</xdr:rowOff>
    </xdr:from>
    <xdr:ext cx="184731" cy="264560"/>
    <xdr:sp macro="" textlink="">
      <xdr:nvSpPr>
        <xdr:cNvPr id="309" name="Text Box 15">
          <a:extLst>
            <a:ext uri="{FF2B5EF4-FFF2-40B4-BE49-F238E27FC236}">
              <a16:creationId xmlns:a16="http://schemas.microsoft.com/office/drawing/2014/main" id="{00000000-0008-0000-1F00-000035010000}"/>
            </a:ext>
          </a:extLst>
        </xdr:cNvPr>
        <xdr:cNvSpPr txBox="1"/>
      </xdr:nvSpPr>
      <xdr:spPr>
        <a:xfrm>
          <a:off x="0" y="891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3</xdr:col>
      <xdr:colOff>0</xdr:colOff>
      <xdr:row>4</xdr:row>
      <xdr:rowOff>158115</xdr:rowOff>
    </xdr:from>
    <xdr:ext cx="184731" cy="264560"/>
    <xdr:sp macro="" textlink="">
      <xdr:nvSpPr>
        <xdr:cNvPr id="310" name="Text Box 16">
          <a:extLst>
            <a:ext uri="{FF2B5EF4-FFF2-40B4-BE49-F238E27FC236}">
              <a16:creationId xmlns:a16="http://schemas.microsoft.com/office/drawing/2014/main" id="{00000000-0008-0000-1F00-000036010000}"/>
            </a:ext>
          </a:extLst>
        </xdr:cNvPr>
        <xdr:cNvSpPr txBox="1"/>
      </xdr:nvSpPr>
      <xdr:spPr>
        <a:xfrm>
          <a:off x="0" y="891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3</xdr:col>
      <xdr:colOff>0</xdr:colOff>
      <xdr:row>4</xdr:row>
      <xdr:rowOff>158115</xdr:rowOff>
    </xdr:from>
    <xdr:ext cx="184731" cy="264560"/>
    <xdr:sp macro="" textlink="">
      <xdr:nvSpPr>
        <xdr:cNvPr id="311" name="Text Box 17">
          <a:extLst>
            <a:ext uri="{FF2B5EF4-FFF2-40B4-BE49-F238E27FC236}">
              <a16:creationId xmlns:a16="http://schemas.microsoft.com/office/drawing/2014/main" id="{00000000-0008-0000-1F00-000037010000}"/>
            </a:ext>
          </a:extLst>
        </xdr:cNvPr>
        <xdr:cNvSpPr txBox="1"/>
      </xdr:nvSpPr>
      <xdr:spPr>
        <a:xfrm>
          <a:off x="0" y="891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3</xdr:col>
      <xdr:colOff>0</xdr:colOff>
      <xdr:row>4</xdr:row>
      <xdr:rowOff>158115</xdr:rowOff>
    </xdr:from>
    <xdr:ext cx="184731" cy="264560"/>
    <xdr:sp macro="" textlink="">
      <xdr:nvSpPr>
        <xdr:cNvPr id="312" name="Text Box 18">
          <a:extLst>
            <a:ext uri="{FF2B5EF4-FFF2-40B4-BE49-F238E27FC236}">
              <a16:creationId xmlns:a16="http://schemas.microsoft.com/office/drawing/2014/main" id="{00000000-0008-0000-1F00-000038010000}"/>
            </a:ext>
          </a:extLst>
        </xdr:cNvPr>
        <xdr:cNvSpPr txBox="1"/>
      </xdr:nvSpPr>
      <xdr:spPr>
        <a:xfrm>
          <a:off x="0" y="891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5</xdr:row>
      <xdr:rowOff>158115</xdr:rowOff>
    </xdr:from>
    <xdr:ext cx="76971" cy="157224"/>
    <xdr:sp macro="" textlink="">
      <xdr:nvSpPr>
        <xdr:cNvPr id="315" name="Text Box 5">
          <a:extLst>
            <a:ext uri="{FF2B5EF4-FFF2-40B4-BE49-F238E27FC236}">
              <a16:creationId xmlns:a16="http://schemas.microsoft.com/office/drawing/2014/main" id="{00000000-0008-0000-1F00-00003B010000}"/>
            </a:ext>
          </a:extLst>
        </xdr:cNvPr>
        <xdr:cNvSpPr txBox="1"/>
      </xdr:nvSpPr>
      <xdr:spPr>
        <a:xfrm>
          <a:off x="4476750" y="967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</xdr:row>
      <xdr:rowOff>158115</xdr:rowOff>
    </xdr:from>
    <xdr:ext cx="76971" cy="157224"/>
    <xdr:sp macro="" textlink="">
      <xdr:nvSpPr>
        <xdr:cNvPr id="316" name="Text Box 6">
          <a:extLst>
            <a:ext uri="{FF2B5EF4-FFF2-40B4-BE49-F238E27FC236}">
              <a16:creationId xmlns:a16="http://schemas.microsoft.com/office/drawing/2014/main" id="{00000000-0008-0000-1F00-00003C010000}"/>
            </a:ext>
          </a:extLst>
        </xdr:cNvPr>
        <xdr:cNvSpPr txBox="1"/>
      </xdr:nvSpPr>
      <xdr:spPr>
        <a:xfrm>
          <a:off x="4476750" y="967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17" name="Text Box 5">
          <a:extLst>
            <a:ext uri="{FF2B5EF4-FFF2-40B4-BE49-F238E27FC236}">
              <a16:creationId xmlns:a16="http://schemas.microsoft.com/office/drawing/2014/main" id="{00000000-0008-0000-1F00-00003D010000}"/>
            </a:ext>
          </a:extLst>
        </xdr:cNvPr>
        <xdr:cNvSpPr txBox="1"/>
      </xdr:nvSpPr>
      <xdr:spPr>
        <a:xfrm>
          <a:off x="447675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18" name="Text Box 6">
          <a:extLst>
            <a:ext uri="{FF2B5EF4-FFF2-40B4-BE49-F238E27FC236}">
              <a16:creationId xmlns:a16="http://schemas.microsoft.com/office/drawing/2014/main" id="{00000000-0008-0000-1F00-00003E010000}"/>
            </a:ext>
          </a:extLst>
        </xdr:cNvPr>
        <xdr:cNvSpPr txBox="1"/>
      </xdr:nvSpPr>
      <xdr:spPr>
        <a:xfrm>
          <a:off x="447675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19" name="Text Box 11">
          <a:extLst>
            <a:ext uri="{FF2B5EF4-FFF2-40B4-BE49-F238E27FC236}">
              <a16:creationId xmlns:a16="http://schemas.microsoft.com/office/drawing/2014/main" id="{00000000-0008-0000-1F00-00003F010000}"/>
            </a:ext>
          </a:extLst>
        </xdr:cNvPr>
        <xdr:cNvSpPr txBox="1"/>
      </xdr:nvSpPr>
      <xdr:spPr>
        <a:xfrm>
          <a:off x="447675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20" name="Text Box 12">
          <a:extLst>
            <a:ext uri="{FF2B5EF4-FFF2-40B4-BE49-F238E27FC236}">
              <a16:creationId xmlns:a16="http://schemas.microsoft.com/office/drawing/2014/main" id="{00000000-0008-0000-1F00-000040010000}"/>
            </a:ext>
          </a:extLst>
        </xdr:cNvPr>
        <xdr:cNvSpPr txBox="1"/>
      </xdr:nvSpPr>
      <xdr:spPr>
        <a:xfrm>
          <a:off x="447675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21" name="Text Box 13">
          <a:extLst>
            <a:ext uri="{FF2B5EF4-FFF2-40B4-BE49-F238E27FC236}">
              <a16:creationId xmlns:a16="http://schemas.microsoft.com/office/drawing/2014/main" id="{00000000-0008-0000-1F00-000041010000}"/>
            </a:ext>
          </a:extLst>
        </xdr:cNvPr>
        <xdr:cNvSpPr txBox="1"/>
      </xdr:nvSpPr>
      <xdr:spPr>
        <a:xfrm>
          <a:off x="447675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22" name="Text Box 14">
          <a:extLst>
            <a:ext uri="{FF2B5EF4-FFF2-40B4-BE49-F238E27FC236}">
              <a16:creationId xmlns:a16="http://schemas.microsoft.com/office/drawing/2014/main" id="{00000000-0008-0000-1F00-000042010000}"/>
            </a:ext>
          </a:extLst>
        </xdr:cNvPr>
        <xdr:cNvSpPr txBox="1"/>
      </xdr:nvSpPr>
      <xdr:spPr>
        <a:xfrm>
          <a:off x="447675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23" name="Text Box 15">
          <a:extLst>
            <a:ext uri="{FF2B5EF4-FFF2-40B4-BE49-F238E27FC236}">
              <a16:creationId xmlns:a16="http://schemas.microsoft.com/office/drawing/2014/main" id="{00000000-0008-0000-1F00-000043010000}"/>
            </a:ext>
          </a:extLst>
        </xdr:cNvPr>
        <xdr:cNvSpPr txBox="1"/>
      </xdr:nvSpPr>
      <xdr:spPr>
        <a:xfrm>
          <a:off x="447675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24" name="Text Box 16">
          <a:extLst>
            <a:ext uri="{FF2B5EF4-FFF2-40B4-BE49-F238E27FC236}">
              <a16:creationId xmlns:a16="http://schemas.microsoft.com/office/drawing/2014/main" id="{00000000-0008-0000-1F00-000044010000}"/>
            </a:ext>
          </a:extLst>
        </xdr:cNvPr>
        <xdr:cNvSpPr txBox="1"/>
      </xdr:nvSpPr>
      <xdr:spPr>
        <a:xfrm>
          <a:off x="447675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25" name="Text Box 17">
          <a:extLst>
            <a:ext uri="{FF2B5EF4-FFF2-40B4-BE49-F238E27FC236}">
              <a16:creationId xmlns:a16="http://schemas.microsoft.com/office/drawing/2014/main" id="{00000000-0008-0000-1F00-000045010000}"/>
            </a:ext>
          </a:extLst>
        </xdr:cNvPr>
        <xdr:cNvSpPr txBox="1"/>
      </xdr:nvSpPr>
      <xdr:spPr>
        <a:xfrm>
          <a:off x="447675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26" name="Text Box 18">
          <a:extLst>
            <a:ext uri="{FF2B5EF4-FFF2-40B4-BE49-F238E27FC236}">
              <a16:creationId xmlns:a16="http://schemas.microsoft.com/office/drawing/2014/main" id="{00000000-0008-0000-1F00-000046010000}"/>
            </a:ext>
          </a:extLst>
        </xdr:cNvPr>
        <xdr:cNvSpPr txBox="1"/>
      </xdr:nvSpPr>
      <xdr:spPr>
        <a:xfrm>
          <a:off x="447675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27" name="Text Box 4">
          <a:extLst>
            <a:ext uri="{FF2B5EF4-FFF2-40B4-BE49-F238E27FC236}">
              <a16:creationId xmlns:a16="http://schemas.microsoft.com/office/drawing/2014/main" id="{00000000-0008-0000-1F00-000047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28" name="Text Box 5">
          <a:extLst>
            <a:ext uri="{FF2B5EF4-FFF2-40B4-BE49-F238E27FC236}">
              <a16:creationId xmlns:a16="http://schemas.microsoft.com/office/drawing/2014/main" id="{00000000-0008-0000-1F00-000048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29" name="Text Box 4">
          <a:extLst>
            <a:ext uri="{FF2B5EF4-FFF2-40B4-BE49-F238E27FC236}">
              <a16:creationId xmlns:a16="http://schemas.microsoft.com/office/drawing/2014/main" id="{00000000-0008-0000-1F00-000049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30" name="Text Box 5">
          <a:extLst>
            <a:ext uri="{FF2B5EF4-FFF2-40B4-BE49-F238E27FC236}">
              <a16:creationId xmlns:a16="http://schemas.microsoft.com/office/drawing/2014/main" id="{00000000-0008-0000-1F00-00004A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31" name="Text Box 4">
          <a:extLst>
            <a:ext uri="{FF2B5EF4-FFF2-40B4-BE49-F238E27FC236}">
              <a16:creationId xmlns:a16="http://schemas.microsoft.com/office/drawing/2014/main" id="{00000000-0008-0000-1F00-00004B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32" name="Text Box 5">
          <a:extLst>
            <a:ext uri="{FF2B5EF4-FFF2-40B4-BE49-F238E27FC236}">
              <a16:creationId xmlns:a16="http://schemas.microsoft.com/office/drawing/2014/main" id="{00000000-0008-0000-1F00-00004C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33" name="Text Box 4">
          <a:extLst>
            <a:ext uri="{FF2B5EF4-FFF2-40B4-BE49-F238E27FC236}">
              <a16:creationId xmlns:a16="http://schemas.microsoft.com/office/drawing/2014/main" id="{00000000-0008-0000-1F00-00004D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34" name="Text Box 5">
          <a:extLst>
            <a:ext uri="{FF2B5EF4-FFF2-40B4-BE49-F238E27FC236}">
              <a16:creationId xmlns:a16="http://schemas.microsoft.com/office/drawing/2014/main" id="{00000000-0008-0000-1F00-00004E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1F00-00004F010000}"/>
            </a:ext>
          </a:extLst>
        </xdr:cNvPr>
        <xdr:cNvSpPr txBox="1"/>
      </xdr:nvSpPr>
      <xdr:spPr>
        <a:xfrm>
          <a:off x="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36" name="TextBox 5">
          <a:extLst>
            <a:ext uri="{FF2B5EF4-FFF2-40B4-BE49-F238E27FC236}">
              <a16:creationId xmlns:a16="http://schemas.microsoft.com/office/drawing/2014/main" id="{00000000-0008-0000-1F00-000050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37" name="Text Box 4">
          <a:extLst>
            <a:ext uri="{FF2B5EF4-FFF2-40B4-BE49-F238E27FC236}">
              <a16:creationId xmlns:a16="http://schemas.microsoft.com/office/drawing/2014/main" id="{00000000-0008-0000-1F00-000051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38" name="Text Box 5">
          <a:extLst>
            <a:ext uri="{FF2B5EF4-FFF2-40B4-BE49-F238E27FC236}">
              <a16:creationId xmlns:a16="http://schemas.microsoft.com/office/drawing/2014/main" id="{00000000-0008-0000-1F00-000052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39" name="TextBox 5">
          <a:extLst>
            <a:ext uri="{FF2B5EF4-FFF2-40B4-BE49-F238E27FC236}">
              <a16:creationId xmlns:a16="http://schemas.microsoft.com/office/drawing/2014/main" id="{00000000-0008-0000-1F00-000053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40" name="TextBox 5">
          <a:extLst>
            <a:ext uri="{FF2B5EF4-FFF2-40B4-BE49-F238E27FC236}">
              <a16:creationId xmlns:a16="http://schemas.microsoft.com/office/drawing/2014/main" id="{00000000-0008-0000-1F00-000054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41" name="TextBox 5">
          <a:extLst>
            <a:ext uri="{FF2B5EF4-FFF2-40B4-BE49-F238E27FC236}">
              <a16:creationId xmlns:a16="http://schemas.microsoft.com/office/drawing/2014/main" id="{00000000-0008-0000-1F00-000055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342" name="Text Box 4">
          <a:extLst>
            <a:ext uri="{FF2B5EF4-FFF2-40B4-BE49-F238E27FC236}">
              <a16:creationId xmlns:a16="http://schemas.microsoft.com/office/drawing/2014/main" id="{00000000-0008-0000-1F00-000056010000}"/>
            </a:ext>
          </a:extLst>
        </xdr:cNvPr>
        <xdr:cNvSpPr txBox="1"/>
      </xdr:nvSpPr>
      <xdr:spPr>
        <a:xfrm>
          <a:off x="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43" name="TextBox 5">
          <a:extLst>
            <a:ext uri="{FF2B5EF4-FFF2-40B4-BE49-F238E27FC236}">
              <a16:creationId xmlns:a16="http://schemas.microsoft.com/office/drawing/2014/main" id="{00000000-0008-0000-1F00-000057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44" name="Text Box 4">
          <a:extLst>
            <a:ext uri="{FF2B5EF4-FFF2-40B4-BE49-F238E27FC236}">
              <a16:creationId xmlns:a16="http://schemas.microsoft.com/office/drawing/2014/main" id="{00000000-0008-0000-1F00-000058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45" name="Text Box 5">
          <a:extLst>
            <a:ext uri="{FF2B5EF4-FFF2-40B4-BE49-F238E27FC236}">
              <a16:creationId xmlns:a16="http://schemas.microsoft.com/office/drawing/2014/main" id="{00000000-0008-0000-1F00-000059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46" name="TextBox 5">
          <a:extLst>
            <a:ext uri="{FF2B5EF4-FFF2-40B4-BE49-F238E27FC236}">
              <a16:creationId xmlns:a16="http://schemas.microsoft.com/office/drawing/2014/main" id="{00000000-0008-0000-1F00-00005A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47" name="TextBox 5">
          <a:extLst>
            <a:ext uri="{FF2B5EF4-FFF2-40B4-BE49-F238E27FC236}">
              <a16:creationId xmlns:a16="http://schemas.microsoft.com/office/drawing/2014/main" id="{00000000-0008-0000-1F00-00005B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48" name="TextBox 5">
          <a:extLst>
            <a:ext uri="{FF2B5EF4-FFF2-40B4-BE49-F238E27FC236}">
              <a16:creationId xmlns:a16="http://schemas.microsoft.com/office/drawing/2014/main" id="{00000000-0008-0000-1F00-00005C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49" name="Text Box 4">
          <a:extLst>
            <a:ext uri="{FF2B5EF4-FFF2-40B4-BE49-F238E27FC236}">
              <a16:creationId xmlns:a16="http://schemas.microsoft.com/office/drawing/2014/main" id="{00000000-0008-0000-1F00-00005D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50" name="Text Box 5">
          <a:extLst>
            <a:ext uri="{FF2B5EF4-FFF2-40B4-BE49-F238E27FC236}">
              <a16:creationId xmlns:a16="http://schemas.microsoft.com/office/drawing/2014/main" id="{00000000-0008-0000-1F00-00005E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51" name="Text Box 4">
          <a:extLst>
            <a:ext uri="{FF2B5EF4-FFF2-40B4-BE49-F238E27FC236}">
              <a16:creationId xmlns:a16="http://schemas.microsoft.com/office/drawing/2014/main" id="{00000000-0008-0000-1F00-00005F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52" name="Text Box 5">
          <a:extLst>
            <a:ext uri="{FF2B5EF4-FFF2-40B4-BE49-F238E27FC236}">
              <a16:creationId xmlns:a16="http://schemas.microsoft.com/office/drawing/2014/main" id="{00000000-0008-0000-1F00-000060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53" name="Text Box 4">
          <a:extLst>
            <a:ext uri="{FF2B5EF4-FFF2-40B4-BE49-F238E27FC236}">
              <a16:creationId xmlns:a16="http://schemas.microsoft.com/office/drawing/2014/main" id="{00000000-0008-0000-1F00-000061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54" name="Text Box 5">
          <a:extLst>
            <a:ext uri="{FF2B5EF4-FFF2-40B4-BE49-F238E27FC236}">
              <a16:creationId xmlns:a16="http://schemas.microsoft.com/office/drawing/2014/main" id="{00000000-0008-0000-1F00-000062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55" name="Text Box 4">
          <a:extLst>
            <a:ext uri="{FF2B5EF4-FFF2-40B4-BE49-F238E27FC236}">
              <a16:creationId xmlns:a16="http://schemas.microsoft.com/office/drawing/2014/main" id="{00000000-0008-0000-1F00-000063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56" name="Text Box 5">
          <a:extLst>
            <a:ext uri="{FF2B5EF4-FFF2-40B4-BE49-F238E27FC236}">
              <a16:creationId xmlns:a16="http://schemas.microsoft.com/office/drawing/2014/main" id="{00000000-0008-0000-1F00-000064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57" name="Text Box 4">
          <a:extLst>
            <a:ext uri="{FF2B5EF4-FFF2-40B4-BE49-F238E27FC236}">
              <a16:creationId xmlns:a16="http://schemas.microsoft.com/office/drawing/2014/main" id="{00000000-0008-0000-1F00-000065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58" name="Text Box 5">
          <a:extLst>
            <a:ext uri="{FF2B5EF4-FFF2-40B4-BE49-F238E27FC236}">
              <a16:creationId xmlns:a16="http://schemas.microsoft.com/office/drawing/2014/main" id="{00000000-0008-0000-1F00-000066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59" name="Text Box 4">
          <a:extLst>
            <a:ext uri="{FF2B5EF4-FFF2-40B4-BE49-F238E27FC236}">
              <a16:creationId xmlns:a16="http://schemas.microsoft.com/office/drawing/2014/main" id="{00000000-0008-0000-1F00-000067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60" name="Text Box 5">
          <a:extLst>
            <a:ext uri="{FF2B5EF4-FFF2-40B4-BE49-F238E27FC236}">
              <a16:creationId xmlns:a16="http://schemas.microsoft.com/office/drawing/2014/main" id="{00000000-0008-0000-1F00-000068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61" name="TextBox 5">
          <a:extLst>
            <a:ext uri="{FF2B5EF4-FFF2-40B4-BE49-F238E27FC236}">
              <a16:creationId xmlns:a16="http://schemas.microsoft.com/office/drawing/2014/main" id="{00000000-0008-0000-1F00-000069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62" name="TextBox 5">
          <a:extLst>
            <a:ext uri="{FF2B5EF4-FFF2-40B4-BE49-F238E27FC236}">
              <a16:creationId xmlns:a16="http://schemas.microsoft.com/office/drawing/2014/main" id="{00000000-0008-0000-1F00-00006A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63" name="TextBox 5">
          <a:extLst>
            <a:ext uri="{FF2B5EF4-FFF2-40B4-BE49-F238E27FC236}">
              <a16:creationId xmlns:a16="http://schemas.microsoft.com/office/drawing/2014/main" id="{00000000-0008-0000-1F00-00006B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64" name="TextBox 5">
          <a:extLst>
            <a:ext uri="{FF2B5EF4-FFF2-40B4-BE49-F238E27FC236}">
              <a16:creationId xmlns:a16="http://schemas.microsoft.com/office/drawing/2014/main" id="{00000000-0008-0000-1F00-00006C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65" name="TextBox 5">
          <a:extLst>
            <a:ext uri="{FF2B5EF4-FFF2-40B4-BE49-F238E27FC236}">
              <a16:creationId xmlns:a16="http://schemas.microsoft.com/office/drawing/2014/main" id="{00000000-0008-0000-1F00-00006D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66" name="TextBox 5">
          <a:extLst>
            <a:ext uri="{FF2B5EF4-FFF2-40B4-BE49-F238E27FC236}">
              <a16:creationId xmlns:a16="http://schemas.microsoft.com/office/drawing/2014/main" id="{00000000-0008-0000-1F00-00006E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67" name="TextBox 5">
          <a:extLst>
            <a:ext uri="{FF2B5EF4-FFF2-40B4-BE49-F238E27FC236}">
              <a16:creationId xmlns:a16="http://schemas.microsoft.com/office/drawing/2014/main" id="{00000000-0008-0000-1F00-00006F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68" name="TextBox 5">
          <a:extLst>
            <a:ext uri="{FF2B5EF4-FFF2-40B4-BE49-F238E27FC236}">
              <a16:creationId xmlns:a16="http://schemas.microsoft.com/office/drawing/2014/main" id="{00000000-0008-0000-1F00-000070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69" name="TextBox 5">
          <a:extLst>
            <a:ext uri="{FF2B5EF4-FFF2-40B4-BE49-F238E27FC236}">
              <a16:creationId xmlns:a16="http://schemas.microsoft.com/office/drawing/2014/main" id="{00000000-0008-0000-1F00-000071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70" name="TextBox 5">
          <a:extLst>
            <a:ext uri="{FF2B5EF4-FFF2-40B4-BE49-F238E27FC236}">
              <a16:creationId xmlns:a16="http://schemas.microsoft.com/office/drawing/2014/main" id="{00000000-0008-0000-1F00-000072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71" name="Text Box 4">
          <a:extLst>
            <a:ext uri="{FF2B5EF4-FFF2-40B4-BE49-F238E27FC236}">
              <a16:creationId xmlns:a16="http://schemas.microsoft.com/office/drawing/2014/main" id="{00000000-0008-0000-1F00-000073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72" name="Text Box 5">
          <a:extLst>
            <a:ext uri="{FF2B5EF4-FFF2-40B4-BE49-F238E27FC236}">
              <a16:creationId xmlns:a16="http://schemas.microsoft.com/office/drawing/2014/main" id="{00000000-0008-0000-1F00-000074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73" name="TextBox 5">
          <a:extLst>
            <a:ext uri="{FF2B5EF4-FFF2-40B4-BE49-F238E27FC236}">
              <a16:creationId xmlns:a16="http://schemas.microsoft.com/office/drawing/2014/main" id="{00000000-0008-0000-1F00-000075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74" name="TextBox 5">
          <a:extLst>
            <a:ext uri="{FF2B5EF4-FFF2-40B4-BE49-F238E27FC236}">
              <a16:creationId xmlns:a16="http://schemas.microsoft.com/office/drawing/2014/main" id="{00000000-0008-0000-1F00-000076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75" name="TextBox 5">
          <a:extLst>
            <a:ext uri="{FF2B5EF4-FFF2-40B4-BE49-F238E27FC236}">
              <a16:creationId xmlns:a16="http://schemas.microsoft.com/office/drawing/2014/main" id="{00000000-0008-0000-1F00-000077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76" name="TextBox 5">
          <a:extLst>
            <a:ext uri="{FF2B5EF4-FFF2-40B4-BE49-F238E27FC236}">
              <a16:creationId xmlns:a16="http://schemas.microsoft.com/office/drawing/2014/main" id="{00000000-0008-0000-1F00-000078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77" name="TextBox 5">
          <a:extLst>
            <a:ext uri="{FF2B5EF4-FFF2-40B4-BE49-F238E27FC236}">
              <a16:creationId xmlns:a16="http://schemas.microsoft.com/office/drawing/2014/main" id="{00000000-0008-0000-1F00-000079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78" name="TextBox 5">
          <a:extLst>
            <a:ext uri="{FF2B5EF4-FFF2-40B4-BE49-F238E27FC236}">
              <a16:creationId xmlns:a16="http://schemas.microsoft.com/office/drawing/2014/main" id="{00000000-0008-0000-1F00-00007A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79" name="TextBox 5">
          <a:extLst>
            <a:ext uri="{FF2B5EF4-FFF2-40B4-BE49-F238E27FC236}">
              <a16:creationId xmlns:a16="http://schemas.microsoft.com/office/drawing/2014/main" id="{00000000-0008-0000-1F00-00007B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80" name="TextBox 5">
          <a:extLst>
            <a:ext uri="{FF2B5EF4-FFF2-40B4-BE49-F238E27FC236}">
              <a16:creationId xmlns:a16="http://schemas.microsoft.com/office/drawing/2014/main" id="{00000000-0008-0000-1F00-00007C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81" name="TextBox 5">
          <a:extLst>
            <a:ext uri="{FF2B5EF4-FFF2-40B4-BE49-F238E27FC236}">
              <a16:creationId xmlns:a16="http://schemas.microsoft.com/office/drawing/2014/main" id="{00000000-0008-0000-1F00-00007D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82" name="TextBox 5">
          <a:extLst>
            <a:ext uri="{FF2B5EF4-FFF2-40B4-BE49-F238E27FC236}">
              <a16:creationId xmlns:a16="http://schemas.microsoft.com/office/drawing/2014/main" id="{00000000-0008-0000-1F00-00007E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83" name="TextBox 5">
          <a:extLst>
            <a:ext uri="{FF2B5EF4-FFF2-40B4-BE49-F238E27FC236}">
              <a16:creationId xmlns:a16="http://schemas.microsoft.com/office/drawing/2014/main" id="{00000000-0008-0000-1F00-00007F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84" name="TextBox 5">
          <a:extLst>
            <a:ext uri="{FF2B5EF4-FFF2-40B4-BE49-F238E27FC236}">
              <a16:creationId xmlns:a16="http://schemas.microsoft.com/office/drawing/2014/main" id="{00000000-0008-0000-1F00-000080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85" name="TextBox 5">
          <a:extLst>
            <a:ext uri="{FF2B5EF4-FFF2-40B4-BE49-F238E27FC236}">
              <a16:creationId xmlns:a16="http://schemas.microsoft.com/office/drawing/2014/main" id="{00000000-0008-0000-1F00-000081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86" name="TextBox 5">
          <a:extLst>
            <a:ext uri="{FF2B5EF4-FFF2-40B4-BE49-F238E27FC236}">
              <a16:creationId xmlns:a16="http://schemas.microsoft.com/office/drawing/2014/main" id="{00000000-0008-0000-1F00-000082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387" name="Text Box 4">
          <a:extLst>
            <a:ext uri="{FF2B5EF4-FFF2-40B4-BE49-F238E27FC236}">
              <a16:creationId xmlns:a16="http://schemas.microsoft.com/office/drawing/2014/main" id="{00000000-0008-0000-1F00-000083010000}"/>
            </a:ext>
          </a:extLst>
        </xdr:cNvPr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388" name="Text Box 5">
          <a:extLst>
            <a:ext uri="{FF2B5EF4-FFF2-40B4-BE49-F238E27FC236}">
              <a16:creationId xmlns:a16="http://schemas.microsoft.com/office/drawing/2014/main" id="{00000000-0008-0000-1F00-000084010000}"/>
            </a:ext>
          </a:extLst>
        </xdr:cNvPr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389" name="TextBox 5">
          <a:extLst>
            <a:ext uri="{FF2B5EF4-FFF2-40B4-BE49-F238E27FC236}">
              <a16:creationId xmlns:a16="http://schemas.microsoft.com/office/drawing/2014/main" id="{00000000-0008-0000-1F00-000085010000}"/>
            </a:ext>
          </a:extLst>
        </xdr:cNvPr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390" name="TextBox 5">
          <a:extLst>
            <a:ext uri="{FF2B5EF4-FFF2-40B4-BE49-F238E27FC236}">
              <a16:creationId xmlns:a16="http://schemas.microsoft.com/office/drawing/2014/main" id="{00000000-0008-0000-1F00-000086010000}"/>
            </a:ext>
          </a:extLst>
        </xdr:cNvPr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391" name="TextBox 5">
          <a:extLst>
            <a:ext uri="{FF2B5EF4-FFF2-40B4-BE49-F238E27FC236}">
              <a16:creationId xmlns:a16="http://schemas.microsoft.com/office/drawing/2014/main" id="{00000000-0008-0000-1F00-000087010000}"/>
            </a:ext>
          </a:extLst>
        </xdr:cNvPr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392" name="TextBox 5">
          <a:extLst>
            <a:ext uri="{FF2B5EF4-FFF2-40B4-BE49-F238E27FC236}">
              <a16:creationId xmlns:a16="http://schemas.microsoft.com/office/drawing/2014/main" id="{00000000-0008-0000-1F00-000088010000}"/>
            </a:ext>
          </a:extLst>
        </xdr:cNvPr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393" name="TextBox 5">
          <a:extLst>
            <a:ext uri="{FF2B5EF4-FFF2-40B4-BE49-F238E27FC236}">
              <a16:creationId xmlns:a16="http://schemas.microsoft.com/office/drawing/2014/main" id="{00000000-0008-0000-1F00-000089010000}"/>
            </a:ext>
          </a:extLst>
        </xdr:cNvPr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94" name="TextBox 5">
          <a:extLst>
            <a:ext uri="{FF2B5EF4-FFF2-40B4-BE49-F238E27FC236}">
              <a16:creationId xmlns:a16="http://schemas.microsoft.com/office/drawing/2014/main" id="{00000000-0008-0000-1F00-00008A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95" name="TextBox 5">
          <a:extLst>
            <a:ext uri="{FF2B5EF4-FFF2-40B4-BE49-F238E27FC236}">
              <a16:creationId xmlns:a16="http://schemas.microsoft.com/office/drawing/2014/main" id="{00000000-0008-0000-1F00-00008B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96" name="TextBox 5">
          <a:extLst>
            <a:ext uri="{FF2B5EF4-FFF2-40B4-BE49-F238E27FC236}">
              <a16:creationId xmlns:a16="http://schemas.microsoft.com/office/drawing/2014/main" id="{00000000-0008-0000-1F00-00008C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97" name="TextBox 5">
          <a:extLst>
            <a:ext uri="{FF2B5EF4-FFF2-40B4-BE49-F238E27FC236}">
              <a16:creationId xmlns:a16="http://schemas.microsoft.com/office/drawing/2014/main" id="{00000000-0008-0000-1F00-00008D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398" name="TextBox 5">
          <a:extLst>
            <a:ext uri="{FF2B5EF4-FFF2-40B4-BE49-F238E27FC236}">
              <a16:creationId xmlns:a16="http://schemas.microsoft.com/office/drawing/2014/main" id="{00000000-0008-0000-1F00-00008E010000}"/>
            </a:ext>
          </a:extLst>
        </xdr:cNvPr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99" name="TextBox 5">
          <a:extLst>
            <a:ext uri="{FF2B5EF4-FFF2-40B4-BE49-F238E27FC236}">
              <a16:creationId xmlns:a16="http://schemas.microsoft.com/office/drawing/2014/main" id="{00000000-0008-0000-1F00-00008F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00" name="TextBox 5">
          <a:extLst>
            <a:ext uri="{FF2B5EF4-FFF2-40B4-BE49-F238E27FC236}">
              <a16:creationId xmlns:a16="http://schemas.microsoft.com/office/drawing/2014/main" id="{00000000-0008-0000-1F00-000090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01" name="TextBox 5">
          <a:extLst>
            <a:ext uri="{FF2B5EF4-FFF2-40B4-BE49-F238E27FC236}">
              <a16:creationId xmlns:a16="http://schemas.microsoft.com/office/drawing/2014/main" id="{00000000-0008-0000-1F00-000091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02" name="TextBox 5">
          <a:extLst>
            <a:ext uri="{FF2B5EF4-FFF2-40B4-BE49-F238E27FC236}">
              <a16:creationId xmlns:a16="http://schemas.microsoft.com/office/drawing/2014/main" id="{00000000-0008-0000-1F00-000092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03" name="TextBox 5">
          <a:extLst>
            <a:ext uri="{FF2B5EF4-FFF2-40B4-BE49-F238E27FC236}">
              <a16:creationId xmlns:a16="http://schemas.microsoft.com/office/drawing/2014/main" id="{00000000-0008-0000-1F00-000093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04" name="TextBox 5">
          <a:extLst>
            <a:ext uri="{FF2B5EF4-FFF2-40B4-BE49-F238E27FC236}">
              <a16:creationId xmlns:a16="http://schemas.microsoft.com/office/drawing/2014/main" id="{00000000-0008-0000-1F00-000094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05" name="TextBox 5">
          <a:extLst>
            <a:ext uri="{FF2B5EF4-FFF2-40B4-BE49-F238E27FC236}">
              <a16:creationId xmlns:a16="http://schemas.microsoft.com/office/drawing/2014/main" id="{00000000-0008-0000-1F00-000095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06" name="TextBox 5">
          <a:extLst>
            <a:ext uri="{FF2B5EF4-FFF2-40B4-BE49-F238E27FC236}">
              <a16:creationId xmlns:a16="http://schemas.microsoft.com/office/drawing/2014/main" id="{00000000-0008-0000-1F00-000096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07" name="TextBox 5">
          <a:extLst>
            <a:ext uri="{FF2B5EF4-FFF2-40B4-BE49-F238E27FC236}">
              <a16:creationId xmlns:a16="http://schemas.microsoft.com/office/drawing/2014/main" id="{00000000-0008-0000-1F00-000097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08" name="TextBox 5">
          <a:extLst>
            <a:ext uri="{FF2B5EF4-FFF2-40B4-BE49-F238E27FC236}">
              <a16:creationId xmlns:a16="http://schemas.microsoft.com/office/drawing/2014/main" id="{00000000-0008-0000-1F00-000098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09" name="TextBox 5">
          <a:extLst>
            <a:ext uri="{FF2B5EF4-FFF2-40B4-BE49-F238E27FC236}">
              <a16:creationId xmlns:a16="http://schemas.microsoft.com/office/drawing/2014/main" id="{00000000-0008-0000-1F00-000099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10" name="TextBox 5">
          <a:extLst>
            <a:ext uri="{FF2B5EF4-FFF2-40B4-BE49-F238E27FC236}">
              <a16:creationId xmlns:a16="http://schemas.microsoft.com/office/drawing/2014/main" id="{00000000-0008-0000-1F00-00009A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11" name="TextBox 5">
          <a:extLst>
            <a:ext uri="{FF2B5EF4-FFF2-40B4-BE49-F238E27FC236}">
              <a16:creationId xmlns:a16="http://schemas.microsoft.com/office/drawing/2014/main" id="{00000000-0008-0000-1F00-00009B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12" name="TextBox 5">
          <a:extLst>
            <a:ext uri="{FF2B5EF4-FFF2-40B4-BE49-F238E27FC236}">
              <a16:creationId xmlns:a16="http://schemas.microsoft.com/office/drawing/2014/main" id="{00000000-0008-0000-1F00-00009C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13" name="TextBox 5">
          <a:extLst>
            <a:ext uri="{FF2B5EF4-FFF2-40B4-BE49-F238E27FC236}">
              <a16:creationId xmlns:a16="http://schemas.microsoft.com/office/drawing/2014/main" id="{00000000-0008-0000-1F00-00009D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14" name="TextBox 5">
          <a:extLst>
            <a:ext uri="{FF2B5EF4-FFF2-40B4-BE49-F238E27FC236}">
              <a16:creationId xmlns:a16="http://schemas.microsoft.com/office/drawing/2014/main" id="{00000000-0008-0000-1F00-00009E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15" name="TextBox 5">
          <a:extLst>
            <a:ext uri="{FF2B5EF4-FFF2-40B4-BE49-F238E27FC236}">
              <a16:creationId xmlns:a16="http://schemas.microsoft.com/office/drawing/2014/main" id="{00000000-0008-0000-1F00-00009F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16" name="TextBox 5">
          <a:extLst>
            <a:ext uri="{FF2B5EF4-FFF2-40B4-BE49-F238E27FC236}">
              <a16:creationId xmlns:a16="http://schemas.microsoft.com/office/drawing/2014/main" id="{00000000-0008-0000-1F00-0000A0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17" name="TextBox 5">
          <a:extLst>
            <a:ext uri="{FF2B5EF4-FFF2-40B4-BE49-F238E27FC236}">
              <a16:creationId xmlns:a16="http://schemas.microsoft.com/office/drawing/2014/main" id="{00000000-0008-0000-1F00-0000A1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18" name="Text Box 4">
          <a:extLst>
            <a:ext uri="{FF2B5EF4-FFF2-40B4-BE49-F238E27FC236}">
              <a16:creationId xmlns:a16="http://schemas.microsoft.com/office/drawing/2014/main" id="{00000000-0008-0000-1F00-0000A2010000}"/>
            </a:ext>
          </a:extLst>
        </xdr:cNvPr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19" name="Text Box 5">
          <a:extLst>
            <a:ext uri="{FF2B5EF4-FFF2-40B4-BE49-F238E27FC236}">
              <a16:creationId xmlns:a16="http://schemas.microsoft.com/office/drawing/2014/main" id="{00000000-0008-0000-1F00-0000A3010000}"/>
            </a:ext>
          </a:extLst>
        </xdr:cNvPr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0" name="TextBox 5">
          <a:extLst>
            <a:ext uri="{FF2B5EF4-FFF2-40B4-BE49-F238E27FC236}">
              <a16:creationId xmlns:a16="http://schemas.microsoft.com/office/drawing/2014/main" id="{00000000-0008-0000-1F00-0000A4010000}"/>
            </a:ext>
          </a:extLst>
        </xdr:cNvPr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1" name="TextBox 5">
          <a:extLst>
            <a:ext uri="{FF2B5EF4-FFF2-40B4-BE49-F238E27FC236}">
              <a16:creationId xmlns:a16="http://schemas.microsoft.com/office/drawing/2014/main" id="{00000000-0008-0000-1F00-0000A5010000}"/>
            </a:ext>
          </a:extLst>
        </xdr:cNvPr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2" name="TextBox 5">
          <a:extLst>
            <a:ext uri="{FF2B5EF4-FFF2-40B4-BE49-F238E27FC236}">
              <a16:creationId xmlns:a16="http://schemas.microsoft.com/office/drawing/2014/main" id="{00000000-0008-0000-1F00-0000A6010000}"/>
            </a:ext>
          </a:extLst>
        </xdr:cNvPr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3" name="TextBox 5">
          <a:extLst>
            <a:ext uri="{FF2B5EF4-FFF2-40B4-BE49-F238E27FC236}">
              <a16:creationId xmlns:a16="http://schemas.microsoft.com/office/drawing/2014/main" id="{00000000-0008-0000-1F00-0000A7010000}"/>
            </a:ext>
          </a:extLst>
        </xdr:cNvPr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4" name="TextBox 5">
          <a:extLst>
            <a:ext uri="{FF2B5EF4-FFF2-40B4-BE49-F238E27FC236}">
              <a16:creationId xmlns:a16="http://schemas.microsoft.com/office/drawing/2014/main" id="{00000000-0008-0000-1F00-0000A8010000}"/>
            </a:ext>
          </a:extLst>
        </xdr:cNvPr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5" name="TextBox 5">
          <a:extLst>
            <a:ext uri="{FF2B5EF4-FFF2-40B4-BE49-F238E27FC236}">
              <a16:creationId xmlns:a16="http://schemas.microsoft.com/office/drawing/2014/main" id="{00000000-0008-0000-1F00-0000A9010000}"/>
            </a:ext>
          </a:extLst>
        </xdr:cNvPr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1F00-0000AA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27" name="Text Box 3">
          <a:extLst>
            <a:ext uri="{FF2B5EF4-FFF2-40B4-BE49-F238E27FC236}">
              <a16:creationId xmlns:a16="http://schemas.microsoft.com/office/drawing/2014/main" id="{00000000-0008-0000-1F00-0000AB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8" name="Text Box 4">
          <a:extLst>
            <a:ext uri="{FF2B5EF4-FFF2-40B4-BE49-F238E27FC236}">
              <a16:creationId xmlns:a16="http://schemas.microsoft.com/office/drawing/2014/main" id="{00000000-0008-0000-1F00-0000AC010000}"/>
            </a:ext>
          </a:extLst>
        </xdr:cNvPr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9" name="Text Box 5">
          <a:extLst>
            <a:ext uri="{FF2B5EF4-FFF2-40B4-BE49-F238E27FC236}">
              <a16:creationId xmlns:a16="http://schemas.microsoft.com/office/drawing/2014/main" id="{00000000-0008-0000-1F00-0000AD010000}"/>
            </a:ext>
          </a:extLst>
        </xdr:cNvPr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30" name="TextBox 5">
          <a:extLst>
            <a:ext uri="{FF2B5EF4-FFF2-40B4-BE49-F238E27FC236}">
              <a16:creationId xmlns:a16="http://schemas.microsoft.com/office/drawing/2014/main" id="{00000000-0008-0000-1F00-0000AE010000}"/>
            </a:ext>
          </a:extLst>
        </xdr:cNvPr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31" name="TextBox 5">
          <a:extLst>
            <a:ext uri="{FF2B5EF4-FFF2-40B4-BE49-F238E27FC236}">
              <a16:creationId xmlns:a16="http://schemas.microsoft.com/office/drawing/2014/main" id="{00000000-0008-0000-1F00-0000AF010000}"/>
            </a:ext>
          </a:extLst>
        </xdr:cNvPr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32" name="TextBox 5">
          <a:extLst>
            <a:ext uri="{FF2B5EF4-FFF2-40B4-BE49-F238E27FC236}">
              <a16:creationId xmlns:a16="http://schemas.microsoft.com/office/drawing/2014/main" id="{00000000-0008-0000-1F00-0000B0010000}"/>
            </a:ext>
          </a:extLst>
        </xdr:cNvPr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33" name="TextBox 5">
          <a:extLst>
            <a:ext uri="{FF2B5EF4-FFF2-40B4-BE49-F238E27FC236}">
              <a16:creationId xmlns:a16="http://schemas.microsoft.com/office/drawing/2014/main" id="{00000000-0008-0000-1F00-0000B1010000}"/>
            </a:ext>
          </a:extLst>
        </xdr:cNvPr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34" name="TextBox 5">
          <a:extLst>
            <a:ext uri="{FF2B5EF4-FFF2-40B4-BE49-F238E27FC236}">
              <a16:creationId xmlns:a16="http://schemas.microsoft.com/office/drawing/2014/main" id="{00000000-0008-0000-1F00-0000B2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35" name="TextBox 5">
          <a:extLst>
            <a:ext uri="{FF2B5EF4-FFF2-40B4-BE49-F238E27FC236}">
              <a16:creationId xmlns:a16="http://schemas.microsoft.com/office/drawing/2014/main" id="{00000000-0008-0000-1F00-0000B3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36" name="TextBox 5">
          <a:extLst>
            <a:ext uri="{FF2B5EF4-FFF2-40B4-BE49-F238E27FC236}">
              <a16:creationId xmlns:a16="http://schemas.microsoft.com/office/drawing/2014/main" id="{00000000-0008-0000-1F00-0000B4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37" name="TextBox 5">
          <a:extLst>
            <a:ext uri="{FF2B5EF4-FFF2-40B4-BE49-F238E27FC236}">
              <a16:creationId xmlns:a16="http://schemas.microsoft.com/office/drawing/2014/main" id="{00000000-0008-0000-1F00-0000B5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38" name="TextBox 5">
          <a:extLst>
            <a:ext uri="{FF2B5EF4-FFF2-40B4-BE49-F238E27FC236}">
              <a16:creationId xmlns:a16="http://schemas.microsoft.com/office/drawing/2014/main" id="{00000000-0008-0000-1F00-0000B6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39" name="TextBox 5">
          <a:extLst>
            <a:ext uri="{FF2B5EF4-FFF2-40B4-BE49-F238E27FC236}">
              <a16:creationId xmlns:a16="http://schemas.microsoft.com/office/drawing/2014/main" id="{00000000-0008-0000-1F00-0000B7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40" name="TextBox 5">
          <a:extLst>
            <a:ext uri="{FF2B5EF4-FFF2-40B4-BE49-F238E27FC236}">
              <a16:creationId xmlns:a16="http://schemas.microsoft.com/office/drawing/2014/main" id="{00000000-0008-0000-1F00-0000B8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41" name="TextBox 5">
          <a:extLst>
            <a:ext uri="{FF2B5EF4-FFF2-40B4-BE49-F238E27FC236}">
              <a16:creationId xmlns:a16="http://schemas.microsoft.com/office/drawing/2014/main" id="{00000000-0008-0000-1F00-0000B9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42" name="TextBox 5">
          <a:extLst>
            <a:ext uri="{FF2B5EF4-FFF2-40B4-BE49-F238E27FC236}">
              <a16:creationId xmlns:a16="http://schemas.microsoft.com/office/drawing/2014/main" id="{00000000-0008-0000-1F00-0000BA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43" name="TextBox 5">
          <a:extLst>
            <a:ext uri="{FF2B5EF4-FFF2-40B4-BE49-F238E27FC236}">
              <a16:creationId xmlns:a16="http://schemas.microsoft.com/office/drawing/2014/main" id="{00000000-0008-0000-1F00-0000BB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44" name="TextBox 5">
          <a:extLst>
            <a:ext uri="{FF2B5EF4-FFF2-40B4-BE49-F238E27FC236}">
              <a16:creationId xmlns:a16="http://schemas.microsoft.com/office/drawing/2014/main" id="{00000000-0008-0000-1F00-0000BC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45" name="TextBox 5">
          <a:extLst>
            <a:ext uri="{FF2B5EF4-FFF2-40B4-BE49-F238E27FC236}">
              <a16:creationId xmlns:a16="http://schemas.microsoft.com/office/drawing/2014/main" id="{00000000-0008-0000-1F00-0000BD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46" name="TextBox 5">
          <a:extLst>
            <a:ext uri="{FF2B5EF4-FFF2-40B4-BE49-F238E27FC236}">
              <a16:creationId xmlns:a16="http://schemas.microsoft.com/office/drawing/2014/main" id="{00000000-0008-0000-1F00-0000BE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47" name="TextBox 5">
          <a:extLst>
            <a:ext uri="{FF2B5EF4-FFF2-40B4-BE49-F238E27FC236}">
              <a16:creationId xmlns:a16="http://schemas.microsoft.com/office/drawing/2014/main" id="{00000000-0008-0000-1F00-0000BF010000}"/>
            </a:ext>
          </a:extLst>
        </xdr:cNvPr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48" name="TextBox 5">
          <a:extLst>
            <a:ext uri="{FF2B5EF4-FFF2-40B4-BE49-F238E27FC236}">
              <a16:creationId xmlns:a16="http://schemas.microsoft.com/office/drawing/2014/main" id="{00000000-0008-0000-1F00-0000C0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49" name="TextBox 5">
          <a:extLst>
            <a:ext uri="{FF2B5EF4-FFF2-40B4-BE49-F238E27FC236}">
              <a16:creationId xmlns:a16="http://schemas.microsoft.com/office/drawing/2014/main" id="{00000000-0008-0000-1F00-0000C1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50" name="TextBox 5">
          <a:extLst>
            <a:ext uri="{FF2B5EF4-FFF2-40B4-BE49-F238E27FC236}">
              <a16:creationId xmlns:a16="http://schemas.microsoft.com/office/drawing/2014/main" id="{00000000-0008-0000-1F00-0000C2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51" name="TextBox 5">
          <a:extLst>
            <a:ext uri="{FF2B5EF4-FFF2-40B4-BE49-F238E27FC236}">
              <a16:creationId xmlns:a16="http://schemas.microsoft.com/office/drawing/2014/main" id="{00000000-0008-0000-1F00-0000C3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52" name="TextBox 5">
          <a:extLst>
            <a:ext uri="{FF2B5EF4-FFF2-40B4-BE49-F238E27FC236}">
              <a16:creationId xmlns:a16="http://schemas.microsoft.com/office/drawing/2014/main" id="{00000000-0008-0000-1F00-0000C4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53" name="TextBox 5">
          <a:extLst>
            <a:ext uri="{FF2B5EF4-FFF2-40B4-BE49-F238E27FC236}">
              <a16:creationId xmlns:a16="http://schemas.microsoft.com/office/drawing/2014/main" id="{00000000-0008-0000-1F00-0000C5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54" name="TextBox 5">
          <a:extLst>
            <a:ext uri="{FF2B5EF4-FFF2-40B4-BE49-F238E27FC236}">
              <a16:creationId xmlns:a16="http://schemas.microsoft.com/office/drawing/2014/main" id="{00000000-0008-0000-1F00-0000C6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55" name="TextBox 5">
          <a:extLst>
            <a:ext uri="{FF2B5EF4-FFF2-40B4-BE49-F238E27FC236}">
              <a16:creationId xmlns:a16="http://schemas.microsoft.com/office/drawing/2014/main" id="{00000000-0008-0000-1F00-0000C7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56" name="TextBox 5">
          <a:extLst>
            <a:ext uri="{FF2B5EF4-FFF2-40B4-BE49-F238E27FC236}">
              <a16:creationId xmlns:a16="http://schemas.microsoft.com/office/drawing/2014/main" id="{00000000-0008-0000-1F00-0000C8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1F00-0000C9010000}"/>
            </a:ext>
          </a:extLst>
        </xdr:cNvPr>
        <xdr:cNvSpPr txBox="1"/>
      </xdr:nvSpPr>
      <xdr:spPr>
        <a:xfrm>
          <a:off x="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58" name="TextBox 5">
          <a:extLst>
            <a:ext uri="{FF2B5EF4-FFF2-40B4-BE49-F238E27FC236}">
              <a16:creationId xmlns:a16="http://schemas.microsoft.com/office/drawing/2014/main" id="{00000000-0008-0000-1F00-0000CA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59" name="Text Box 4">
          <a:extLst>
            <a:ext uri="{FF2B5EF4-FFF2-40B4-BE49-F238E27FC236}">
              <a16:creationId xmlns:a16="http://schemas.microsoft.com/office/drawing/2014/main" id="{00000000-0008-0000-1F00-0000CB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60" name="Text Box 5">
          <a:extLst>
            <a:ext uri="{FF2B5EF4-FFF2-40B4-BE49-F238E27FC236}">
              <a16:creationId xmlns:a16="http://schemas.microsoft.com/office/drawing/2014/main" id="{00000000-0008-0000-1F00-0000CC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61" name="TextBox 5">
          <a:extLst>
            <a:ext uri="{FF2B5EF4-FFF2-40B4-BE49-F238E27FC236}">
              <a16:creationId xmlns:a16="http://schemas.microsoft.com/office/drawing/2014/main" id="{00000000-0008-0000-1F00-0000CD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62" name="TextBox 5">
          <a:extLst>
            <a:ext uri="{FF2B5EF4-FFF2-40B4-BE49-F238E27FC236}">
              <a16:creationId xmlns:a16="http://schemas.microsoft.com/office/drawing/2014/main" id="{00000000-0008-0000-1F00-0000CE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63" name="TextBox 5">
          <a:extLst>
            <a:ext uri="{FF2B5EF4-FFF2-40B4-BE49-F238E27FC236}">
              <a16:creationId xmlns:a16="http://schemas.microsoft.com/office/drawing/2014/main" id="{00000000-0008-0000-1F00-0000CF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64" name="TextBox 5">
          <a:extLst>
            <a:ext uri="{FF2B5EF4-FFF2-40B4-BE49-F238E27FC236}">
              <a16:creationId xmlns:a16="http://schemas.microsoft.com/office/drawing/2014/main" id="{00000000-0008-0000-1F00-0000D0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65" name="Text Box 4">
          <a:extLst>
            <a:ext uri="{FF2B5EF4-FFF2-40B4-BE49-F238E27FC236}">
              <a16:creationId xmlns:a16="http://schemas.microsoft.com/office/drawing/2014/main" id="{00000000-0008-0000-1F00-0000D1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66" name="Text Box 5">
          <a:extLst>
            <a:ext uri="{FF2B5EF4-FFF2-40B4-BE49-F238E27FC236}">
              <a16:creationId xmlns:a16="http://schemas.microsoft.com/office/drawing/2014/main" id="{00000000-0008-0000-1F00-0000D2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67" name="TextBox 5">
          <a:extLst>
            <a:ext uri="{FF2B5EF4-FFF2-40B4-BE49-F238E27FC236}">
              <a16:creationId xmlns:a16="http://schemas.microsoft.com/office/drawing/2014/main" id="{00000000-0008-0000-1F00-0000D3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68" name="TextBox 5">
          <a:extLst>
            <a:ext uri="{FF2B5EF4-FFF2-40B4-BE49-F238E27FC236}">
              <a16:creationId xmlns:a16="http://schemas.microsoft.com/office/drawing/2014/main" id="{00000000-0008-0000-1F00-0000D4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69" name="TextBox 5">
          <a:extLst>
            <a:ext uri="{FF2B5EF4-FFF2-40B4-BE49-F238E27FC236}">
              <a16:creationId xmlns:a16="http://schemas.microsoft.com/office/drawing/2014/main" id="{00000000-0008-0000-1F00-0000D5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70" name="Text Box 4">
          <a:extLst>
            <a:ext uri="{FF2B5EF4-FFF2-40B4-BE49-F238E27FC236}">
              <a16:creationId xmlns:a16="http://schemas.microsoft.com/office/drawing/2014/main" id="{00000000-0008-0000-1F00-0000D6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71" name="Text Box 5">
          <a:extLst>
            <a:ext uri="{FF2B5EF4-FFF2-40B4-BE49-F238E27FC236}">
              <a16:creationId xmlns:a16="http://schemas.microsoft.com/office/drawing/2014/main" id="{00000000-0008-0000-1F00-0000D7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72" name="Text Box 4">
          <a:extLst>
            <a:ext uri="{FF2B5EF4-FFF2-40B4-BE49-F238E27FC236}">
              <a16:creationId xmlns:a16="http://schemas.microsoft.com/office/drawing/2014/main" id="{00000000-0008-0000-1F00-0000D8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73" name="Text Box 5">
          <a:extLst>
            <a:ext uri="{FF2B5EF4-FFF2-40B4-BE49-F238E27FC236}">
              <a16:creationId xmlns:a16="http://schemas.microsoft.com/office/drawing/2014/main" id="{00000000-0008-0000-1F00-0000D9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74" name="Text Box 4">
          <a:extLst>
            <a:ext uri="{FF2B5EF4-FFF2-40B4-BE49-F238E27FC236}">
              <a16:creationId xmlns:a16="http://schemas.microsoft.com/office/drawing/2014/main" id="{00000000-0008-0000-1F00-0000DA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75" name="Text Box 5">
          <a:extLst>
            <a:ext uri="{FF2B5EF4-FFF2-40B4-BE49-F238E27FC236}">
              <a16:creationId xmlns:a16="http://schemas.microsoft.com/office/drawing/2014/main" id="{00000000-0008-0000-1F00-0000DB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76" name="Text Box 4">
          <a:extLst>
            <a:ext uri="{FF2B5EF4-FFF2-40B4-BE49-F238E27FC236}">
              <a16:creationId xmlns:a16="http://schemas.microsoft.com/office/drawing/2014/main" id="{00000000-0008-0000-1F00-0000DC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77" name="Text Box 5">
          <a:extLst>
            <a:ext uri="{FF2B5EF4-FFF2-40B4-BE49-F238E27FC236}">
              <a16:creationId xmlns:a16="http://schemas.microsoft.com/office/drawing/2014/main" id="{00000000-0008-0000-1F00-0000DD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78" name="Text Box 4">
          <a:extLst>
            <a:ext uri="{FF2B5EF4-FFF2-40B4-BE49-F238E27FC236}">
              <a16:creationId xmlns:a16="http://schemas.microsoft.com/office/drawing/2014/main" id="{00000000-0008-0000-1F00-0000DE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79" name="Text Box 5">
          <a:extLst>
            <a:ext uri="{FF2B5EF4-FFF2-40B4-BE49-F238E27FC236}">
              <a16:creationId xmlns:a16="http://schemas.microsoft.com/office/drawing/2014/main" id="{00000000-0008-0000-1F00-0000DF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80" name="TextBox 5">
          <a:extLst>
            <a:ext uri="{FF2B5EF4-FFF2-40B4-BE49-F238E27FC236}">
              <a16:creationId xmlns:a16="http://schemas.microsoft.com/office/drawing/2014/main" id="{00000000-0008-0000-1F00-0000E0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81" name="TextBox 5">
          <a:extLst>
            <a:ext uri="{FF2B5EF4-FFF2-40B4-BE49-F238E27FC236}">
              <a16:creationId xmlns:a16="http://schemas.microsoft.com/office/drawing/2014/main" id="{00000000-0008-0000-1F00-0000E1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82" name="TextBox 5">
          <a:extLst>
            <a:ext uri="{FF2B5EF4-FFF2-40B4-BE49-F238E27FC236}">
              <a16:creationId xmlns:a16="http://schemas.microsoft.com/office/drawing/2014/main" id="{00000000-0008-0000-1F00-0000E2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83" name="TextBox 5">
          <a:extLst>
            <a:ext uri="{FF2B5EF4-FFF2-40B4-BE49-F238E27FC236}">
              <a16:creationId xmlns:a16="http://schemas.microsoft.com/office/drawing/2014/main" id="{00000000-0008-0000-1F00-0000E3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84" name="TextBox 5">
          <a:extLst>
            <a:ext uri="{FF2B5EF4-FFF2-40B4-BE49-F238E27FC236}">
              <a16:creationId xmlns:a16="http://schemas.microsoft.com/office/drawing/2014/main" id="{00000000-0008-0000-1F00-0000E4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85" name="TextBox 5">
          <a:extLst>
            <a:ext uri="{FF2B5EF4-FFF2-40B4-BE49-F238E27FC236}">
              <a16:creationId xmlns:a16="http://schemas.microsoft.com/office/drawing/2014/main" id="{00000000-0008-0000-1F00-0000E5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86" name="TextBox 5">
          <a:extLst>
            <a:ext uri="{FF2B5EF4-FFF2-40B4-BE49-F238E27FC236}">
              <a16:creationId xmlns:a16="http://schemas.microsoft.com/office/drawing/2014/main" id="{00000000-0008-0000-1F00-0000E6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87" name="TextBox 5">
          <a:extLst>
            <a:ext uri="{FF2B5EF4-FFF2-40B4-BE49-F238E27FC236}">
              <a16:creationId xmlns:a16="http://schemas.microsoft.com/office/drawing/2014/main" id="{00000000-0008-0000-1F00-0000E7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88" name="TextBox 5">
          <a:extLst>
            <a:ext uri="{FF2B5EF4-FFF2-40B4-BE49-F238E27FC236}">
              <a16:creationId xmlns:a16="http://schemas.microsoft.com/office/drawing/2014/main" id="{00000000-0008-0000-1F00-0000E8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89" name="TextBox 5">
          <a:extLst>
            <a:ext uri="{FF2B5EF4-FFF2-40B4-BE49-F238E27FC236}">
              <a16:creationId xmlns:a16="http://schemas.microsoft.com/office/drawing/2014/main" id="{00000000-0008-0000-1F00-0000E9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90" name="TextBox 5">
          <a:extLst>
            <a:ext uri="{FF2B5EF4-FFF2-40B4-BE49-F238E27FC236}">
              <a16:creationId xmlns:a16="http://schemas.microsoft.com/office/drawing/2014/main" id="{00000000-0008-0000-1F00-0000EA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91" name="TextBox 5">
          <a:extLst>
            <a:ext uri="{FF2B5EF4-FFF2-40B4-BE49-F238E27FC236}">
              <a16:creationId xmlns:a16="http://schemas.microsoft.com/office/drawing/2014/main" id="{00000000-0008-0000-1F00-0000EB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92" name="TextBox 5">
          <a:extLst>
            <a:ext uri="{FF2B5EF4-FFF2-40B4-BE49-F238E27FC236}">
              <a16:creationId xmlns:a16="http://schemas.microsoft.com/office/drawing/2014/main" id="{00000000-0008-0000-1F00-0000EC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93" name="TextBox 5">
          <a:extLst>
            <a:ext uri="{FF2B5EF4-FFF2-40B4-BE49-F238E27FC236}">
              <a16:creationId xmlns:a16="http://schemas.microsoft.com/office/drawing/2014/main" id="{00000000-0008-0000-1F00-0000ED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94" name="TextBox 5">
          <a:extLst>
            <a:ext uri="{FF2B5EF4-FFF2-40B4-BE49-F238E27FC236}">
              <a16:creationId xmlns:a16="http://schemas.microsoft.com/office/drawing/2014/main" id="{00000000-0008-0000-1F00-0000EE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95" name="TextBox 5">
          <a:extLst>
            <a:ext uri="{FF2B5EF4-FFF2-40B4-BE49-F238E27FC236}">
              <a16:creationId xmlns:a16="http://schemas.microsoft.com/office/drawing/2014/main" id="{00000000-0008-0000-1F00-0000EF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96" name="TextBox 5">
          <a:extLst>
            <a:ext uri="{FF2B5EF4-FFF2-40B4-BE49-F238E27FC236}">
              <a16:creationId xmlns:a16="http://schemas.microsoft.com/office/drawing/2014/main" id="{00000000-0008-0000-1F00-0000F0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97" name="TextBox 5">
          <a:extLst>
            <a:ext uri="{FF2B5EF4-FFF2-40B4-BE49-F238E27FC236}">
              <a16:creationId xmlns:a16="http://schemas.microsoft.com/office/drawing/2014/main" id="{00000000-0008-0000-1F00-0000F1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98" name="TextBox 5">
          <a:extLst>
            <a:ext uri="{FF2B5EF4-FFF2-40B4-BE49-F238E27FC236}">
              <a16:creationId xmlns:a16="http://schemas.microsoft.com/office/drawing/2014/main" id="{00000000-0008-0000-1F00-0000F2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99" name="TextBox 5">
          <a:extLst>
            <a:ext uri="{FF2B5EF4-FFF2-40B4-BE49-F238E27FC236}">
              <a16:creationId xmlns:a16="http://schemas.microsoft.com/office/drawing/2014/main" id="{00000000-0008-0000-1F00-0000F3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500" name="TextBox 5">
          <a:extLst>
            <a:ext uri="{FF2B5EF4-FFF2-40B4-BE49-F238E27FC236}">
              <a16:creationId xmlns:a16="http://schemas.microsoft.com/office/drawing/2014/main" id="{00000000-0008-0000-1F00-0000F401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501" name="TextBox 5">
          <a:extLst>
            <a:ext uri="{FF2B5EF4-FFF2-40B4-BE49-F238E27FC236}">
              <a16:creationId xmlns:a16="http://schemas.microsoft.com/office/drawing/2014/main" id="{00000000-0008-0000-1F00-0000F501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ApplNT\ESTAT-F6\Tourism\PUBLICATIONS\STATISTICS%20IN%20FOCUS\2009\2009%20Annual\Data%20nights%200902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1_Tbl2 Nights R+NR"/>
      <sheetName val="Tbl1 Nights _Share"/>
      <sheetName val="Fig2 NR"/>
      <sheetName val="Fig3 R"/>
      <sheetName val="Calculation"/>
      <sheetName val="Calculation monthly"/>
      <sheetName val="Sheet1"/>
      <sheetName val="090213data"/>
      <sheetName val="TablesGraphs MONTHLY"/>
      <sheetName val="G 3.7"/>
    </sheetNames>
    <sheetDataSet>
      <sheetData sheetId="0"/>
      <sheetData sheetId="1">
        <row r="4">
          <cell r="A4" t="str">
            <v>Member State</v>
          </cell>
          <cell r="B4" t="str">
            <v>Percentage 
of EU-27</v>
          </cell>
          <cell r="C4" t="str">
            <v>Cumulative 
percentage</v>
          </cell>
          <cell r="E4" t="str">
            <v>Member State</v>
          </cell>
          <cell r="F4" t="str">
            <v>Percentage 
of EU-27</v>
          </cell>
          <cell r="G4" t="str">
            <v>Cumulative 
percentage</v>
          </cell>
        </row>
        <row r="5">
          <cell r="A5" t="str">
            <v>ES</v>
          </cell>
          <cell r="B5">
            <v>0.17086122456306868</v>
          </cell>
          <cell r="C5">
            <v>0.17086122456306868</v>
          </cell>
          <cell r="E5" t="str">
            <v>BG</v>
          </cell>
          <cell r="F5">
            <v>1.0780761622233272E-2</v>
          </cell>
          <cell r="G5">
            <v>0.93317635303885826</v>
          </cell>
        </row>
        <row r="6">
          <cell r="A6" t="str">
            <v>IT</v>
          </cell>
          <cell r="B6">
            <v>0.15641770101841307</v>
          </cell>
          <cell r="C6">
            <v>0.32727892558148175</v>
          </cell>
          <cell r="E6" t="str">
            <v>BE</v>
          </cell>
          <cell r="F6">
            <v>1.0482067493398171E-2</v>
          </cell>
          <cell r="G6">
            <v>0.94365842053225646</v>
          </cell>
        </row>
        <row r="7">
          <cell r="A7" t="str">
            <v>DE</v>
          </cell>
          <cell r="B7">
            <v>0.13895672029804629</v>
          </cell>
          <cell r="C7">
            <v>0.46623564587952804</v>
          </cell>
          <cell r="E7" t="str">
            <v>HU</v>
          </cell>
          <cell r="F7">
            <v>1.0299186098783811E-2</v>
          </cell>
          <cell r="G7">
            <v>0.95395760663104023</v>
          </cell>
        </row>
        <row r="8">
          <cell r="A8" t="str">
            <v>FR</v>
          </cell>
          <cell r="B8">
            <v>0.12922972274947137</v>
          </cell>
          <cell r="C8">
            <v>0.59546536862899946</v>
          </cell>
          <cell r="E8" t="str">
            <v>FI</v>
          </cell>
          <cell r="F8">
            <v>1.020375718335894E-2</v>
          </cell>
          <cell r="G8">
            <v>0.96416136381439921</v>
          </cell>
        </row>
        <row r="9">
          <cell r="A9" t="str">
            <v>UK</v>
          </cell>
          <cell r="B9">
            <v>0.10949906645617413</v>
          </cell>
          <cell r="C9">
            <v>0.70496443508517359</v>
          </cell>
          <cell r="E9" t="str">
            <v>CY</v>
          </cell>
          <cell r="F9">
            <v>8.6266102505053489E-3</v>
          </cell>
          <cell r="G9">
            <v>0.97278797406490458</v>
          </cell>
        </row>
        <row r="10">
          <cell r="A10" t="str">
            <v>AT</v>
          </cell>
          <cell r="B10">
            <v>5.2018905347154774E-2</v>
          </cell>
          <cell r="C10">
            <v>0.7569833404323284</v>
          </cell>
          <cell r="E10" t="str">
            <v>DK</v>
          </cell>
          <cell r="F10">
            <v>6.8639182128858436E-3</v>
          </cell>
          <cell r="G10">
            <v>0.97965189227779037</v>
          </cell>
        </row>
        <row r="11">
          <cell r="A11" t="str">
            <v>EL</v>
          </cell>
          <cell r="B11">
            <v>3.8726355169856952E-2</v>
          </cell>
          <cell r="C11">
            <v>0.79570969560218541</v>
          </cell>
          <cell r="E11" t="str">
            <v>MT</v>
          </cell>
          <cell r="F11">
            <v>4.9463344504544343E-3</v>
          </cell>
          <cell r="G11">
            <v>0.98459822672824482</v>
          </cell>
        </row>
        <row r="12">
          <cell r="A12" t="str">
            <v>PT</v>
          </cell>
          <cell r="B12">
            <v>2.5024575957529924E-2</v>
          </cell>
          <cell r="C12">
            <v>0.82073427155971534</v>
          </cell>
          <cell r="E12" t="str">
            <v>SK</v>
          </cell>
          <cell r="F12">
            <v>4.9354604779615558E-3</v>
          </cell>
          <cell r="G12">
            <v>0.98953368720620638</v>
          </cell>
        </row>
        <row r="13">
          <cell r="A13" t="str">
            <v>NL</v>
          </cell>
          <cell r="B13">
            <v>2.0829883629164891E-2</v>
          </cell>
          <cell r="C13">
            <v>0.84156415518888028</v>
          </cell>
          <cell r="E13" t="str">
            <v>SI</v>
          </cell>
          <cell r="F13">
            <v>3.581958728670192E-3</v>
          </cell>
          <cell r="G13">
            <v>0.99311564593487656</v>
          </cell>
        </row>
        <row r="14">
          <cell r="A14" t="str">
            <v>IE</v>
          </cell>
          <cell r="B14">
            <v>1.7837808248944327E-2</v>
          </cell>
          <cell r="C14">
            <v>0.8594019634378246</v>
          </cell>
          <cell r="E14" t="str">
            <v>EE</v>
          </cell>
          <cell r="F14">
            <v>2.4569958662961906E-3</v>
          </cell>
          <cell r="G14">
            <v>0.99557264180117278</v>
          </cell>
        </row>
        <row r="15">
          <cell r="A15" t="str">
            <v>CZ</v>
          </cell>
          <cell r="B15">
            <v>1.779336150307818E-2</v>
          </cell>
          <cell r="C15">
            <v>0.8771953249409028</v>
          </cell>
          <cell r="E15" t="str">
            <v>LV</v>
          </cell>
          <cell r="F15">
            <v>1.8292710278568088E-3</v>
          </cell>
          <cell r="G15">
            <v>0.99740191282902957</v>
          </cell>
        </row>
        <row r="16">
          <cell r="A16" t="str">
            <v>SE</v>
          </cell>
          <cell r="B16">
            <v>1.6426079764548119E-2</v>
          </cell>
          <cell r="C16">
            <v>0.89362140470545093</v>
          </cell>
          <cell r="E16" t="str">
            <v>LT</v>
          </cell>
          <cell r="F16">
            <v>1.68716767475283E-3</v>
          </cell>
          <cell r="G16">
            <v>0.99908908050378242</v>
          </cell>
        </row>
        <row r="17">
          <cell r="A17" t="str">
            <v>PL</v>
          </cell>
          <cell r="B17">
            <v>1.6134026180127367E-2</v>
          </cell>
          <cell r="C17">
            <v>0.90975543088557831</v>
          </cell>
          <cell r="E17" t="str">
            <v>LU</v>
          </cell>
          <cell r="F17">
            <v>9.1091949621791859E-4</v>
          </cell>
          <cell r="G17">
            <v>1</v>
          </cell>
        </row>
        <row r="18">
          <cell r="A18" t="str">
            <v>RO</v>
          </cell>
          <cell r="B18">
            <v>1.2640160531046711E-2</v>
          </cell>
          <cell r="C18">
            <v>0.92239559141662497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/hotel-accommodation.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www.bfs.admin.ch/bfs/en/home/statistics/tourism/tourist-accommodation/hotel-accommodation.html" TargetMode="External"/><Relationship Id="rId1" Type="http://schemas.openxmlformats.org/officeDocument/2006/relationships/hyperlink" Target="mailto:info-tour@bfs.admin.ch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/hotel-accommodation.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/hotel-accommodation.html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info-tour@bfs.admin.ch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/hotel-accommodation.htm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/hotel-accommodation.html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/hotel-accommodation.html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.html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.html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.html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.html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.html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.html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s://www.bfs.admin.ch/bfs/en/home/statistics/tourism/travel-behaviour.html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s://www.bfs.admin.ch/bfs/en/home/statistics/tourism/travel-behaviour.html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mailto:info.vgr-cn@bfs.admin.ch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mailto:info.vgr-cn@bfs.admin.ch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mailto:info.vgr-cn@bfs.admin.ch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hyperlink" Target="https://www.bfs.admin.ch/bfs/en/home/statistics/national-economy/national-accounts/gross-domestic-product.html" TargetMode="External"/><Relationship Id="rId1" Type="http://schemas.openxmlformats.org/officeDocument/2006/relationships/hyperlink" Target="mailto:info.vgr-cn@bfs.admin.ch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.html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s://www.seco.admin.ch/seco/en/home/wirtschaftslage---wirtschaftspolitik/Wirtschaftslage/Konsumentenstimmung.html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hyperlink" Target="mailto:info.vgr-cn@bfs.admin.ch" TargetMode="External"/><Relationship Id="rId1" Type="http://schemas.openxmlformats.org/officeDocument/2006/relationships/hyperlink" Target="https://www.bfs.admin.ch/bfs/en/home/statistics/national-economy/national-accounts/gross-domestic-product.html" TargetMode="External"/><Relationship Id="rId4" Type="http://schemas.openxmlformats.org/officeDocument/2006/relationships/drawing" Target="../drawings/drawing3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s://www.bfs.admin.ch/bfs/en/home/statistics/prices/consumer-price-index.html" TargetMode="External"/><Relationship Id="rId4" Type="http://schemas.openxmlformats.org/officeDocument/2006/relationships/drawing" Target="../drawings/drawing4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s://www.bfs.admin.ch/bfs/en/home/statistics/prices/harmonized-consumer-prices.html" TargetMode="External"/><Relationship Id="rId4" Type="http://schemas.openxmlformats.org/officeDocument/2006/relationships/drawing" Target="../drawings/drawing5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34.bin"/><Relationship Id="rId1" Type="http://schemas.openxmlformats.org/officeDocument/2006/relationships/hyperlink" Target="mailto:LIK@bfs.admin.c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/hotel-accommodation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/hotel-accommodation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/hotel-accommodation.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/hotel-accommodatio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showGridLines="0" tabSelected="1" zoomScaleNormal="100" workbookViewId="0">
      <selection activeCell="B39" sqref="B39"/>
    </sheetView>
  </sheetViews>
  <sheetFormatPr baseColWidth="10" defaultRowHeight="12.75"/>
  <cols>
    <col min="2" max="2" width="111.7109375" customWidth="1"/>
  </cols>
  <sheetData>
    <row r="1" spans="1:11" ht="15">
      <c r="A1" s="224" t="s">
        <v>449</v>
      </c>
      <c r="B1" s="56"/>
      <c r="C1" s="167"/>
      <c r="D1" s="167"/>
      <c r="E1" s="167"/>
      <c r="F1" s="66"/>
      <c r="G1" s="66"/>
      <c r="H1" s="56"/>
      <c r="I1" s="56"/>
    </row>
    <row r="2" spans="1:11" ht="14.25">
      <c r="A2" s="66" t="s">
        <v>48</v>
      </c>
      <c r="B2" s="59"/>
      <c r="C2" s="2"/>
      <c r="D2" s="2"/>
      <c r="E2" s="2"/>
      <c r="F2" s="59"/>
      <c r="G2" s="59"/>
      <c r="H2" s="56"/>
      <c r="I2" s="56"/>
    </row>
    <row r="3" spans="1:11" ht="15">
      <c r="A3" s="238"/>
      <c r="B3" s="239" t="s">
        <v>49</v>
      </c>
      <c r="C3" s="392"/>
      <c r="D3" s="392"/>
      <c r="E3" s="392"/>
      <c r="F3" s="59"/>
      <c r="G3" s="59"/>
      <c r="H3" s="56"/>
      <c r="I3" s="56"/>
    </row>
    <row r="4" spans="1:11" s="223" customFormat="1">
      <c r="A4" s="228" t="s">
        <v>14</v>
      </c>
      <c r="B4" s="438" t="s">
        <v>291</v>
      </c>
      <c r="C4" s="159"/>
      <c r="D4" s="159"/>
      <c r="E4" s="159"/>
      <c r="F4" s="66"/>
      <c r="G4" s="66"/>
      <c r="H4" s="66"/>
      <c r="I4" s="225"/>
      <c r="J4" s="66"/>
      <c r="K4" s="66"/>
    </row>
    <row r="5" spans="1:11" s="223" customFormat="1">
      <c r="A5" s="228" t="s">
        <v>15</v>
      </c>
      <c r="B5" s="438" t="s">
        <v>386</v>
      </c>
      <c r="C5" s="159"/>
      <c r="D5" s="159"/>
      <c r="E5" s="159"/>
      <c r="F5" s="66"/>
      <c r="G5" s="66"/>
      <c r="H5" s="66"/>
      <c r="I5" s="66"/>
      <c r="J5" s="66"/>
      <c r="K5" s="66"/>
    </row>
    <row r="6" spans="1:11" s="223" customFormat="1">
      <c r="A6" s="228" t="s">
        <v>31</v>
      </c>
      <c r="B6" s="438" t="str">
        <f>'T2.1.3'!$A$1</f>
        <v>Monthly breakdown of overnight stays in tourist accommodation, 2022</v>
      </c>
      <c r="C6" s="159"/>
      <c r="D6" s="159"/>
      <c r="E6" s="159"/>
      <c r="F6" s="66"/>
      <c r="G6" s="66"/>
      <c r="H6" s="66"/>
      <c r="I6" s="66"/>
      <c r="J6" s="241"/>
      <c r="K6" s="66"/>
    </row>
    <row r="7" spans="1:11" s="223" customFormat="1">
      <c r="A7" s="228" t="s">
        <v>332</v>
      </c>
      <c r="B7" s="438" t="str">
        <f>'T2.1.4'!$A$1</f>
        <v>Change in overnight stays in tourist accommodation by country, 2021–2022</v>
      </c>
      <c r="C7" s="159"/>
      <c r="D7" s="159"/>
      <c r="E7" s="159"/>
      <c r="F7" s="66"/>
      <c r="G7" s="66"/>
      <c r="H7" s="66"/>
      <c r="I7" s="66"/>
      <c r="J7" s="66"/>
      <c r="K7" s="66"/>
    </row>
    <row r="8" spans="1:11" s="223" customFormat="1">
      <c r="A8" s="229" t="s">
        <v>333</v>
      </c>
      <c r="B8" s="438" t="str">
        <f>'T2.2.1'!$A$1</f>
        <v>Supply in the hotel sector in 2022</v>
      </c>
      <c r="C8" s="159"/>
      <c r="D8" s="159"/>
      <c r="E8" s="159"/>
      <c r="F8" s="66"/>
      <c r="G8" s="66"/>
      <c r="H8" s="66"/>
      <c r="I8" s="66"/>
      <c r="J8" s="66"/>
      <c r="K8" s="66"/>
    </row>
    <row r="9" spans="1:11" s="223" customFormat="1">
      <c r="A9" s="228" t="s">
        <v>334</v>
      </c>
      <c r="B9" s="438" t="str">
        <f>'T2.2.2'!$A$1</f>
        <v>Change in supply in the hotel sector, 2013–2022 and 2021–2022</v>
      </c>
      <c r="C9" s="159"/>
      <c r="D9" s="159"/>
      <c r="E9" s="159"/>
      <c r="F9" s="66"/>
      <c r="G9" s="66"/>
      <c r="H9" s="66"/>
      <c r="I9" s="66"/>
      <c r="J9" s="66"/>
      <c r="K9" s="66"/>
    </row>
    <row r="10" spans="1:11" s="223" customFormat="1">
      <c r="A10" s="230" t="s">
        <v>364</v>
      </c>
      <c r="B10" s="593" t="str">
        <f>'T2.2.3a'!$A$1</f>
        <v>Demand in the hotel sector, 2013–2022</v>
      </c>
      <c r="C10" s="159"/>
      <c r="D10" s="159"/>
      <c r="E10" s="159"/>
      <c r="F10" s="66"/>
      <c r="G10" s="66"/>
      <c r="H10" s="66"/>
      <c r="I10" s="66"/>
      <c r="J10" s="66"/>
      <c r="K10" s="66"/>
    </row>
    <row r="11" spans="1:11" s="223" customFormat="1">
      <c r="A11" s="230" t="s">
        <v>365</v>
      </c>
      <c r="B11" s="593" t="str">
        <f>'T2.2.3b'!$A$1</f>
        <v>Hotels and health establishments: overnight stays 2021-2022</v>
      </c>
      <c r="C11" s="159"/>
      <c r="D11" s="159"/>
      <c r="E11" s="159"/>
      <c r="F11" s="66"/>
      <c r="G11" s="66"/>
      <c r="H11" s="66"/>
      <c r="I11" s="66"/>
      <c r="J11" s="66"/>
      <c r="K11" s="66"/>
    </row>
    <row r="12" spans="1:11" s="223" customFormat="1">
      <c r="A12" s="230" t="s">
        <v>335</v>
      </c>
      <c r="B12" s="438" t="s">
        <v>396</v>
      </c>
      <c r="C12" s="159"/>
      <c r="D12" s="159"/>
      <c r="E12" s="159"/>
      <c r="F12" s="66"/>
      <c r="G12" s="66"/>
      <c r="H12" s="66"/>
      <c r="I12" s="66"/>
      <c r="J12" s="66"/>
      <c r="K12" s="66"/>
    </row>
    <row r="13" spans="1:11" s="223" customFormat="1">
      <c r="A13" s="230" t="s">
        <v>336</v>
      </c>
      <c r="B13" s="438" t="s">
        <v>401</v>
      </c>
      <c r="C13" s="159"/>
      <c r="D13" s="159"/>
      <c r="E13" s="159"/>
      <c r="F13" s="66"/>
      <c r="G13" s="66"/>
      <c r="H13" s="66"/>
      <c r="I13" s="66"/>
      <c r="J13" s="66"/>
      <c r="K13" s="66"/>
    </row>
    <row r="14" spans="1:11" s="223" customFormat="1">
      <c r="A14" s="230" t="s">
        <v>339</v>
      </c>
      <c r="B14" s="438" t="str">
        <f>'T2.2.5a-f'!$A$1</f>
        <v>Change in overnight stays by guests from Europe, Asia, America, Africa and Oceania in the hotel sector, 2013-2022</v>
      </c>
      <c r="C14" s="159"/>
      <c r="D14" s="159"/>
      <c r="E14" s="159"/>
      <c r="F14" s="66"/>
      <c r="G14" s="66"/>
      <c r="H14" s="66"/>
      <c r="I14" s="66"/>
      <c r="J14" s="66"/>
      <c r="K14" s="66"/>
    </row>
    <row r="15" spans="1:11" s="223" customFormat="1">
      <c r="A15" s="230" t="s">
        <v>338</v>
      </c>
      <c r="B15" s="438" t="str">
        <f>'T2.2.6'!$A$1</f>
        <v>Change in demand by tourist region in the hotel sector, 2018–2022</v>
      </c>
      <c r="C15" s="159"/>
      <c r="D15" s="159"/>
      <c r="E15" s="159"/>
      <c r="F15" s="66"/>
      <c r="G15" s="66"/>
      <c r="H15" s="66"/>
      <c r="I15" s="66"/>
      <c r="J15" s="66"/>
      <c r="K15" s="66"/>
    </row>
    <row r="16" spans="1:11" s="223" customFormat="1">
      <c r="A16" s="230" t="s">
        <v>369</v>
      </c>
      <c r="B16" s="243" t="s">
        <v>450</v>
      </c>
      <c r="C16" s="159"/>
      <c r="D16" s="159"/>
      <c r="E16" s="159"/>
      <c r="F16" s="66"/>
      <c r="G16" s="66"/>
      <c r="H16" s="66"/>
      <c r="I16" s="66"/>
      <c r="J16" s="66"/>
      <c r="K16" s="66"/>
    </row>
    <row r="17" spans="1:11" s="223" customFormat="1">
      <c r="A17" s="230" t="s">
        <v>368</v>
      </c>
      <c r="B17" s="438" t="str">
        <f>'T2.2.7b'!$A$1</f>
        <v>Duration of stay in the hotel sector, 2013–2022</v>
      </c>
      <c r="C17" s="159"/>
      <c r="D17" s="159"/>
      <c r="E17" s="159"/>
      <c r="F17" s="66"/>
      <c r="G17" s="66"/>
      <c r="H17" s="66"/>
      <c r="I17" s="66"/>
      <c r="J17" s="66"/>
      <c r="K17" s="66"/>
    </row>
    <row r="18" spans="1:11" s="223" customFormat="1">
      <c r="A18" s="230" t="s">
        <v>337</v>
      </c>
      <c r="B18" s="438" t="str">
        <f>'T2.2.8'!$A$1</f>
        <v>Net room occupancy rate in the hotel sector, 2018 – 2022</v>
      </c>
      <c r="C18" s="159"/>
      <c r="D18" s="159"/>
      <c r="E18" s="159"/>
      <c r="F18" s="66"/>
      <c r="G18" s="66"/>
      <c r="H18" s="66"/>
      <c r="I18" s="66"/>
      <c r="J18" s="66"/>
      <c r="K18" s="66"/>
    </row>
    <row r="19" spans="1:11" s="223" customFormat="1">
      <c r="A19" s="231" t="s">
        <v>340</v>
      </c>
      <c r="B19" s="438" t="str">
        <f>'T2.2.9'!$A$1</f>
        <v>Change in overnight stays in hotels and similar establishments by country, 2021–2022</v>
      </c>
      <c r="C19" s="159"/>
      <c r="D19" s="159"/>
      <c r="E19" s="159"/>
      <c r="F19" s="66"/>
      <c r="G19" s="66"/>
      <c r="H19" s="66"/>
      <c r="I19" s="66"/>
      <c r="J19" s="66"/>
      <c r="K19" s="66"/>
    </row>
    <row r="20" spans="1:11" s="223" customFormat="1">
      <c r="A20" s="228" t="s">
        <v>21</v>
      </c>
      <c r="B20" s="438" t="str">
        <f>'T2.3.1'!$A$1</f>
        <v>Supplementary accommodation: supply in major region by accommodation type, 2022</v>
      </c>
      <c r="C20" s="159"/>
      <c r="D20" s="159"/>
      <c r="E20" s="159"/>
      <c r="F20" s="66"/>
      <c r="G20" s="66"/>
      <c r="H20" s="66"/>
      <c r="I20" s="66"/>
      <c r="J20" s="66"/>
      <c r="K20" s="66"/>
    </row>
    <row r="21" spans="1:11" s="223" customFormat="1">
      <c r="A21" s="228" t="s">
        <v>33</v>
      </c>
      <c r="B21" s="438" t="str">
        <f>'T2.3.2.1'!$A$1</f>
        <v>Supplementary accommodation: demand by visitors' country of origin and by type of accommodation, 2020–2022</v>
      </c>
      <c r="C21" s="159"/>
      <c r="D21" s="159"/>
      <c r="E21" s="159"/>
      <c r="F21" s="66"/>
      <c r="G21" s="66"/>
      <c r="H21" s="66"/>
      <c r="I21" s="66"/>
      <c r="J21" s="66"/>
      <c r="K21" s="66"/>
    </row>
    <row r="22" spans="1:11" s="223" customFormat="1">
      <c r="A22" s="232" t="s">
        <v>22</v>
      </c>
      <c r="B22" s="438" t="str">
        <f>'T2.3.2.2'!$A$1</f>
        <v>Supplementary accommodation: demand by major region and by type of accommodation, 2020–2022</v>
      </c>
      <c r="C22" s="226"/>
      <c r="D22" s="226"/>
      <c r="E22" s="226"/>
      <c r="F22" s="227"/>
      <c r="G22" s="226"/>
      <c r="H22" s="66"/>
      <c r="I22" s="66"/>
      <c r="J22" s="66"/>
      <c r="K22" s="66"/>
    </row>
    <row r="23" spans="1:11" s="223" customFormat="1">
      <c r="A23" s="233" t="s">
        <v>23</v>
      </c>
      <c r="B23" s="438" t="str">
        <f>'T2.3.3'!$A$1</f>
        <v>Supplementary accommodation: breakdown by month of overnight stays by type of accommodation, 2020– 2022</v>
      </c>
      <c r="C23" s="159"/>
      <c r="D23" s="159"/>
      <c r="E23" s="159"/>
      <c r="F23" s="66"/>
      <c r="G23" s="66"/>
      <c r="H23" s="66"/>
      <c r="I23" s="66"/>
      <c r="J23" s="66"/>
      <c r="K23" s="66"/>
    </row>
    <row r="24" spans="1:11" s="223" customFormat="1">
      <c r="A24" s="234" t="s">
        <v>34</v>
      </c>
      <c r="B24" s="438" t="str">
        <f>'T2.3.4'!$A$1</f>
        <v>Supplementary accommodation: duration of stay by major region and by type of accommodation, 2020–2022</v>
      </c>
      <c r="C24" s="159"/>
      <c r="D24" s="159"/>
      <c r="E24" s="159"/>
      <c r="F24" s="66"/>
      <c r="G24" s="66"/>
      <c r="H24" s="66"/>
      <c r="I24" s="66"/>
      <c r="J24" s="66"/>
      <c r="K24" s="66"/>
    </row>
    <row r="25" spans="1:11" s="223" customFormat="1">
      <c r="A25" s="235" t="s">
        <v>287</v>
      </c>
      <c r="B25" s="438" t="str">
        <f>'T2.3.5'!$A$1</f>
        <v>Change in overnight stays in supplementary accommodation, by country, 2021–2022</v>
      </c>
      <c r="C25" s="159"/>
      <c r="D25" s="159"/>
      <c r="E25" s="159"/>
      <c r="F25" s="66"/>
      <c r="G25" s="66"/>
      <c r="H25" s="66"/>
      <c r="I25" s="66"/>
      <c r="J25" s="66"/>
      <c r="K25" s="66"/>
    </row>
    <row r="26" spans="1:11" s="223" customFormat="1" ht="15">
      <c r="A26" s="238"/>
      <c r="B26" s="239" t="s">
        <v>430</v>
      </c>
      <c r="C26" s="159"/>
      <c r="D26" s="159"/>
      <c r="E26" s="159"/>
      <c r="F26" s="237"/>
      <c r="G26" s="237"/>
      <c r="H26" s="237"/>
      <c r="I26" s="237"/>
      <c r="J26" s="66"/>
      <c r="K26" s="66"/>
    </row>
    <row r="27" spans="1:11" s="223" customFormat="1">
      <c r="A27" s="235" t="s">
        <v>35</v>
      </c>
      <c r="B27" s="243" t="str">
        <f>'T3.1'!$A$1</f>
        <v>Trips with overnight stays</v>
      </c>
      <c r="C27" s="159"/>
      <c r="D27" s="159"/>
      <c r="E27" s="159"/>
      <c r="F27" s="66"/>
      <c r="G27" s="66"/>
      <c r="H27" s="66"/>
      <c r="I27" s="66"/>
      <c r="J27" s="66"/>
      <c r="K27" s="66"/>
    </row>
    <row r="28" spans="1:11" s="223" customFormat="1">
      <c r="A28" s="235" t="s">
        <v>36</v>
      </c>
      <c r="B28" s="243" t="str">
        <f>'T3.2'!$A$1</f>
        <v>Day trips</v>
      </c>
      <c r="C28" s="159"/>
      <c r="D28" s="159"/>
      <c r="E28" s="159"/>
      <c r="F28" s="66"/>
      <c r="G28" s="66"/>
      <c r="H28" s="66"/>
      <c r="I28" s="66"/>
      <c r="J28" s="66"/>
      <c r="K28" s="66"/>
    </row>
    <row r="29" spans="1:11" s="223" customFormat="1" ht="15">
      <c r="A29" s="238"/>
      <c r="B29" s="239" t="s">
        <v>50</v>
      </c>
      <c r="C29" s="159"/>
      <c r="D29" s="159"/>
      <c r="E29" s="159"/>
      <c r="F29" s="66"/>
      <c r="G29" s="66"/>
      <c r="H29" s="66"/>
      <c r="I29" s="66"/>
      <c r="J29" s="66"/>
      <c r="K29" s="66"/>
    </row>
    <row r="30" spans="1:11" s="223" customFormat="1">
      <c r="A30" s="235" t="s">
        <v>37</v>
      </c>
      <c r="B30" s="243" t="str">
        <f>'T4.1'!$A$1</f>
        <v>Gross value added by tourism</v>
      </c>
      <c r="C30" s="159"/>
      <c r="D30" s="159"/>
      <c r="E30" s="159"/>
      <c r="F30" s="66"/>
      <c r="G30" s="66"/>
      <c r="H30" s="66"/>
      <c r="I30" s="66"/>
      <c r="J30" s="66"/>
      <c r="K30" s="66"/>
    </row>
    <row r="31" spans="1:11" s="223" customFormat="1">
      <c r="A31" s="235" t="s">
        <v>39</v>
      </c>
      <c r="B31" s="243" t="str">
        <f>'T4.2'!$A$1</f>
        <v>Internal tourism expenditure</v>
      </c>
      <c r="C31" s="159"/>
      <c r="D31" s="159"/>
      <c r="E31" s="159"/>
      <c r="F31" s="66"/>
      <c r="G31" s="66"/>
      <c r="H31" s="66"/>
      <c r="I31" s="66"/>
      <c r="J31" s="66"/>
      <c r="K31" s="66"/>
    </row>
    <row r="32" spans="1:11" s="223" customFormat="1">
      <c r="A32" s="235" t="s">
        <v>40</v>
      </c>
      <c r="B32" s="243" t="str">
        <f>'T4.3'!$A$1</f>
        <v>Tourism employment, by product</v>
      </c>
      <c r="C32" s="159"/>
      <c r="D32" s="159"/>
      <c r="E32" s="159"/>
      <c r="F32" s="66"/>
      <c r="G32" s="66"/>
      <c r="H32" s="66"/>
      <c r="I32" s="66"/>
      <c r="J32" s="66"/>
      <c r="K32" s="66"/>
    </row>
    <row r="33" spans="1:11" s="223" customFormat="1" ht="15">
      <c r="A33" s="238"/>
      <c r="B33" s="239" t="s">
        <v>51</v>
      </c>
      <c r="C33" s="159"/>
      <c r="D33" s="159"/>
      <c r="E33" s="159"/>
      <c r="F33" s="66"/>
      <c r="G33" s="66"/>
      <c r="H33" s="66"/>
      <c r="I33" s="66"/>
      <c r="J33" s="66"/>
      <c r="K33" s="66"/>
    </row>
    <row r="34" spans="1:11" s="223" customFormat="1">
      <c r="A34" s="236" t="s">
        <v>341</v>
      </c>
      <c r="B34" s="243" t="str">
        <f>'T5.1'!$A$1</f>
        <v xml:space="preserve">Gross domestic product growth rate, in %
</v>
      </c>
      <c r="C34" s="159"/>
      <c r="D34" s="159"/>
      <c r="E34" s="159"/>
      <c r="F34" s="66"/>
      <c r="G34" s="66"/>
      <c r="H34" s="66"/>
      <c r="I34" s="66"/>
      <c r="J34" s="66"/>
      <c r="K34" s="66"/>
    </row>
    <row r="35" spans="1:11" s="223" customFormat="1">
      <c r="A35" s="236" t="s">
        <v>342</v>
      </c>
      <c r="B35" s="243" t="str">
        <f>'T5.2'!$A$1</f>
        <v>Consumer confidence index</v>
      </c>
      <c r="C35" s="159"/>
      <c r="D35" s="159"/>
      <c r="E35" s="159"/>
      <c r="F35" s="66"/>
      <c r="G35" s="66"/>
      <c r="H35" s="66"/>
      <c r="I35" s="66"/>
      <c r="J35" s="66"/>
      <c r="K35" s="66"/>
    </row>
    <row r="36" spans="1:11" s="223" customFormat="1">
      <c r="A36" s="230" t="s">
        <v>343</v>
      </c>
      <c r="B36" s="243" t="str">
        <f>'T5.3'!$A$1</f>
        <v>Household consumption expenditure in Switzerland (national consumption)</v>
      </c>
      <c r="C36" s="159"/>
      <c r="D36" s="159"/>
      <c r="E36" s="159"/>
      <c r="F36" s="66"/>
      <c r="G36" s="66"/>
      <c r="H36" s="66"/>
      <c r="I36" s="66"/>
      <c r="J36" s="66"/>
      <c r="K36" s="66"/>
    </row>
    <row r="37" spans="1:11" s="223" customFormat="1">
      <c r="A37" s="230" t="s">
        <v>344</v>
      </c>
      <c r="B37" s="243" t="str">
        <f>'T5.4'!$A$1</f>
        <v>Swiss consumer price index</v>
      </c>
      <c r="C37" s="159"/>
      <c r="D37" s="159"/>
      <c r="E37" s="159"/>
      <c r="F37" s="66"/>
      <c r="G37" s="66"/>
      <c r="H37" s="66"/>
      <c r="I37" s="66"/>
      <c r="J37" s="66"/>
      <c r="K37" s="66"/>
    </row>
    <row r="38" spans="1:11">
      <c r="A38" s="230" t="s">
        <v>345</v>
      </c>
      <c r="B38" s="243" t="str">
        <f>'T5.5'!$A$1</f>
        <v>Harmonised consumer price index</v>
      </c>
      <c r="C38" s="159"/>
      <c r="D38" s="159"/>
      <c r="E38" s="159"/>
      <c r="F38" s="66"/>
      <c r="G38" s="66"/>
      <c r="H38" s="66"/>
      <c r="I38" s="66"/>
      <c r="J38" s="66"/>
      <c r="K38" s="66"/>
    </row>
    <row r="39" spans="1:11">
      <c r="A39" s="230" t="s">
        <v>346</v>
      </c>
      <c r="B39" s="243" t="str">
        <f>'T5.6'!$A$1</f>
        <v>Comparative price level index in 2022</v>
      </c>
      <c r="C39" s="159"/>
      <c r="D39" s="159"/>
      <c r="E39" s="159"/>
      <c r="F39" s="66"/>
      <c r="G39" s="66"/>
      <c r="H39" s="66"/>
      <c r="I39" s="66"/>
      <c r="J39" s="66"/>
      <c r="K39" s="66"/>
    </row>
    <row r="40" spans="1:11">
      <c r="A40" s="222"/>
      <c r="B40" s="66"/>
      <c r="C40" s="66"/>
      <c r="D40" s="66"/>
      <c r="E40" s="66"/>
      <c r="F40" s="66"/>
      <c r="G40" s="66"/>
      <c r="H40" s="66"/>
      <c r="I40" s="66"/>
      <c r="J40" s="66"/>
      <c r="K40" s="66"/>
    </row>
    <row r="41" spans="1:11">
      <c r="A41" s="222"/>
      <c r="B41" s="66"/>
      <c r="C41" s="66"/>
      <c r="D41" s="66"/>
      <c r="E41" s="66"/>
      <c r="F41" s="66"/>
      <c r="G41" s="66"/>
      <c r="H41" s="66"/>
      <c r="I41" s="66"/>
      <c r="J41" s="66"/>
      <c r="K41" s="66"/>
    </row>
    <row r="42" spans="1:11">
      <c r="A42" s="222"/>
      <c r="B42" s="66"/>
      <c r="C42" s="66"/>
      <c r="D42" s="66"/>
      <c r="E42" s="66"/>
      <c r="F42" s="66"/>
      <c r="G42" s="66"/>
      <c r="H42" s="66"/>
      <c r="I42" s="66"/>
      <c r="J42" s="66"/>
      <c r="K42" s="66"/>
    </row>
    <row r="43" spans="1:11">
      <c r="A43" s="222"/>
      <c r="B43" s="66"/>
      <c r="C43" s="66"/>
      <c r="D43" s="66"/>
      <c r="E43" s="66"/>
      <c r="F43" s="66"/>
      <c r="G43" s="66"/>
      <c r="H43" s="66"/>
      <c r="I43" s="66"/>
      <c r="J43" s="66"/>
      <c r="K43" s="66"/>
    </row>
    <row r="44" spans="1:11">
      <c r="A44" s="222"/>
      <c r="B44" s="66"/>
      <c r="C44" s="66"/>
      <c r="D44" s="66"/>
      <c r="E44" s="66"/>
      <c r="F44" s="66"/>
      <c r="G44" s="66"/>
      <c r="H44" s="66"/>
      <c r="I44" s="66"/>
      <c r="J44" s="66"/>
      <c r="K44" s="66"/>
    </row>
    <row r="45" spans="1:11">
      <c r="A45" s="222"/>
      <c r="B45" s="66"/>
      <c r="C45" s="66"/>
      <c r="D45" s="66"/>
      <c r="E45" s="66"/>
      <c r="F45" s="66"/>
      <c r="G45" s="66"/>
      <c r="H45" s="66"/>
      <c r="I45" s="66"/>
      <c r="J45" s="66"/>
      <c r="K45" s="66"/>
    </row>
    <row r="46" spans="1:11">
      <c r="A46" s="222"/>
      <c r="B46" s="66"/>
      <c r="C46" s="66"/>
      <c r="D46" s="66"/>
      <c r="E46" s="66"/>
      <c r="F46" s="66"/>
      <c r="G46" s="66"/>
      <c r="H46" s="66"/>
      <c r="I46" s="66"/>
      <c r="J46" s="66"/>
      <c r="K46" s="66"/>
    </row>
    <row r="47" spans="1:11">
      <c r="A47" s="222"/>
      <c r="B47" s="66"/>
      <c r="C47" s="66"/>
      <c r="D47" s="66"/>
      <c r="E47" s="66"/>
      <c r="F47" s="66"/>
      <c r="G47" s="66"/>
      <c r="H47" s="66"/>
      <c r="I47" s="66"/>
      <c r="J47" s="66"/>
      <c r="K47" s="66"/>
    </row>
    <row r="48" spans="1:11">
      <c r="A48" s="222"/>
      <c r="B48" s="66"/>
      <c r="C48" s="66"/>
      <c r="D48" s="66"/>
      <c r="E48" s="66"/>
      <c r="F48" s="66"/>
      <c r="G48" s="66"/>
      <c r="H48" s="66"/>
      <c r="I48" s="66"/>
      <c r="J48" s="66"/>
      <c r="K48" s="66"/>
    </row>
    <row r="49" spans="1:11">
      <c r="A49" s="222"/>
      <c r="B49" s="66"/>
      <c r="C49" s="66"/>
      <c r="D49" s="66"/>
      <c r="E49" s="66"/>
      <c r="F49" s="66"/>
      <c r="G49" s="66"/>
      <c r="H49" s="66"/>
      <c r="I49" s="66"/>
      <c r="J49" s="66"/>
      <c r="K49" s="66"/>
    </row>
    <row r="50" spans="1:11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</row>
    <row r="51" spans="1:11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</row>
    <row r="52" spans="1:11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</row>
    <row r="53" spans="1:11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</row>
    <row r="54" spans="1:11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</row>
  </sheetData>
  <hyperlinks>
    <hyperlink ref="B27" location="T3.1!A1" display="T3.1!A1" xr:uid="{00000000-0004-0000-0000-000000000000}"/>
    <hyperlink ref="B28" location="T3.2!A1" display="T3.2!A1" xr:uid="{00000000-0004-0000-0000-000001000000}"/>
    <hyperlink ref="B30" location="T4.1!A1" display="T4.1!A1" xr:uid="{00000000-0004-0000-0000-000002000000}"/>
    <hyperlink ref="B31" location="T4.2!A1" display="T4.2!A1" xr:uid="{00000000-0004-0000-0000-000003000000}"/>
    <hyperlink ref="B32" location="T4.3!A1" display="T4.3!A1" xr:uid="{00000000-0004-0000-0000-000004000000}"/>
    <hyperlink ref="B34" location="T5.1!A1" display="T5.1!A1" xr:uid="{00000000-0004-0000-0000-000005000000}"/>
    <hyperlink ref="B35" location="T5.2!A1" display="T5.2!A1" xr:uid="{00000000-0004-0000-0000-000006000000}"/>
    <hyperlink ref="B36" location="T5.3!A1" display="T5.3!A1" xr:uid="{00000000-0004-0000-0000-000007000000}"/>
    <hyperlink ref="B37" location="T5.4!A1" display="T5.4!A1" xr:uid="{00000000-0004-0000-0000-000008000000}"/>
    <hyperlink ref="B39" location="T5.6!A1" display="T5.6!A1" xr:uid="{00000000-0004-0000-0000-000009000000}"/>
    <hyperlink ref="B38" location="T5.5!A1" display="T5.5!A1" xr:uid="{00000000-0004-0000-0000-00000A000000}"/>
    <hyperlink ref="B6" location="T2.1.3!A1" display="T2.1.3!A1" xr:uid="{00000000-0004-0000-0000-00000B000000}"/>
    <hyperlink ref="B7" location="T2.1.4!A1" display="T2.1.4!A1" xr:uid="{00000000-0004-0000-0000-00000C000000}"/>
    <hyperlink ref="B8" location="T2.2.1!A1" display="T2.2.1!A1" xr:uid="{00000000-0004-0000-0000-00000D000000}"/>
    <hyperlink ref="B9" location="T2.2.2!A1" display="T2.2.2!A1" xr:uid="{00000000-0004-0000-0000-00000E000000}"/>
    <hyperlink ref="B10" location="T2.2.3a!A1" display="T2.2.3a!A1" xr:uid="{00000000-0004-0000-0000-00000F000000}"/>
    <hyperlink ref="B14" location="'T2.2.5a-f'!A1" display="'T2.2.5a-f'!A1" xr:uid="{00000000-0004-0000-0000-000010000000}"/>
    <hyperlink ref="B15" location="T2.2.6!A1" display="T2.2.6!A1" xr:uid="{00000000-0004-0000-0000-000011000000}"/>
    <hyperlink ref="B17" location="T2.2.7b!A1" display="T2.2.7b!A1" xr:uid="{00000000-0004-0000-0000-000012000000}"/>
    <hyperlink ref="B18" location="T2.2.8!A1" display="T2.2.8!A1" xr:uid="{00000000-0004-0000-0000-000013000000}"/>
    <hyperlink ref="B19" location="T2.2.9!A1" display="T2.2.9!A1" xr:uid="{00000000-0004-0000-0000-000014000000}"/>
    <hyperlink ref="B20" location="T2.3.1!A1" display="T2.3.1!A1" xr:uid="{00000000-0004-0000-0000-000015000000}"/>
    <hyperlink ref="B21" location="T2.3.2.1!A1" display="T2.3.2.1!A1" xr:uid="{00000000-0004-0000-0000-000016000000}"/>
    <hyperlink ref="B22" location="T2.3.2.2!A1" display="T2.3.2.2!A1" xr:uid="{00000000-0004-0000-0000-000017000000}"/>
    <hyperlink ref="B23" location="T2.3.3!A1" display="T2.3.3!A1" xr:uid="{00000000-0004-0000-0000-000018000000}"/>
    <hyperlink ref="B24" location="T2.3.4!A1" display="T2.3.4!A1" xr:uid="{00000000-0004-0000-0000-000019000000}"/>
    <hyperlink ref="B25" location="T2.3.5!A1" display="T2.3.5!A1" xr:uid="{00000000-0004-0000-0000-00001A000000}"/>
    <hyperlink ref="B4" location="T2.1.1!A1" display="Overnight stays in tourist accommodation" xr:uid="{00000000-0004-0000-0000-00001B000000}"/>
    <hyperlink ref="B5" location="T2.1.2!A1" display="Overnight stays in tourist accomodation, in the hotel sector and in supplementary accomodation, 2020" xr:uid="{00000000-0004-0000-0000-00001C000000}"/>
    <hyperlink ref="B12" location="T2.2.4a!A1" display="Change in overnight stays by foreign and Swiss visitors in the hotel sector, 2011-2020" xr:uid="{00000000-0004-0000-0000-00001D000000}"/>
    <hyperlink ref="B13" location="T2.2.4b!A1" display="Change in overnight stays by foreign and Swiss visitors in the hotel sector, 2019-2020" xr:uid="{00000000-0004-0000-0000-00001E000000}"/>
    <hyperlink ref="B11" location="T2.2.3b!A1" display="T2.2.3b!A1" xr:uid="{6C39C266-A9A3-4218-AA6A-BBF81B05E381}"/>
    <hyperlink ref="B16" location="T2.2.7a!A1" display="Change in duration of stay in the hotel sector, 2012-2021" xr:uid="{9210E92A-4288-498E-924F-81D607B10C5D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8"/>
  <sheetViews>
    <sheetView showGridLines="0" zoomScaleNormal="100" workbookViewId="0"/>
  </sheetViews>
  <sheetFormatPr baseColWidth="10" defaultColWidth="11.42578125" defaultRowHeight="12.75"/>
  <cols>
    <col min="1" max="1" width="17.7109375" style="9" customWidth="1"/>
    <col min="2" max="2" width="18.7109375" style="4" customWidth="1"/>
    <col min="3" max="3" width="23" style="4" customWidth="1"/>
    <col min="4" max="4" width="21.5703125" style="4" customWidth="1"/>
    <col min="5" max="5" width="23.85546875" style="4" bestFit="1" customWidth="1"/>
    <col min="6" max="16384" width="11.42578125" style="4"/>
  </cols>
  <sheetData>
    <row r="1" spans="1:5" s="57" customFormat="1" ht="12.75" customHeight="1">
      <c r="A1" s="80" t="s">
        <v>396</v>
      </c>
      <c r="B1" s="80"/>
      <c r="C1" s="80"/>
      <c r="E1" s="148" t="s">
        <v>295</v>
      </c>
    </row>
    <row r="2" spans="1:5" s="2" customFormat="1" ht="12.75" customHeight="1">
      <c r="A2" s="136"/>
      <c r="B2" s="136"/>
      <c r="C2" s="136"/>
    </row>
    <row r="3" spans="1:5" s="70" customFormat="1" ht="12.75" customHeight="1">
      <c r="A3" s="439" t="s">
        <v>121</v>
      </c>
      <c r="B3" s="440" t="s">
        <v>296</v>
      </c>
      <c r="C3" s="440" t="s">
        <v>297</v>
      </c>
      <c r="D3" s="440" t="s">
        <v>298</v>
      </c>
      <c r="E3" s="440" t="s">
        <v>122</v>
      </c>
    </row>
    <row r="4" spans="1:5" s="2" customFormat="1" ht="12.75" customHeight="1">
      <c r="A4" s="630">
        <v>2013</v>
      </c>
      <c r="B4" s="631">
        <v>19734657</v>
      </c>
      <c r="C4" s="631">
        <v>15889226</v>
      </c>
      <c r="D4" s="631">
        <v>35623883</v>
      </c>
      <c r="E4" s="623">
        <v>2.466787279729409</v>
      </c>
    </row>
    <row r="5" spans="1:5" s="2" customFormat="1" ht="12.75" customHeight="1">
      <c r="A5" s="630">
        <v>2014</v>
      </c>
      <c r="B5" s="631">
        <v>19907377</v>
      </c>
      <c r="C5" s="631">
        <v>16026135</v>
      </c>
      <c r="D5" s="631">
        <v>35933512</v>
      </c>
      <c r="E5" s="623">
        <v>0.8691612871061809</v>
      </c>
    </row>
    <row r="6" spans="1:5" s="2" customFormat="1" ht="12.75" customHeight="1">
      <c r="A6" s="630">
        <v>2015</v>
      </c>
      <c r="B6" s="631">
        <v>19576295</v>
      </c>
      <c r="C6" s="631">
        <v>16052181</v>
      </c>
      <c r="D6" s="631">
        <v>35628476</v>
      </c>
      <c r="E6" s="623">
        <v>-0.84889002778242206</v>
      </c>
    </row>
    <row r="7" spans="1:5" s="2" customFormat="1" ht="12.75" customHeight="1">
      <c r="A7" s="630">
        <v>2016</v>
      </c>
      <c r="B7" s="631">
        <v>19288015</v>
      </c>
      <c r="C7" s="631">
        <v>16244561</v>
      </c>
      <c r="D7" s="631">
        <v>35532576</v>
      </c>
      <c r="E7" s="623">
        <v>-0.26916671933988978</v>
      </c>
    </row>
    <row r="8" spans="1:5" s="2" customFormat="1" ht="12.75" customHeight="1">
      <c r="A8" s="630">
        <v>2017</v>
      </c>
      <c r="B8" s="631">
        <v>20472865</v>
      </c>
      <c r="C8" s="631">
        <v>16919875</v>
      </c>
      <c r="D8" s="631">
        <v>37392740</v>
      </c>
      <c r="E8" s="623">
        <v>5.2350946916992447</v>
      </c>
    </row>
    <row r="9" spans="1:5" s="2" customFormat="1" ht="12.75" customHeight="1">
      <c r="A9" s="630">
        <v>2018</v>
      </c>
      <c r="B9" s="631">
        <v>21393736</v>
      </c>
      <c r="C9" s="631">
        <v>17413041</v>
      </c>
      <c r="D9" s="631">
        <v>38806777</v>
      </c>
      <c r="E9" s="623">
        <v>3.7815816653179199</v>
      </c>
    </row>
    <row r="10" spans="1:5" s="2" customFormat="1" ht="12.75" customHeight="1">
      <c r="A10" s="630">
        <v>2019</v>
      </c>
      <c r="B10" s="631">
        <v>21639611</v>
      </c>
      <c r="C10" s="631">
        <v>17922428</v>
      </c>
      <c r="D10" s="631">
        <v>39562039</v>
      </c>
      <c r="E10" s="623">
        <v>1.9462116114409604</v>
      </c>
    </row>
    <row r="11" spans="1:5" s="2" customFormat="1" ht="12.75" customHeight="1">
      <c r="A11" s="630">
        <v>2020</v>
      </c>
      <c r="B11" s="631">
        <v>7341347</v>
      </c>
      <c r="C11" s="631">
        <v>16389391</v>
      </c>
      <c r="D11" s="631">
        <v>23730738</v>
      </c>
      <c r="E11" s="623">
        <v>-40.016392987226972</v>
      </c>
    </row>
    <row r="12" spans="1:5" s="2" customFormat="1" ht="12.75" customHeight="1">
      <c r="A12" s="630">
        <v>2021</v>
      </c>
      <c r="B12" s="611">
        <v>8598184</v>
      </c>
      <c r="C12" s="611">
        <v>20960665</v>
      </c>
      <c r="D12" s="611">
        <v>29558849</v>
      </c>
      <c r="E12" s="623">
        <v>24.559333131569698</v>
      </c>
    </row>
    <row r="13" spans="1:5" s="2" customFormat="1" ht="12.75" customHeight="1">
      <c r="A13" s="632">
        <v>2022</v>
      </c>
      <c r="B13" s="432">
        <v>17178922</v>
      </c>
      <c r="C13" s="432">
        <v>21062223</v>
      </c>
      <c r="D13" s="432">
        <v>38241145</v>
      </c>
      <c r="E13" s="627">
        <v>29.372916381148674</v>
      </c>
    </row>
    <row r="14" spans="1:5" s="2" customFormat="1" ht="12.75" customHeight="1">
      <c r="A14" s="136"/>
    </row>
    <row r="15" spans="1:5" s="2" customFormat="1" ht="12.75" customHeight="1">
      <c r="A15" s="245" t="s">
        <v>112</v>
      </c>
    </row>
    <row r="16" spans="1:5" s="2" customFormat="1" ht="12.75" customHeight="1">
      <c r="A16" s="59" t="s">
        <v>101</v>
      </c>
    </row>
    <row r="17" spans="1:2" s="2" customFormat="1" ht="12.75" customHeight="1">
      <c r="A17" s="60" t="s">
        <v>385</v>
      </c>
    </row>
    <row r="18" spans="1:2" s="2" customFormat="1" ht="12.75" customHeight="1">
      <c r="A18" s="59"/>
    </row>
    <row r="19" spans="1:2" s="2" customFormat="1" ht="12.75" customHeight="1">
      <c r="A19" s="2" t="s">
        <v>60</v>
      </c>
    </row>
    <row r="20" spans="1:2" s="2" customFormat="1" ht="12.75" customHeight="1">
      <c r="A20" s="246" t="s">
        <v>61</v>
      </c>
    </row>
    <row r="21" spans="1:2" s="2" customFormat="1" ht="12.75" customHeight="1"/>
    <row r="22" spans="1:2" s="2" customFormat="1" ht="12.75" customHeight="1">
      <c r="A22" s="136"/>
    </row>
    <row r="23" spans="1:2" s="2" customFormat="1" ht="12.75" customHeight="1">
      <c r="A23" s="136"/>
    </row>
    <row r="24" spans="1:2" s="2" customFormat="1" ht="12.75" customHeight="1">
      <c r="A24" s="136"/>
    </row>
    <row r="25" spans="1:2" s="2" customFormat="1" ht="12.75" customHeight="1">
      <c r="A25" s="136"/>
    </row>
    <row r="26" spans="1:2" s="2" customFormat="1" ht="12.75" customHeight="1">
      <c r="A26" s="136"/>
    </row>
    <row r="27" spans="1:2" s="2" customFormat="1" ht="11.25">
      <c r="A27" s="136"/>
    </row>
    <row r="28" spans="1:2" s="2" customFormat="1" ht="11.25">
      <c r="A28" s="136"/>
    </row>
    <row r="29" spans="1:2" s="2" customFormat="1" ht="11.25">
      <c r="A29" s="136"/>
      <c r="B29" s="106"/>
    </row>
    <row r="30" spans="1:2" s="2" customFormat="1" ht="11.25">
      <c r="A30" s="136"/>
    </row>
    <row r="31" spans="1:2" s="2" customFormat="1" ht="11.25">
      <c r="A31" s="136"/>
    </row>
    <row r="32" spans="1:2" s="2" customFormat="1" ht="11.25">
      <c r="A32" s="136"/>
    </row>
    <row r="33" spans="1:1" s="2" customFormat="1" ht="11.25">
      <c r="A33" s="136"/>
    </row>
    <row r="34" spans="1:1" s="2" customFormat="1" ht="11.25">
      <c r="A34" s="136"/>
    </row>
    <row r="35" spans="1:1" s="2" customFormat="1" ht="11.25">
      <c r="A35" s="136"/>
    </row>
    <row r="36" spans="1:1" s="2" customFormat="1" ht="11.25">
      <c r="A36" s="136"/>
    </row>
    <row r="37" spans="1:1" s="2" customFormat="1" ht="11.25">
      <c r="A37" s="136"/>
    </row>
    <row r="38" spans="1:1" s="2" customFormat="1" ht="11.25">
      <c r="A38" s="136"/>
    </row>
    <row r="39" spans="1:1" s="2" customFormat="1" ht="11.25">
      <c r="A39" s="136"/>
    </row>
    <row r="40" spans="1:1" s="2" customFormat="1" ht="11.25">
      <c r="A40" s="136"/>
    </row>
    <row r="41" spans="1:1" s="2" customFormat="1" ht="11.25">
      <c r="A41" s="136"/>
    </row>
    <row r="42" spans="1:1" s="2" customFormat="1" ht="11.25">
      <c r="A42" s="136"/>
    </row>
    <row r="43" spans="1:1" s="2" customFormat="1" ht="11.25">
      <c r="A43" s="136"/>
    </row>
    <row r="44" spans="1:1" s="2" customFormat="1" ht="11.25">
      <c r="A44" s="136"/>
    </row>
    <row r="45" spans="1:1" s="2" customFormat="1" ht="11.25">
      <c r="A45" s="136"/>
    </row>
    <row r="46" spans="1:1" s="2" customFormat="1" ht="11.25">
      <c r="A46" s="136"/>
    </row>
    <row r="47" spans="1:1" s="2" customFormat="1" ht="11.25">
      <c r="A47" s="136"/>
    </row>
    <row r="48" spans="1:1" s="2" customFormat="1" ht="11.25">
      <c r="A48" s="136"/>
    </row>
  </sheetData>
  <hyperlinks>
    <hyperlink ref="A15" r:id="rId1" xr:uid="{00000000-0004-0000-0800-000000000000}"/>
    <hyperlink ref="A20" r:id="rId2" xr:uid="{00000000-0004-0000-0800-000001000000}"/>
  </hyperlinks>
  <pageMargins left="0.78740157480314965" right="0.78740157480314965" top="0.59055118110236227" bottom="0.59055118110236227" header="0.51181102362204722" footer="0.51181102362204722"/>
  <pageSetup paperSize="9" scale="91" orientation="portrait" r:id="rId3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1"/>
  <sheetViews>
    <sheetView showGridLines="0" zoomScaleNormal="100" workbookViewId="0"/>
  </sheetViews>
  <sheetFormatPr baseColWidth="10" defaultColWidth="11.42578125" defaultRowHeight="12.75"/>
  <cols>
    <col min="1" max="1" width="17.7109375" style="9" customWidth="1"/>
    <col min="2" max="2" width="18.7109375" style="4" customWidth="1"/>
    <col min="3" max="3" width="23" style="4" customWidth="1"/>
    <col min="4" max="4" width="21.5703125" style="4" customWidth="1"/>
    <col min="5" max="5" width="22.5703125" style="4" customWidth="1"/>
    <col min="6" max="6" width="20.85546875" style="4" customWidth="1"/>
    <col min="7" max="7" width="22.28515625" style="4" customWidth="1"/>
    <col min="8" max="16384" width="11.42578125" style="4"/>
  </cols>
  <sheetData>
    <row r="1" spans="1:7" s="57" customFormat="1" ht="12.75" customHeight="1">
      <c r="A1" s="80" t="s">
        <v>401</v>
      </c>
      <c r="B1" s="80"/>
      <c r="C1" s="80"/>
      <c r="E1" s="148" t="s">
        <v>295</v>
      </c>
    </row>
    <row r="2" spans="1:7" s="2" customFormat="1" ht="12.75" customHeight="1">
      <c r="A2" s="136"/>
      <c r="B2" s="136"/>
      <c r="C2" s="136"/>
    </row>
    <row r="3" spans="1:7" s="70" customFormat="1" ht="31.5" customHeight="1">
      <c r="A3" s="439"/>
      <c r="B3" s="440" t="s">
        <v>356</v>
      </c>
      <c r="C3" s="440" t="s">
        <v>357</v>
      </c>
      <c r="D3" s="440" t="s">
        <v>397</v>
      </c>
      <c r="E3" s="440" t="s">
        <v>398</v>
      </c>
      <c r="F3" s="441" t="s">
        <v>399</v>
      </c>
      <c r="G3" s="441" t="s">
        <v>400</v>
      </c>
    </row>
    <row r="4" spans="1:7" s="2" customFormat="1" ht="12.75" customHeight="1">
      <c r="A4" s="157" t="s">
        <v>69</v>
      </c>
      <c r="B4" s="633">
        <v>969875</v>
      </c>
      <c r="C4" s="633">
        <v>303315</v>
      </c>
      <c r="D4" s="633">
        <v>1385583</v>
      </c>
      <c r="E4" s="633">
        <v>819401</v>
      </c>
      <c r="F4" s="634">
        <f>((D4-B4)/B4)*100</f>
        <v>42.862018301327495</v>
      </c>
      <c r="G4" s="634">
        <f>((E4-C4)/C4)*100</f>
        <v>170.14852546033001</v>
      </c>
    </row>
    <row r="5" spans="1:7" s="2" customFormat="1" ht="12.75" customHeight="1">
      <c r="A5" s="157" t="s">
        <v>70</v>
      </c>
      <c r="B5" s="633">
        <v>1686398</v>
      </c>
      <c r="C5" s="633">
        <v>329037</v>
      </c>
      <c r="D5" s="633">
        <v>1859026</v>
      </c>
      <c r="E5" s="633">
        <v>1033671</v>
      </c>
      <c r="F5" s="634">
        <f t="shared" ref="F5:G16" si="0">((D5-B5)/B5)*100</f>
        <v>10.236492215953767</v>
      </c>
      <c r="G5" s="634">
        <f t="shared" si="0"/>
        <v>214.15038430328502</v>
      </c>
    </row>
    <row r="6" spans="1:7" s="2" customFormat="1" ht="12.75" customHeight="1">
      <c r="A6" s="157" t="s">
        <v>71</v>
      </c>
      <c r="B6" s="633">
        <v>1473910</v>
      </c>
      <c r="C6" s="633">
        <v>404559</v>
      </c>
      <c r="D6" s="633">
        <v>1818422</v>
      </c>
      <c r="E6" s="633">
        <v>1235538</v>
      </c>
      <c r="F6" s="634">
        <f t="shared" si="0"/>
        <v>23.37401876641043</v>
      </c>
      <c r="G6" s="634">
        <f t="shared" si="0"/>
        <v>205.40366176503304</v>
      </c>
    </row>
    <row r="7" spans="1:7" s="2" customFormat="1" ht="12.75" customHeight="1">
      <c r="A7" s="157" t="s">
        <v>72</v>
      </c>
      <c r="B7" s="633">
        <v>1678678</v>
      </c>
      <c r="C7" s="633">
        <v>319501</v>
      </c>
      <c r="D7" s="633">
        <v>1505484</v>
      </c>
      <c r="E7" s="633">
        <v>1018377</v>
      </c>
      <c r="F7" s="634">
        <f t="shared" si="0"/>
        <v>-10.317285387668154</v>
      </c>
      <c r="G7" s="634">
        <f t="shared" si="0"/>
        <v>218.73984744961678</v>
      </c>
    </row>
    <row r="8" spans="1:7" s="2" customFormat="1" ht="12.75" customHeight="1">
      <c r="A8" s="157" t="s">
        <v>73</v>
      </c>
      <c r="B8" s="633">
        <v>1672506</v>
      </c>
      <c r="C8" s="633">
        <v>355378</v>
      </c>
      <c r="D8" s="633">
        <v>1536542</v>
      </c>
      <c r="E8" s="633">
        <v>1283543</v>
      </c>
      <c r="F8" s="634">
        <f t="shared" si="0"/>
        <v>-8.1293579813764492</v>
      </c>
      <c r="G8" s="634">
        <f t="shared" si="0"/>
        <v>261.17683143019542</v>
      </c>
    </row>
    <row r="9" spans="1:7" s="2" customFormat="1" ht="12.75" customHeight="1">
      <c r="A9" s="157" t="s">
        <v>74</v>
      </c>
      <c r="B9" s="633">
        <v>1789440</v>
      </c>
      <c r="C9" s="633">
        <v>493509</v>
      </c>
      <c r="D9" s="633">
        <v>1895620</v>
      </c>
      <c r="E9" s="633">
        <v>1712883</v>
      </c>
      <c r="F9" s="634">
        <f t="shared" si="0"/>
        <v>5.9336999284692418</v>
      </c>
      <c r="G9" s="634">
        <f t="shared" si="0"/>
        <v>247.08242402874112</v>
      </c>
    </row>
    <row r="10" spans="1:7" s="2" customFormat="1" ht="12.75" customHeight="1">
      <c r="A10" s="157" t="s">
        <v>75</v>
      </c>
      <c r="B10" s="633">
        <v>2567003</v>
      </c>
      <c r="C10" s="633">
        <v>1081284</v>
      </c>
      <c r="D10" s="633">
        <v>2337191</v>
      </c>
      <c r="E10" s="633">
        <v>2177980</v>
      </c>
      <c r="F10" s="634">
        <f t="shared" si="0"/>
        <v>-8.9525411540228035</v>
      </c>
      <c r="G10" s="634">
        <f t="shared" si="0"/>
        <v>101.42534246321966</v>
      </c>
    </row>
    <row r="11" spans="1:7" s="2" customFormat="1" ht="12.75" customHeight="1">
      <c r="A11" s="157" t="s">
        <v>76</v>
      </c>
      <c r="B11" s="633">
        <v>2575058</v>
      </c>
      <c r="C11" s="633">
        <v>1601530</v>
      </c>
      <c r="D11" s="633">
        <v>2231727</v>
      </c>
      <c r="E11" s="633">
        <v>2282612</v>
      </c>
      <c r="F11" s="634">
        <f t="shared" si="0"/>
        <v>-13.332942403627413</v>
      </c>
      <c r="G11" s="634">
        <f t="shared" si="0"/>
        <v>42.526958595842721</v>
      </c>
    </row>
    <row r="12" spans="1:7" s="2" customFormat="1" ht="12.75" customHeight="1">
      <c r="A12" s="157" t="s">
        <v>77</v>
      </c>
      <c r="B12" s="633">
        <v>2107919</v>
      </c>
      <c r="C12" s="633">
        <v>1190788</v>
      </c>
      <c r="D12" s="633">
        <v>2019546</v>
      </c>
      <c r="E12" s="633">
        <v>1759802</v>
      </c>
      <c r="F12" s="634">
        <f t="shared" si="0"/>
        <v>-4.1924286464517841</v>
      </c>
      <c r="G12" s="634">
        <f t="shared" si="0"/>
        <v>47.784660241789474</v>
      </c>
    </row>
    <row r="13" spans="1:7" s="2" customFormat="1" ht="12.75" customHeight="1">
      <c r="A13" s="157" t="s">
        <v>78</v>
      </c>
      <c r="B13" s="633">
        <v>1962447</v>
      </c>
      <c r="C13" s="633">
        <v>931460</v>
      </c>
      <c r="D13" s="633">
        <v>1875022</v>
      </c>
      <c r="E13" s="633">
        <v>1363596</v>
      </c>
      <c r="F13" s="634">
        <f t="shared" si="0"/>
        <v>-4.4548973806681147</v>
      </c>
      <c r="G13" s="634">
        <f t="shared" si="0"/>
        <v>46.39340390354927</v>
      </c>
    </row>
    <row r="14" spans="1:7" s="2" customFormat="1" ht="12.75" customHeight="1">
      <c r="A14" s="157" t="s">
        <v>79</v>
      </c>
      <c r="B14" s="633">
        <v>1052010</v>
      </c>
      <c r="C14" s="633">
        <v>693926</v>
      </c>
      <c r="D14" s="633">
        <v>1131426</v>
      </c>
      <c r="E14" s="633">
        <v>979138</v>
      </c>
      <c r="F14" s="634">
        <f t="shared" si="0"/>
        <v>7.5489776713149119</v>
      </c>
      <c r="G14" s="634">
        <f t="shared" si="0"/>
        <v>41.101212521219843</v>
      </c>
    </row>
    <row r="15" spans="1:7" s="2" customFormat="1" ht="12.75" customHeight="1">
      <c r="A15" s="157" t="s">
        <v>80</v>
      </c>
      <c r="B15" s="633">
        <v>1425421</v>
      </c>
      <c r="C15" s="633">
        <v>893897</v>
      </c>
      <c r="D15" s="633">
        <v>1466634</v>
      </c>
      <c r="E15" s="633">
        <v>1512381</v>
      </c>
      <c r="F15" s="634">
        <f t="shared" si="0"/>
        <v>2.8912861533539913</v>
      </c>
      <c r="G15" s="634">
        <f t="shared" si="0"/>
        <v>69.189626992819086</v>
      </c>
    </row>
    <row r="16" spans="1:7" s="2" customFormat="1" ht="12.75" customHeight="1">
      <c r="A16" s="577" t="s">
        <v>1</v>
      </c>
      <c r="B16" s="578">
        <v>20960665</v>
      </c>
      <c r="C16" s="578">
        <v>8598184</v>
      </c>
      <c r="D16" s="578">
        <v>21062223</v>
      </c>
      <c r="E16" s="578">
        <v>17178922</v>
      </c>
      <c r="F16" s="579">
        <f t="shared" si="0"/>
        <v>0.48451707042691633</v>
      </c>
      <c r="G16" s="579">
        <f t="shared" si="0"/>
        <v>99.797096689254388</v>
      </c>
    </row>
    <row r="17" spans="1:7" s="2" customFormat="1" ht="12.75" customHeight="1">
      <c r="A17" s="157"/>
      <c r="B17" s="442"/>
      <c r="C17" s="442"/>
      <c r="D17" s="442"/>
      <c r="E17" s="442"/>
      <c r="F17" s="533"/>
      <c r="G17" s="533"/>
    </row>
    <row r="18" spans="1:7" s="2" customFormat="1" ht="12.75" customHeight="1">
      <c r="A18" s="245" t="s">
        <v>112</v>
      </c>
    </row>
    <row r="19" spans="1:7" s="2" customFormat="1" ht="12.75" customHeight="1">
      <c r="A19" s="59" t="s">
        <v>101</v>
      </c>
    </row>
    <row r="20" spans="1:7" s="2" customFormat="1" ht="12.75" customHeight="1">
      <c r="A20" s="60" t="s">
        <v>385</v>
      </c>
    </row>
    <row r="21" spans="1:7" s="2" customFormat="1" ht="12.75" customHeight="1">
      <c r="A21" s="59"/>
    </row>
    <row r="22" spans="1:7" s="2" customFormat="1" ht="12.75" customHeight="1">
      <c r="A22" s="2" t="s">
        <v>60</v>
      </c>
    </row>
    <row r="23" spans="1:7" s="2" customFormat="1" ht="12.75" customHeight="1">
      <c r="A23" s="246" t="s">
        <v>61</v>
      </c>
    </row>
    <row r="24" spans="1:7" s="2" customFormat="1" ht="12.75" customHeight="1"/>
    <row r="25" spans="1:7" s="2" customFormat="1" ht="12.75" customHeight="1">
      <c r="A25" s="136"/>
    </row>
    <row r="26" spans="1:7" s="2" customFormat="1" ht="12.75" customHeight="1">
      <c r="A26" s="136"/>
    </row>
    <row r="27" spans="1:7" s="2" customFormat="1" ht="12.75" customHeight="1">
      <c r="A27" s="136"/>
    </row>
    <row r="28" spans="1:7" s="2" customFormat="1" ht="12.75" customHeight="1">
      <c r="A28" s="136"/>
    </row>
    <row r="29" spans="1:7" s="2" customFormat="1" ht="12.75" customHeight="1">
      <c r="A29" s="136"/>
    </row>
    <row r="30" spans="1:7" s="2" customFormat="1" ht="11.25">
      <c r="A30" s="136"/>
    </row>
    <row r="31" spans="1:7" s="2" customFormat="1" ht="11.25">
      <c r="A31" s="136"/>
    </row>
    <row r="32" spans="1:7" s="2" customFormat="1" ht="11.25">
      <c r="A32" s="136"/>
      <c r="B32" s="106"/>
    </row>
    <row r="33" spans="1:1" s="2" customFormat="1" ht="11.25">
      <c r="A33" s="136"/>
    </row>
    <row r="34" spans="1:1" s="2" customFormat="1" ht="11.25">
      <c r="A34" s="136"/>
    </row>
    <row r="35" spans="1:1" s="2" customFormat="1" ht="11.25">
      <c r="A35" s="136"/>
    </row>
    <row r="36" spans="1:1" s="2" customFormat="1" ht="11.25">
      <c r="A36" s="136"/>
    </row>
    <row r="37" spans="1:1" s="2" customFormat="1" ht="11.25">
      <c r="A37" s="136"/>
    </row>
    <row r="38" spans="1:1" s="2" customFormat="1" ht="11.25">
      <c r="A38" s="136"/>
    </row>
    <row r="39" spans="1:1" s="2" customFormat="1" ht="11.25">
      <c r="A39" s="136"/>
    </row>
    <row r="40" spans="1:1" s="2" customFormat="1" ht="11.25">
      <c r="A40" s="136"/>
    </row>
    <row r="41" spans="1:1" s="2" customFormat="1" ht="11.25">
      <c r="A41" s="136"/>
    </row>
    <row r="42" spans="1:1" s="2" customFormat="1" ht="11.25">
      <c r="A42" s="136"/>
    </row>
    <row r="43" spans="1:1" s="2" customFormat="1" ht="11.25">
      <c r="A43" s="136"/>
    </row>
    <row r="44" spans="1:1" s="2" customFormat="1" ht="11.25">
      <c r="A44" s="136"/>
    </row>
    <row r="45" spans="1:1" s="2" customFormat="1" ht="11.25">
      <c r="A45" s="136"/>
    </row>
    <row r="46" spans="1:1" s="2" customFormat="1" ht="11.25">
      <c r="A46" s="136"/>
    </row>
    <row r="47" spans="1:1" s="2" customFormat="1" ht="11.25">
      <c r="A47" s="136"/>
    </row>
    <row r="48" spans="1:1" s="2" customFormat="1" ht="11.25">
      <c r="A48" s="136"/>
    </row>
    <row r="49" spans="1:1" s="2" customFormat="1" ht="11.25">
      <c r="A49" s="136"/>
    </row>
    <row r="50" spans="1:1" s="2" customFormat="1" ht="11.25">
      <c r="A50" s="136"/>
    </row>
    <row r="51" spans="1:1" s="2" customFormat="1" ht="11.25">
      <c r="A51" s="136"/>
    </row>
  </sheetData>
  <hyperlinks>
    <hyperlink ref="A23" r:id="rId1" xr:uid="{00000000-0004-0000-0900-000000000000}"/>
    <hyperlink ref="A18" r:id="rId2" xr:uid="{00000000-0004-0000-0900-000001000000}"/>
  </hyperlinks>
  <pageMargins left="0.78740157480314965" right="0.78740157480314965" top="0.59055118110236227" bottom="0.59055118110236227" header="0.51181102362204722" footer="0.51181102362204722"/>
  <pageSetup paperSize="9" scale="91" orientation="portrait" r:id="rId3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76"/>
  <sheetViews>
    <sheetView showGridLines="0" zoomScaleNormal="100" workbookViewId="0">
      <selection activeCell="K53" sqref="K53:K56"/>
    </sheetView>
  </sheetViews>
  <sheetFormatPr baseColWidth="10" defaultColWidth="11.42578125" defaultRowHeight="12.75"/>
  <cols>
    <col min="1" max="1" width="20.7109375" style="3" customWidth="1"/>
    <col min="2" max="21" width="12.7109375" style="3" customWidth="1"/>
    <col min="22" max="22" width="13.7109375" style="3" customWidth="1"/>
    <col min="23" max="23" width="11.42578125" style="3"/>
    <col min="24" max="24" width="10.42578125" style="3" customWidth="1"/>
    <col min="25" max="25" width="13.5703125" style="3" bestFit="1" customWidth="1"/>
    <col min="26" max="16384" width="11.42578125" style="3"/>
  </cols>
  <sheetData>
    <row r="1" spans="1:23" s="57" customFormat="1" ht="12.75" customHeight="1">
      <c r="A1" s="512" t="s">
        <v>403</v>
      </c>
      <c r="T1" s="148" t="s">
        <v>299</v>
      </c>
    </row>
    <row r="2" spans="1:23" s="159" customFormat="1" ht="12.75" customHeight="1">
      <c r="S2" s="160"/>
    </row>
    <row r="3" spans="1:23" s="2" customFormat="1" ht="11.25">
      <c r="A3" s="894"/>
      <c r="B3" s="892" t="s">
        <v>68</v>
      </c>
      <c r="C3" s="892"/>
      <c r="D3" s="892"/>
      <c r="E3" s="892"/>
      <c r="F3" s="892"/>
      <c r="G3" s="892"/>
      <c r="H3" s="892"/>
      <c r="I3" s="892"/>
      <c r="J3" s="892"/>
      <c r="K3" s="892"/>
      <c r="L3" s="892" t="s">
        <v>122</v>
      </c>
      <c r="M3" s="892"/>
      <c r="N3" s="892"/>
      <c r="O3" s="892"/>
      <c r="P3" s="892"/>
      <c r="Q3" s="892"/>
      <c r="R3" s="892"/>
      <c r="S3" s="892"/>
      <c r="T3" s="893"/>
      <c r="U3" s="33"/>
      <c r="V3" s="33"/>
    </row>
    <row r="4" spans="1:23" s="2" customFormat="1" ht="11.25">
      <c r="A4" s="895"/>
      <c r="B4" s="534">
        <v>2013</v>
      </c>
      <c r="C4" s="535">
        <v>2014</v>
      </c>
      <c r="D4" s="535">
        <v>2015</v>
      </c>
      <c r="E4" s="535">
        <v>2016</v>
      </c>
      <c r="F4" s="535">
        <v>2017</v>
      </c>
      <c r="G4" s="535">
        <v>2018</v>
      </c>
      <c r="H4" s="535">
        <v>2019</v>
      </c>
      <c r="I4" s="535">
        <v>2020</v>
      </c>
      <c r="J4" s="535">
        <v>2021</v>
      </c>
      <c r="K4" s="535">
        <v>2022</v>
      </c>
      <c r="L4" s="536" t="s">
        <v>5</v>
      </c>
      <c r="M4" s="536" t="s">
        <v>6</v>
      </c>
      <c r="N4" s="536" t="s">
        <v>11</v>
      </c>
      <c r="O4" s="536" t="s">
        <v>7</v>
      </c>
      <c r="P4" s="536" t="s">
        <v>13</v>
      </c>
      <c r="Q4" s="537" t="s">
        <v>300</v>
      </c>
      <c r="R4" s="536" t="s">
        <v>301</v>
      </c>
      <c r="S4" s="537" t="s">
        <v>358</v>
      </c>
      <c r="T4" s="537" t="s">
        <v>402</v>
      </c>
    </row>
    <row r="5" spans="1:23" s="2" customFormat="1" ht="11.25">
      <c r="A5" s="154" t="s">
        <v>1</v>
      </c>
      <c r="B5" s="538">
        <v>35623883</v>
      </c>
      <c r="C5" s="538">
        <v>35933512</v>
      </c>
      <c r="D5" s="538">
        <v>35628476</v>
      </c>
      <c r="E5" s="538">
        <v>35532576</v>
      </c>
      <c r="F5" s="538">
        <v>37392740</v>
      </c>
      <c r="G5" s="538">
        <v>38806777</v>
      </c>
      <c r="H5" s="538">
        <v>39562039</v>
      </c>
      <c r="I5" s="538">
        <v>23730738</v>
      </c>
      <c r="J5" s="538">
        <v>29558849</v>
      </c>
      <c r="K5" s="538">
        <v>38241145</v>
      </c>
      <c r="L5" s="539">
        <f t="shared" ref="L5:T20" si="0">((C5-B5)/B5)*100</f>
        <v>0.8691612871061809</v>
      </c>
      <c r="M5" s="539">
        <f t="shared" si="0"/>
        <v>-0.84889002778242206</v>
      </c>
      <c r="N5" s="539">
        <f t="shared" si="0"/>
        <v>-0.26916671933988978</v>
      </c>
      <c r="O5" s="539">
        <f t="shared" si="0"/>
        <v>5.2350946916992447</v>
      </c>
      <c r="P5" s="539">
        <f t="shared" si="0"/>
        <v>3.7815816653179199</v>
      </c>
      <c r="Q5" s="539">
        <f t="shared" si="0"/>
        <v>1.9462116114409604</v>
      </c>
      <c r="R5" s="539">
        <f t="shared" si="0"/>
        <v>-40.016392987226972</v>
      </c>
      <c r="S5" s="539">
        <f t="shared" si="0"/>
        <v>24.559333131569698</v>
      </c>
      <c r="T5" s="539">
        <f t="shared" si="0"/>
        <v>29.372916381148674</v>
      </c>
    </row>
    <row r="6" spans="1:23" s="117" customFormat="1" ht="11.25">
      <c r="A6" s="162" t="s">
        <v>64</v>
      </c>
      <c r="B6" s="631">
        <v>15889226</v>
      </c>
      <c r="C6" s="631">
        <v>16026135</v>
      </c>
      <c r="D6" s="631">
        <v>16052181</v>
      </c>
      <c r="E6" s="631">
        <v>16244561</v>
      </c>
      <c r="F6" s="631">
        <v>16919875</v>
      </c>
      <c r="G6" s="631">
        <v>17413041</v>
      </c>
      <c r="H6" s="631">
        <v>17922428</v>
      </c>
      <c r="I6" s="631">
        <v>16389391</v>
      </c>
      <c r="J6" s="631">
        <v>20960665</v>
      </c>
      <c r="K6" s="631">
        <v>21062223</v>
      </c>
      <c r="L6" s="604">
        <f t="shared" si="0"/>
        <v>0.86164675359265452</v>
      </c>
      <c r="M6" s="604">
        <f t="shared" si="0"/>
        <v>0.1625220304209343</v>
      </c>
      <c r="N6" s="604">
        <f t="shared" si="0"/>
        <v>1.1984664264625473</v>
      </c>
      <c r="O6" s="604">
        <f t="shared" si="0"/>
        <v>4.1571698982816461</v>
      </c>
      <c r="P6" s="604">
        <f t="shared" si="0"/>
        <v>2.9147142044489103</v>
      </c>
      <c r="Q6" s="604">
        <f t="shared" si="0"/>
        <v>2.9253190180853537</v>
      </c>
      <c r="R6" s="604">
        <f t="shared" si="0"/>
        <v>-8.5537350184919152</v>
      </c>
      <c r="S6" s="604">
        <f t="shared" si="0"/>
        <v>27.89166479706293</v>
      </c>
      <c r="T6" s="604">
        <f t="shared" si="0"/>
        <v>0.48451707042691633</v>
      </c>
    </row>
    <row r="7" spans="1:23" s="117" customFormat="1" ht="11.25">
      <c r="A7" s="162" t="s">
        <v>123</v>
      </c>
      <c r="B7" s="631">
        <v>19734657</v>
      </c>
      <c r="C7" s="631">
        <v>19907377</v>
      </c>
      <c r="D7" s="631">
        <v>19576295</v>
      </c>
      <c r="E7" s="631">
        <v>19288015</v>
      </c>
      <c r="F7" s="631">
        <v>20472865</v>
      </c>
      <c r="G7" s="631">
        <v>21393736</v>
      </c>
      <c r="H7" s="631">
        <v>21639611</v>
      </c>
      <c r="I7" s="631">
        <v>7341347</v>
      </c>
      <c r="J7" s="631">
        <v>8598184</v>
      </c>
      <c r="K7" s="631">
        <v>17178922</v>
      </c>
      <c r="L7" s="604">
        <f t="shared" si="0"/>
        <v>0.87521156308923931</v>
      </c>
      <c r="M7" s="604">
        <f t="shared" si="0"/>
        <v>-1.6631121217024221</v>
      </c>
      <c r="N7" s="604">
        <f t="shared" si="0"/>
        <v>-1.4725973428577777</v>
      </c>
      <c r="O7" s="604">
        <f t="shared" si="0"/>
        <v>6.1429338374114701</v>
      </c>
      <c r="P7" s="604">
        <f t="shared" si="0"/>
        <v>4.4980074845411231</v>
      </c>
      <c r="Q7" s="604">
        <f t="shared" si="0"/>
        <v>1.1492850056670794</v>
      </c>
      <c r="R7" s="604">
        <f t="shared" si="0"/>
        <v>-66.074496440809412</v>
      </c>
      <c r="S7" s="604">
        <f t="shared" si="0"/>
        <v>17.119978118457009</v>
      </c>
      <c r="T7" s="604">
        <f t="shared" si="0"/>
        <v>99.797096689254388</v>
      </c>
    </row>
    <row r="8" spans="1:23" s="117" customFormat="1" ht="11.25">
      <c r="A8" s="172" t="s">
        <v>65</v>
      </c>
      <c r="B8" s="613">
        <v>13257669</v>
      </c>
      <c r="C8" s="613">
        <v>13003781</v>
      </c>
      <c r="D8" s="613">
        <v>11788182</v>
      </c>
      <c r="E8" s="613">
        <v>11616532</v>
      </c>
      <c r="F8" s="613">
        <v>11871346</v>
      </c>
      <c r="G8" s="613">
        <v>12264511</v>
      </c>
      <c r="H8" s="613">
        <v>12238454</v>
      </c>
      <c r="I8" s="635">
        <v>6028024</v>
      </c>
      <c r="J8" s="635">
        <v>6855827</v>
      </c>
      <c r="K8" s="635">
        <v>11077642</v>
      </c>
      <c r="L8" s="636">
        <f t="shared" si="0"/>
        <v>-1.9150274456241136</v>
      </c>
      <c r="M8" s="636">
        <f t="shared" si="0"/>
        <v>-9.3480426961973606</v>
      </c>
      <c r="N8" s="636">
        <f t="shared" si="0"/>
        <v>-1.4561193575056781</v>
      </c>
      <c r="O8" s="636">
        <f t="shared" si="0"/>
        <v>2.1935462322145716</v>
      </c>
      <c r="P8" s="636">
        <f t="shared" si="0"/>
        <v>3.3118822414914026</v>
      </c>
      <c r="Q8" s="636">
        <f t="shared" si="0"/>
        <v>-0.2124585317751356</v>
      </c>
      <c r="R8" s="636">
        <f t="shared" si="0"/>
        <v>-50.745216675243455</v>
      </c>
      <c r="S8" s="636">
        <f t="shared" si="0"/>
        <v>13.732576379921513</v>
      </c>
      <c r="T8" s="636">
        <f t="shared" si="0"/>
        <v>61.579952352940062</v>
      </c>
    </row>
    <row r="9" spans="1:23" s="2" customFormat="1" ht="11.25">
      <c r="A9" s="169" t="s">
        <v>83</v>
      </c>
      <c r="B9" s="637">
        <v>4573496</v>
      </c>
      <c r="C9" s="637">
        <v>4394457</v>
      </c>
      <c r="D9" s="637">
        <v>3853180</v>
      </c>
      <c r="E9" s="637">
        <v>3703753</v>
      </c>
      <c r="F9" s="637">
        <v>3745134</v>
      </c>
      <c r="G9" s="637">
        <v>3891896</v>
      </c>
      <c r="H9" s="637">
        <v>3925653</v>
      </c>
      <c r="I9" s="637">
        <v>2227431</v>
      </c>
      <c r="J9" s="637">
        <v>2595965</v>
      </c>
      <c r="K9" s="637">
        <v>3617513</v>
      </c>
      <c r="L9" s="638">
        <f t="shared" si="0"/>
        <v>-3.9147076984433786</v>
      </c>
      <c r="M9" s="638">
        <f t="shared" si="0"/>
        <v>-12.31726695698695</v>
      </c>
      <c r="N9" s="638">
        <f t="shared" si="0"/>
        <v>-3.8780176373800344</v>
      </c>
      <c r="O9" s="638">
        <f t="shared" si="0"/>
        <v>1.1172721291079615</v>
      </c>
      <c r="P9" s="638">
        <f t="shared" si="0"/>
        <v>3.9187382881360184</v>
      </c>
      <c r="Q9" s="638">
        <f t="shared" si="0"/>
        <v>0.86736644555764075</v>
      </c>
      <c r="R9" s="638">
        <f t="shared" si="0"/>
        <v>-43.259605472006825</v>
      </c>
      <c r="S9" s="638">
        <f t="shared" si="0"/>
        <v>16.545248764159247</v>
      </c>
      <c r="T9" s="638">
        <f t="shared" si="0"/>
        <v>39.351378003940731</v>
      </c>
    </row>
    <row r="10" spans="1:23" s="2" customFormat="1" ht="11.25">
      <c r="A10" s="169" t="s">
        <v>124</v>
      </c>
      <c r="B10" s="637">
        <v>1640091</v>
      </c>
      <c r="C10" s="637">
        <v>1667437</v>
      </c>
      <c r="D10" s="637">
        <v>1640457</v>
      </c>
      <c r="E10" s="637">
        <v>1633232</v>
      </c>
      <c r="F10" s="637">
        <v>1615669</v>
      </c>
      <c r="G10" s="637">
        <v>1652318</v>
      </c>
      <c r="H10" s="637">
        <v>1641429</v>
      </c>
      <c r="I10" s="637">
        <v>523395</v>
      </c>
      <c r="J10" s="637">
        <v>333874</v>
      </c>
      <c r="K10" s="637">
        <v>1365201</v>
      </c>
      <c r="L10" s="638">
        <f t="shared" si="0"/>
        <v>1.6673465069925997</v>
      </c>
      <c r="M10" s="638">
        <f t="shared" si="0"/>
        <v>-1.6180521363026008</v>
      </c>
      <c r="N10" s="638">
        <f t="shared" si="0"/>
        <v>-0.44042605200867813</v>
      </c>
      <c r="O10" s="638">
        <f t="shared" si="0"/>
        <v>-1.0753524300283119</v>
      </c>
      <c r="P10" s="638">
        <f t="shared" si="0"/>
        <v>2.268348281733449</v>
      </c>
      <c r="Q10" s="638">
        <f t="shared" si="0"/>
        <v>-0.65901357971044316</v>
      </c>
      <c r="R10" s="638">
        <f t="shared" si="0"/>
        <v>-68.113454800664542</v>
      </c>
      <c r="S10" s="638">
        <f t="shared" si="0"/>
        <v>-36.209937045634746</v>
      </c>
      <c r="T10" s="638">
        <f t="shared" si="0"/>
        <v>308.89706895415634</v>
      </c>
    </row>
    <row r="11" spans="1:23" s="2" customFormat="1" ht="11.25">
      <c r="A11" s="169" t="s">
        <v>2</v>
      </c>
      <c r="B11" s="637">
        <v>1350164</v>
      </c>
      <c r="C11" s="637">
        <v>1337882</v>
      </c>
      <c r="D11" s="637">
        <v>1254447</v>
      </c>
      <c r="E11" s="637">
        <v>1244607</v>
      </c>
      <c r="F11" s="637">
        <v>1244402</v>
      </c>
      <c r="G11" s="637">
        <v>1285857</v>
      </c>
      <c r="H11" s="637">
        <v>1277105</v>
      </c>
      <c r="I11" s="637">
        <v>795627</v>
      </c>
      <c r="J11" s="637">
        <v>989005</v>
      </c>
      <c r="K11" s="637">
        <v>1312309</v>
      </c>
      <c r="L11" s="638">
        <f t="shared" si="0"/>
        <v>-0.9096672700501568</v>
      </c>
      <c r="M11" s="638">
        <f t="shared" si="0"/>
        <v>-6.2363496930222553</v>
      </c>
      <c r="N11" s="638">
        <f t="shared" si="0"/>
        <v>-0.78440938517131464</v>
      </c>
      <c r="O11" s="638">
        <f t="shared" si="0"/>
        <v>-1.6471062753142154E-2</v>
      </c>
      <c r="P11" s="638">
        <f t="shared" si="0"/>
        <v>3.3313189789151738</v>
      </c>
      <c r="Q11" s="638">
        <f t="shared" si="0"/>
        <v>-0.68063556056388852</v>
      </c>
      <c r="R11" s="638">
        <f t="shared" si="0"/>
        <v>-37.700737214246281</v>
      </c>
      <c r="S11" s="638">
        <f t="shared" si="0"/>
        <v>24.305107795487082</v>
      </c>
      <c r="T11" s="638">
        <f t="shared" si="0"/>
        <v>32.689824621715765</v>
      </c>
    </row>
    <row r="12" spans="1:23" s="2" customFormat="1" ht="11.25">
      <c r="A12" s="169" t="s">
        <v>84</v>
      </c>
      <c r="B12" s="637">
        <v>980646</v>
      </c>
      <c r="C12" s="637">
        <v>1014058</v>
      </c>
      <c r="D12" s="637">
        <v>936913</v>
      </c>
      <c r="E12" s="637">
        <v>919827</v>
      </c>
      <c r="F12" s="637">
        <v>927346</v>
      </c>
      <c r="G12" s="637">
        <v>919812</v>
      </c>
      <c r="H12" s="637">
        <v>887679</v>
      </c>
      <c r="I12" s="637">
        <v>446533</v>
      </c>
      <c r="J12" s="637">
        <v>545988</v>
      </c>
      <c r="K12" s="637">
        <v>816394</v>
      </c>
      <c r="L12" s="638">
        <f t="shared" si="0"/>
        <v>3.4071418228392303</v>
      </c>
      <c r="M12" s="638">
        <f t="shared" si="0"/>
        <v>-7.6075530196497638</v>
      </c>
      <c r="N12" s="638">
        <f t="shared" si="0"/>
        <v>-1.8236485137894343</v>
      </c>
      <c r="O12" s="638">
        <f t="shared" si="0"/>
        <v>0.81743632226494756</v>
      </c>
      <c r="P12" s="638">
        <f t="shared" si="0"/>
        <v>-0.81242599849462882</v>
      </c>
      <c r="Q12" s="638">
        <f t="shared" si="0"/>
        <v>-3.4934312663892184</v>
      </c>
      <c r="R12" s="638">
        <f t="shared" si="0"/>
        <v>-49.696568241447643</v>
      </c>
      <c r="S12" s="638">
        <f t="shared" si="0"/>
        <v>22.27270996768436</v>
      </c>
      <c r="T12" s="638">
        <f t="shared" si="0"/>
        <v>49.525996908356959</v>
      </c>
    </row>
    <row r="13" spans="1:23" s="2" customFormat="1" ht="11.25">
      <c r="A13" s="169" t="s">
        <v>125</v>
      </c>
      <c r="B13" s="637">
        <v>709937</v>
      </c>
      <c r="C13" s="637">
        <v>681671</v>
      </c>
      <c r="D13" s="637">
        <v>583831</v>
      </c>
      <c r="E13" s="637">
        <v>584359</v>
      </c>
      <c r="F13" s="637">
        <v>605835</v>
      </c>
      <c r="G13" s="637">
        <v>632963</v>
      </c>
      <c r="H13" s="637">
        <v>648054</v>
      </c>
      <c r="I13" s="637">
        <v>387771</v>
      </c>
      <c r="J13" s="637">
        <v>397070</v>
      </c>
      <c r="K13" s="637">
        <v>710956</v>
      </c>
      <c r="L13" s="638">
        <f t="shared" si="0"/>
        <v>-3.9814800468210558</v>
      </c>
      <c r="M13" s="638">
        <f t="shared" si="0"/>
        <v>-14.35296499337657</v>
      </c>
      <c r="N13" s="638">
        <f t="shared" si="0"/>
        <v>9.0437129922871506E-2</v>
      </c>
      <c r="O13" s="638">
        <f t="shared" si="0"/>
        <v>3.6751380572558991</v>
      </c>
      <c r="P13" s="638">
        <f t="shared" si="0"/>
        <v>4.4777868561572047</v>
      </c>
      <c r="Q13" s="638">
        <f t="shared" si="0"/>
        <v>2.3841835936697722</v>
      </c>
      <c r="R13" s="638">
        <f t="shared" si="0"/>
        <v>-40.163782647742316</v>
      </c>
      <c r="S13" s="638">
        <f t="shared" si="0"/>
        <v>2.3980648372364102</v>
      </c>
      <c r="T13" s="638">
        <f t="shared" si="0"/>
        <v>79.050545243911657</v>
      </c>
    </row>
    <row r="14" spans="1:23" s="2" customFormat="1">
      <c r="A14" s="169" t="s">
        <v>126</v>
      </c>
      <c r="B14" s="637">
        <v>4003335</v>
      </c>
      <c r="C14" s="637">
        <v>3908276</v>
      </c>
      <c r="D14" s="637">
        <v>3519354</v>
      </c>
      <c r="E14" s="637">
        <v>3530754</v>
      </c>
      <c r="F14" s="637">
        <v>3732960</v>
      </c>
      <c r="G14" s="637">
        <v>3881665</v>
      </c>
      <c r="H14" s="637">
        <v>3858534</v>
      </c>
      <c r="I14" s="637">
        <v>1647267</v>
      </c>
      <c r="J14" s="637">
        <v>1993925</v>
      </c>
      <c r="K14" s="637">
        <v>3255269</v>
      </c>
      <c r="L14" s="638">
        <f t="shared" si="0"/>
        <v>-2.3744952645731621</v>
      </c>
      <c r="M14" s="638">
        <f t="shared" si="0"/>
        <v>-9.9512419286662457</v>
      </c>
      <c r="N14" s="638">
        <f t="shared" si="0"/>
        <v>0.32392308361136729</v>
      </c>
      <c r="O14" s="638">
        <f t="shared" si="0"/>
        <v>5.726992024932918</v>
      </c>
      <c r="P14" s="638">
        <f t="shared" si="0"/>
        <v>3.9835679996571089</v>
      </c>
      <c r="Q14" s="638">
        <f t="shared" si="0"/>
        <v>-0.59590407724520278</v>
      </c>
      <c r="R14" s="638">
        <f t="shared" si="0"/>
        <v>-57.308475187726735</v>
      </c>
      <c r="S14" s="638">
        <f t="shared" si="0"/>
        <v>21.044432991130158</v>
      </c>
      <c r="T14" s="638">
        <f t="shared" si="0"/>
        <v>63.259350276464765</v>
      </c>
      <c r="U14" s="15"/>
      <c r="V14" s="15"/>
      <c r="W14" s="15"/>
    </row>
    <row r="15" spans="1:23" s="117" customFormat="1" ht="11.25">
      <c r="A15" s="173" t="s">
        <v>66</v>
      </c>
      <c r="B15" s="613">
        <v>3635911</v>
      </c>
      <c r="C15" s="613">
        <v>3996839</v>
      </c>
      <c r="D15" s="613">
        <v>4741090</v>
      </c>
      <c r="E15" s="613">
        <v>4581444</v>
      </c>
      <c r="F15" s="613">
        <v>5169870</v>
      </c>
      <c r="G15" s="613">
        <v>5416780</v>
      </c>
      <c r="H15" s="613">
        <v>5439082</v>
      </c>
      <c r="I15" s="635">
        <v>586836</v>
      </c>
      <c r="J15" s="635">
        <v>793764</v>
      </c>
      <c r="K15" s="635">
        <v>2641543</v>
      </c>
      <c r="L15" s="636">
        <f t="shared" si="0"/>
        <v>9.9267556329074065</v>
      </c>
      <c r="M15" s="636">
        <f t="shared" si="0"/>
        <v>18.620990237535214</v>
      </c>
      <c r="N15" s="636">
        <f t="shared" si="0"/>
        <v>-3.3672847383196687</v>
      </c>
      <c r="O15" s="636">
        <f t="shared" si="0"/>
        <v>12.843679852902273</v>
      </c>
      <c r="P15" s="636">
        <f t="shared" si="0"/>
        <v>4.7759421416786108</v>
      </c>
      <c r="Q15" s="636">
        <f t="shared" si="0"/>
        <v>0.41172061630710499</v>
      </c>
      <c r="R15" s="636">
        <f t="shared" si="0"/>
        <v>-89.210752843954182</v>
      </c>
      <c r="S15" s="636">
        <f t="shared" si="0"/>
        <v>35.261640390160117</v>
      </c>
      <c r="T15" s="636">
        <f t="shared" si="0"/>
        <v>232.78694926955617</v>
      </c>
    </row>
    <row r="16" spans="1:23" s="2" customFormat="1" ht="11.25">
      <c r="A16" s="170" t="s">
        <v>127</v>
      </c>
      <c r="B16" s="637">
        <v>894316</v>
      </c>
      <c r="C16" s="637">
        <v>1034275</v>
      </c>
      <c r="D16" s="637">
        <v>1378434</v>
      </c>
      <c r="E16" s="637">
        <v>1130925</v>
      </c>
      <c r="F16" s="637">
        <v>1279216</v>
      </c>
      <c r="G16" s="639">
        <v>1359519</v>
      </c>
      <c r="H16" s="639">
        <v>1392034</v>
      </c>
      <c r="I16" s="639">
        <v>119257</v>
      </c>
      <c r="J16" s="639">
        <v>35960</v>
      </c>
      <c r="K16" s="639">
        <v>119398</v>
      </c>
      <c r="L16" s="638">
        <f t="shared" si="0"/>
        <v>15.649837417646559</v>
      </c>
      <c r="M16" s="638">
        <f t="shared" si="0"/>
        <v>33.275386140049797</v>
      </c>
      <c r="N16" s="638">
        <f t="shared" si="0"/>
        <v>-17.955810724343714</v>
      </c>
      <c r="O16" s="638">
        <f t="shared" si="0"/>
        <v>13.112363773017663</v>
      </c>
      <c r="P16" s="638">
        <f t="shared" si="0"/>
        <v>6.2775168540731201</v>
      </c>
      <c r="Q16" s="638">
        <f t="shared" si="0"/>
        <v>2.3916546955209892</v>
      </c>
      <c r="R16" s="638">
        <f t="shared" si="0"/>
        <v>-91.432896035585344</v>
      </c>
      <c r="S16" s="638">
        <f t="shared" si="0"/>
        <v>-69.846633740577062</v>
      </c>
      <c r="T16" s="638">
        <f t="shared" si="0"/>
        <v>232.03003337041156</v>
      </c>
    </row>
    <row r="17" spans="1:26" s="2" customFormat="1" ht="11.25">
      <c r="A17" s="170" t="s">
        <v>128</v>
      </c>
      <c r="B17" s="637">
        <v>623205</v>
      </c>
      <c r="C17" s="637">
        <v>770725</v>
      </c>
      <c r="D17" s="637">
        <v>929799</v>
      </c>
      <c r="E17" s="637">
        <v>959467</v>
      </c>
      <c r="F17" s="637">
        <v>919968</v>
      </c>
      <c r="G17" s="637">
        <v>946259</v>
      </c>
      <c r="H17" s="637">
        <v>863767</v>
      </c>
      <c r="I17" s="637">
        <v>113788</v>
      </c>
      <c r="J17" s="637">
        <v>425405</v>
      </c>
      <c r="K17" s="637">
        <v>820623</v>
      </c>
      <c r="L17" s="638">
        <f t="shared" si="0"/>
        <v>23.671183639412394</v>
      </c>
      <c r="M17" s="638">
        <f t="shared" si="0"/>
        <v>20.639527717408935</v>
      </c>
      <c r="N17" s="638">
        <f t="shared" si="0"/>
        <v>3.1907971507820507</v>
      </c>
      <c r="O17" s="638">
        <f t="shared" si="0"/>
        <v>-4.1167648288059935</v>
      </c>
      <c r="P17" s="638">
        <f t="shared" si="0"/>
        <v>2.8578167936276042</v>
      </c>
      <c r="Q17" s="638">
        <f t="shared" si="0"/>
        <v>-8.7176977973261014</v>
      </c>
      <c r="R17" s="638">
        <f t="shared" si="0"/>
        <v>-86.826540027576883</v>
      </c>
      <c r="S17" s="638">
        <f t="shared" si="0"/>
        <v>273.85752451928147</v>
      </c>
      <c r="T17" s="638">
        <f t="shared" si="0"/>
        <v>92.903938599687351</v>
      </c>
    </row>
    <row r="18" spans="1:26" s="2" customFormat="1" ht="11.25">
      <c r="A18" s="170" t="s">
        <v>129</v>
      </c>
      <c r="B18" s="637">
        <v>491651</v>
      </c>
      <c r="C18" s="637">
        <v>439894</v>
      </c>
      <c r="D18" s="637">
        <v>394784</v>
      </c>
      <c r="E18" s="637">
        <v>361053</v>
      </c>
      <c r="F18" s="637">
        <v>408258</v>
      </c>
      <c r="G18" s="639">
        <v>382585</v>
      </c>
      <c r="H18" s="639">
        <v>389437</v>
      </c>
      <c r="I18" s="639">
        <v>39032</v>
      </c>
      <c r="J18" s="639">
        <v>16122</v>
      </c>
      <c r="K18" s="639">
        <v>83513</v>
      </c>
      <c r="L18" s="638">
        <f t="shared" si="0"/>
        <v>-10.527182900065291</v>
      </c>
      <c r="M18" s="638">
        <f t="shared" si="0"/>
        <v>-10.254743188131686</v>
      </c>
      <c r="N18" s="638">
        <f t="shared" si="0"/>
        <v>-8.5441659236443215</v>
      </c>
      <c r="O18" s="638">
        <f t="shared" si="0"/>
        <v>13.074257795946856</v>
      </c>
      <c r="P18" s="638">
        <f t="shared" si="0"/>
        <v>-6.2884254564515576</v>
      </c>
      <c r="Q18" s="638">
        <f t="shared" si="0"/>
        <v>1.7909745546741247</v>
      </c>
      <c r="R18" s="638">
        <f t="shared" si="0"/>
        <v>-89.977326242755566</v>
      </c>
      <c r="S18" s="638">
        <f t="shared" si="0"/>
        <v>-58.695429391268704</v>
      </c>
      <c r="T18" s="638">
        <f t="shared" si="0"/>
        <v>418.00645081255425</v>
      </c>
    </row>
    <row r="19" spans="1:26" s="2" customFormat="1" ht="11.25">
      <c r="A19" s="170" t="s">
        <v>130</v>
      </c>
      <c r="B19" s="637">
        <v>467967</v>
      </c>
      <c r="C19" s="637">
        <v>485216</v>
      </c>
      <c r="D19" s="637">
        <v>591924</v>
      </c>
      <c r="E19" s="637">
        <v>599062</v>
      </c>
      <c r="F19" s="637">
        <v>739185</v>
      </c>
      <c r="G19" s="639">
        <v>809940</v>
      </c>
      <c r="H19" s="639">
        <v>792607</v>
      </c>
      <c r="I19" s="639">
        <v>54620</v>
      </c>
      <c r="J19" s="639">
        <v>76048</v>
      </c>
      <c r="K19" s="639">
        <v>380135</v>
      </c>
      <c r="L19" s="638">
        <f t="shared" si="0"/>
        <v>3.6859436669679702</v>
      </c>
      <c r="M19" s="638">
        <f t="shared" si="0"/>
        <v>21.991855173778276</v>
      </c>
      <c r="N19" s="638">
        <f t="shared" si="0"/>
        <v>1.2058980544799671</v>
      </c>
      <c r="O19" s="638">
        <f t="shared" si="0"/>
        <v>23.390400325842734</v>
      </c>
      <c r="P19" s="638">
        <f t="shared" si="0"/>
        <v>9.5720286531788386</v>
      </c>
      <c r="Q19" s="638">
        <f t="shared" si="0"/>
        <v>-2.1400350643257524</v>
      </c>
      <c r="R19" s="638">
        <f t="shared" si="0"/>
        <v>-93.108816853749715</v>
      </c>
      <c r="S19" s="638">
        <f t="shared" si="0"/>
        <v>39.231050897107288</v>
      </c>
      <c r="T19" s="638">
        <f t="shared" si="0"/>
        <v>399.86192930780555</v>
      </c>
    </row>
    <row r="20" spans="1:26" s="2" customFormat="1" ht="11.25">
      <c r="A20" s="170" t="s">
        <v>131</v>
      </c>
      <c r="B20" s="637">
        <v>187966</v>
      </c>
      <c r="C20" s="637">
        <v>263189</v>
      </c>
      <c r="D20" s="637">
        <v>317022</v>
      </c>
      <c r="E20" s="637">
        <v>339473</v>
      </c>
      <c r="F20" s="637">
        <v>457212</v>
      </c>
      <c r="G20" s="639">
        <v>456250</v>
      </c>
      <c r="H20" s="639">
        <v>438204</v>
      </c>
      <c r="I20" s="639">
        <v>50245</v>
      </c>
      <c r="J20" s="639">
        <v>14478</v>
      </c>
      <c r="K20" s="639">
        <v>152269</v>
      </c>
      <c r="L20" s="638">
        <f t="shared" si="0"/>
        <v>40.019471606567144</v>
      </c>
      <c r="M20" s="638">
        <f t="shared" si="0"/>
        <v>20.454122322741451</v>
      </c>
      <c r="N20" s="638">
        <f t="shared" si="0"/>
        <v>7.0818429004927106</v>
      </c>
      <c r="O20" s="638">
        <f t="shared" si="0"/>
        <v>34.682876105021606</v>
      </c>
      <c r="P20" s="638">
        <f t="shared" si="0"/>
        <v>-0.21040567614148362</v>
      </c>
      <c r="Q20" s="638">
        <f t="shared" si="0"/>
        <v>-3.9552876712328766</v>
      </c>
      <c r="R20" s="638">
        <f t="shared" si="0"/>
        <v>-88.533879197816546</v>
      </c>
      <c r="S20" s="638">
        <f t="shared" si="0"/>
        <v>-71.185192556473282</v>
      </c>
      <c r="T20" s="638">
        <f t="shared" si="0"/>
        <v>951.72675783948057</v>
      </c>
    </row>
    <row r="21" spans="1:26" s="2" customFormat="1" ht="11.25">
      <c r="A21" s="170" t="s">
        <v>132</v>
      </c>
      <c r="B21" s="637">
        <v>970806</v>
      </c>
      <c r="C21" s="637">
        <v>1003540</v>
      </c>
      <c r="D21" s="637">
        <v>1129127</v>
      </c>
      <c r="E21" s="637">
        <v>1191464</v>
      </c>
      <c r="F21" s="637">
        <v>1366031</v>
      </c>
      <c r="G21" s="639">
        <v>1462227</v>
      </c>
      <c r="H21" s="639">
        <v>1563033</v>
      </c>
      <c r="I21" s="639">
        <v>209894</v>
      </c>
      <c r="J21" s="639">
        <v>225751</v>
      </c>
      <c r="K21" s="639">
        <v>1085605</v>
      </c>
      <c r="L21" s="638">
        <f t="shared" ref="L21:T28" si="1">((C21-B21)/B21)*100</f>
        <v>3.3718374216887823</v>
      </c>
      <c r="M21" s="638">
        <f t="shared" si="1"/>
        <v>12.514399027442852</v>
      </c>
      <c r="N21" s="638">
        <f t="shared" si="1"/>
        <v>5.5208138677048728</v>
      </c>
      <c r="O21" s="638">
        <f t="shared" si="1"/>
        <v>14.651470795592649</v>
      </c>
      <c r="P21" s="638">
        <f t="shared" si="1"/>
        <v>7.0420070993996466</v>
      </c>
      <c r="Q21" s="638">
        <f t="shared" si="1"/>
        <v>6.8940048296194778</v>
      </c>
      <c r="R21" s="638">
        <f t="shared" si="1"/>
        <v>-86.571364776047602</v>
      </c>
      <c r="S21" s="638">
        <f t="shared" si="1"/>
        <v>7.5547657388967764</v>
      </c>
      <c r="T21" s="638">
        <f t="shared" si="1"/>
        <v>380.88602043844764</v>
      </c>
    </row>
    <row r="22" spans="1:26" s="117" customFormat="1">
      <c r="A22" s="173" t="s">
        <v>67</v>
      </c>
      <c r="B22" s="613">
        <v>2238949</v>
      </c>
      <c r="C22" s="613">
        <v>2310768</v>
      </c>
      <c r="D22" s="613">
        <v>2419448</v>
      </c>
      <c r="E22" s="613">
        <v>2487819</v>
      </c>
      <c r="F22" s="613">
        <v>2794990</v>
      </c>
      <c r="G22" s="613">
        <v>3044301</v>
      </c>
      <c r="H22" s="613">
        <v>3278536</v>
      </c>
      <c r="I22" s="635">
        <v>579937</v>
      </c>
      <c r="J22" s="635">
        <v>835998</v>
      </c>
      <c r="K22" s="635">
        <v>3015397</v>
      </c>
      <c r="L22" s="636">
        <f t="shared" si="1"/>
        <v>3.2077104034080275</v>
      </c>
      <c r="M22" s="636">
        <f t="shared" si="1"/>
        <v>4.7031982440470008</v>
      </c>
      <c r="N22" s="636">
        <f t="shared" si="1"/>
        <v>2.8258925176321212</v>
      </c>
      <c r="O22" s="636">
        <f t="shared" si="1"/>
        <v>12.346999520463505</v>
      </c>
      <c r="P22" s="636">
        <f t="shared" si="1"/>
        <v>8.9199245793365982</v>
      </c>
      <c r="Q22" s="636">
        <f t="shared" si="1"/>
        <v>7.6942128915636134</v>
      </c>
      <c r="R22" s="636">
        <f t="shared" si="1"/>
        <v>-82.311098612307447</v>
      </c>
      <c r="S22" s="636">
        <f t="shared" si="1"/>
        <v>44.153244231701031</v>
      </c>
      <c r="T22" s="636">
        <f t="shared" si="1"/>
        <v>260.69428395761713</v>
      </c>
      <c r="U22" s="174"/>
      <c r="V22" s="171"/>
      <c r="W22" s="174"/>
    </row>
    <row r="23" spans="1:26" s="2" customFormat="1" ht="11.25">
      <c r="A23" s="170" t="s">
        <v>133</v>
      </c>
      <c r="B23" s="637">
        <v>1585467</v>
      </c>
      <c r="C23" s="637">
        <v>1644424</v>
      </c>
      <c r="D23" s="637">
        <v>1738838</v>
      </c>
      <c r="E23" s="637">
        <v>1834500</v>
      </c>
      <c r="F23" s="637">
        <v>2046380</v>
      </c>
      <c r="G23" s="639">
        <v>2252701</v>
      </c>
      <c r="H23" s="639">
        <v>2474360</v>
      </c>
      <c r="I23" s="639">
        <v>389197</v>
      </c>
      <c r="J23" s="639">
        <v>610427</v>
      </c>
      <c r="K23" s="639">
        <v>2300006</v>
      </c>
      <c r="L23" s="638">
        <f t="shared" si="1"/>
        <v>3.7185889078738312</v>
      </c>
      <c r="M23" s="638">
        <f t="shared" si="1"/>
        <v>5.7414632722460874</v>
      </c>
      <c r="N23" s="638">
        <f t="shared" si="1"/>
        <v>5.5014900755562053</v>
      </c>
      <c r="O23" s="638">
        <f t="shared" si="1"/>
        <v>11.549741073862089</v>
      </c>
      <c r="P23" s="638">
        <f t="shared" si="1"/>
        <v>10.082242789706701</v>
      </c>
      <c r="Q23" s="638">
        <f t="shared" si="1"/>
        <v>9.8396990989927193</v>
      </c>
      <c r="R23" s="638">
        <f t="shared" si="1"/>
        <v>-84.270801338527946</v>
      </c>
      <c r="S23" s="638">
        <f t="shared" si="1"/>
        <v>56.842678643463337</v>
      </c>
      <c r="T23" s="638">
        <f t="shared" si="1"/>
        <v>276.78641344501472</v>
      </c>
      <c r="V23" s="21"/>
      <c r="W23" s="21"/>
      <c r="X23" s="21"/>
      <c r="Y23" s="21"/>
      <c r="Z23" s="21"/>
    </row>
    <row r="24" spans="1:26" s="2" customFormat="1" ht="11.25">
      <c r="A24" s="170" t="s">
        <v>134</v>
      </c>
      <c r="B24" s="637">
        <v>206378</v>
      </c>
      <c r="C24" s="637">
        <v>222211</v>
      </c>
      <c r="D24" s="637">
        <v>225239</v>
      </c>
      <c r="E24" s="637">
        <v>201340</v>
      </c>
      <c r="F24" s="637">
        <v>244854</v>
      </c>
      <c r="G24" s="639">
        <v>242052</v>
      </c>
      <c r="H24" s="639">
        <v>248573</v>
      </c>
      <c r="I24" s="640">
        <v>75516</v>
      </c>
      <c r="J24" s="640">
        <v>92265</v>
      </c>
      <c r="K24" s="640">
        <v>220758</v>
      </c>
      <c r="L24" s="638">
        <f t="shared" si="1"/>
        <v>7.6718448671854551</v>
      </c>
      <c r="M24" s="638">
        <f t="shared" si="1"/>
        <v>1.3626688147751462</v>
      </c>
      <c r="N24" s="638">
        <f t="shared" si="1"/>
        <v>-10.610507061388127</v>
      </c>
      <c r="O24" s="638">
        <f t="shared" si="1"/>
        <v>21.612198271580411</v>
      </c>
      <c r="P24" s="638">
        <f t="shared" si="1"/>
        <v>-1.1443554117964174</v>
      </c>
      <c r="Q24" s="638">
        <f t="shared" si="1"/>
        <v>2.6940492125658948</v>
      </c>
      <c r="R24" s="638">
        <f t="shared" si="1"/>
        <v>-69.62019205625711</v>
      </c>
      <c r="S24" s="638">
        <f t="shared" si="1"/>
        <v>22.179405688860641</v>
      </c>
      <c r="T24" s="638">
        <f t="shared" si="1"/>
        <v>139.26516013656317</v>
      </c>
      <c r="V24" s="21"/>
      <c r="W24" s="21"/>
    </row>
    <row r="25" spans="1:26" s="2" customFormat="1" ht="11.25">
      <c r="A25" s="170" t="s">
        <v>3</v>
      </c>
      <c r="B25" s="637">
        <v>230189</v>
      </c>
      <c r="C25" s="637">
        <v>230848</v>
      </c>
      <c r="D25" s="637">
        <v>234218</v>
      </c>
      <c r="E25" s="637">
        <v>227173</v>
      </c>
      <c r="F25" s="637">
        <v>247764</v>
      </c>
      <c r="G25" s="639">
        <v>270959</v>
      </c>
      <c r="H25" s="639">
        <v>275205</v>
      </c>
      <c r="I25" s="640">
        <v>53864</v>
      </c>
      <c r="J25" s="640">
        <v>53978</v>
      </c>
      <c r="K25" s="640">
        <v>227658</v>
      </c>
      <c r="L25" s="638">
        <f t="shared" si="1"/>
        <v>0.28628648632210923</v>
      </c>
      <c r="M25" s="638">
        <f t="shared" si="1"/>
        <v>1.4598350429719988</v>
      </c>
      <c r="N25" s="638">
        <f t="shared" si="1"/>
        <v>-3.0078815462517823</v>
      </c>
      <c r="O25" s="638">
        <f t="shared" si="1"/>
        <v>9.0640172907871985</v>
      </c>
      <c r="P25" s="638">
        <f t="shared" si="1"/>
        <v>9.3617313249705365</v>
      </c>
      <c r="Q25" s="638">
        <f t="shared" si="1"/>
        <v>1.5670267457438209</v>
      </c>
      <c r="R25" s="638">
        <f t="shared" si="1"/>
        <v>-80.42768118311804</v>
      </c>
      <c r="S25" s="638">
        <f t="shared" si="1"/>
        <v>0.21164414079904945</v>
      </c>
      <c r="T25" s="638">
        <f t="shared" si="1"/>
        <v>321.76071732928227</v>
      </c>
      <c r="V25" s="21"/>
      <c r="W25" s="21"/>
    </row>
    <row r="26" spans="1:26" s="2" customFormat="1" ht="11.25">
      <c r="A26" s="170" t="s">
        <v>135</v>
      </c>
      <c r="B26" s="637">
        <v>216915</v>
      </c>
      <c r="C26" s="637">
        <v>213285</v>
      </c>
      <c r="D26" s="637">
        <v>221153</v>
      </c>
      <c r="E26" s="637">
        <v>224806</v>
      </c>
      <c r="F26" s="637">
        <v>255992</v>
      </c>
      <c r="G26" s="637">
        <v>278589</v>
      </c>
      <c r="H26" s="637">
        <v>280398</v>
      </c>
      <c r="I26" s="637">
        <v>61360</v>
      </c>
      <c r="J26" s="637">
        <v>79328</v>
      </c>
      <c r="K26" s="637">
        <v>266975</v>
      </c>
      <c r="L26" s="638">
        <f t="shared" si="1"/>
        <v>-1.6734665652444507</v>
      </c>
      <c r="M26" s="638">
        <f t="shared" si="1"/>
        <v>3.6889607801767585</v>
      </c>
      <c r="N26" s="638">
        <f t="shared" si="1"/>
        <v>1.651797624269171</v>
      </c>
      <c r="O26" s="638">
        <f t="shared" si="1"/>
        <v>13.872405540777383</v>
      </c>
      <c r="P26" s="638">
        <f t="shared" si="1"/>
        <v>8.8272289759054967</v>
      </c>
      <c r="Q26" s="638">
        <f t="shared" si="1"/>
        <v>0.64934365678472583</v>
      </c>
      <c r="R26" s="638">
        <f t="shared" si="1"/>
        <v>-78.116819663478338</v>
      </c>
      <c r="S26" s="638">
        <f t="shared" si="1"/>
        <v>29.282920469361144</v>
      </c>
      <c r="T26" s="638">
        <f t="shared" si="1"/>
        <v>236.54573416700285</v>
      </c>
      <c r="V26" s="21"/>
      <c r="W26" s="21"/>
    </row>
    <row r="27" spans="1:26" s="117" customFormat="1" ht="11.25">
      <c r="A27" s="173" t="s">
        <v>136</v>
      </c>
      <c r="B27" s="613">
        <v>293649</v>
      </c>
      <c r="C27" s="613">
        <v>281179</v>
      </c>
      <c r="D27" s="613">
        <v>302201</v>
      </c>
      <c r="E27" s="613">
        <v>278463</v>
      </c>
      <c r="F27" s="613">
        <v>271946</v>
      </c>
      <c r="G27" s="613">
        <v>279595</v>
      </c>
      <c r="H27" s="613">
        <v>285593</v>
      </c>
      <c r="I27" s="635">
        <v>79697</v>
      </c>
      <c r="J27" s="635">
        <v>92081</v>
      </c>
      <c r="K27" s="635">
        <v>232691</v>
      </c>
      <c r="L27" s="636">
        <f t="shared" si="1"/>
        <v>-4.2465664790276829</v>
      </c>
      <c r="M27" s="636">
        <f t="shared" si="1"/>
        <v>7.4763762585399336</v>
      </c>
      <c r="N27" s="636">
        <f t="shared" si="1"/>
        <v>-7.8550368794279306</v>
      </c>
      <c r="O27" s="636">
        <f t="shared" si="1"/>
        <v>-2.3403468324337524</v>
      </c>
      <c r="P27" s="636">
        <f t="shared" si="1"/>
        <v>2.8126907547821998</v>
      </c>
      <c r="Q27" s="636">
        <f t="shared" si="1"/>
        <v>2.1452458019635543</v>
      </c>
      <c r="R27" s="636">
        <f t="shared" si="1"/>
        <v>-72.094203989593581</v>
      </c>
      <c r="S27" s="636">
        <f t="shared" si="1"/>
        <v>15.538853407280072</v>
      </c>
      <c r="T27" s="636">
        <f t="shared" si="1"/>
        <v>152.70251191885404</v>
      </c>
      <c r="V27" s="21"/>
      <c r="W27" s="21"/>
    </row>
    <row r="28" spans="1:26" s="117" customFormat="1" ht="11.25">
      <c r="A28" s="175" t="s">
        <v>137</v>
      </c>
      <c r="B28" s="540">
        <v>308479</v>
      </c>
      <c r="C28" s="540">
        <v>314810</v>
      </c>
      <c r="D28" s="540">
        <v>325374</v>
      </c>
      <c r="E28" s="540">
        <v>323757</v>
      </c>
      <c r="F28" s="540">
        <v>364713</v>
      </c>
      <c r="G28" s="540">
        <v>388549</v>
      </c>
      <c r="H28" s="540">
        <v>397946</v>
      </c>
      <c r="I28" s="541">
        <v>66853</v>
      </c>
      <c r="J28" s="541">
        <v>20514</v>
      </c>
      <c r="K28" s="541">
        <v>211649</v>
      </c>
      <c r="L28" s="542">
        <f t="shared" si="1"/>
        <v>2.0523277111245819</v>
      </c>
      <c r="M28" s="542">
        <f t="shared" si="1"/>
        <v>3.3556748514977288</v>
      </c>
      <c r="N28" s="542">
        <f t="shared" si="1"/>
        <v>-0.49696656770362724</v>
      </c>
      <c r="O28" s="542">
        <f t="shared" si="1"/>
        <v>12.650228412049778</v>
      </c>
      <c r="P28" s="542">
        <f t="shared" si="1"/>
        <v>6.5355498707202653</v>
      </c>
      <c r="Q28" s="542">
        <f t="shared" si="1"/>
        <v>2.4184851846227891</v>
      </c>
      <c r="R28" s="542">
        <f t="shared" si="1"/>
        <v>-83.200484487845088</v>
      </c>
      <c r="S28" s="542">
        <f t="shared" si="1"/>
        <v>-69.314765231178853</v>
      </c>
      <c r="T28" s="542">
        <f t="shared" si="1"/>
        <v>931.72955055084333</v>
      </c>
      <c r="V28" s="21"/>
      <c r="W28" s="21"/>
    </row>
    <row r="29" spans="1:26">
      <c r="V29" s="21"/>
      <c r="W29" s="21"/>
    </row>
    <row r="30" spans="1:26" s="2" customFormat="1" ht="11.25">
      <c r="B30" s="106"/>
      <c r="V30" s="21"/>
      <c r="W30" s="21"/>
    </row>
    <row r="31" spans="1:26" s="167" customFormat="1" ht="12">
      <c r="A31" s="163" t="s">
        <v>404</v>
      </c>
      <c r="B31" s="163"/>
      <c r="C31" s="163"/>
      <c r="D31" s="163"/>
      <c r="E31" s="163"/>
      <c r="F31" s="163"/>
      <c r="G31" s="163"/>
      <c r="H31" s="163"/>
      <c r="I31" s="163"/>
      <c r="J31" s="164"/>
      <c r="K31" s="164"/>
      <c r="L31" s="164"/>
      <c r="M31" s="164"/>
      <c r="N31" s="164"/>
      <c r="O31" s="164"/>
      <c r="P31" s="164"/>
      <c r="Q31" s="164"/>
      <c r="R31" s="165"/>
      <c r="S31" s="165"/>
      <c r="T31" s="166"/>
      <c r="U31" s="166"/>
      <c r="V31" s="21"/>
      <c r="W31" s="21"/>
    </row>
    <row r="32" spans="1:26" s="2" customFormat="1" ht="12">
      <c r="A32" s="167"/>
      <c r="B32" s="67"/>
      <c r="C32" s="67"/>
      <c r="D32" s="67"/>
      <c r="E32" s="67"/>
      <c r="F32" s="67"/>
      <c r="G32" s="67"/>
      <c r="H32" s="67"/>
      <c r="I32" s="67"/>
      <c r="J32" s="17"/>
      <c r="K32" s="17"/>
      <c r="L32" s="17"/>
      <c r="M32" s="17"/>
      <c r="N32" s="17"/>
      <c r="O32" s="17"/>
      <c r="P32" s="17"/>
      <c r="Q32" s="17"/>
      <c r="R32" s="18"/>
      <c r="S32" s="18"/>
      <c r="T32" s="19"/>
      <c r="U32" s="19"/>
      <c r="V32" s="20"/>
    </row>
    <row r="33" spans="1:21" s="2" customFormat="1" ht="11.25">
      <c r="A33" s="158"/>
      <c r="B33" s="348" t="s">
        <v>138</v>
      </c>
      <c r="C33" s="347"/>
      <c r="D33" s="348" t="s">
        <v>139</v>
      </c>
      <c r="E33" s="347"/>
      <c r="F33" s="348" t="s">
        <v>140</v>
      </c>
      <c r="G33" s="347"/>
      <c r="H33" s="349" t="s">
        <v>141</v>
      </c>
      <c r="I33" s="350"/>
      <c r="J33" s="349" t="s">
        <v>142</v>
      </c>
      <c r="K33" s="350"/>
      <c r="L33" s="349" t="s">
        <v>145</v>
      </c>
      <c r="M33" s="350"/>
      <c r="N33" s="349" t="s">
        <v>302</v>
      </c>
      <c r="O33" s="350"/>
      <c r="P33" s="349" t="s">
        <v>303</v>
      </c>
      <c r="Q33" s="350"/>
      <c r="R33" s="349" t="s">
        <v>359</v>
      </c>
      <c r="S33" s="350"/>
      <c r="T33" s="349" t="s">
        <v>405</v>
      </c>
      <c r="U33" s="350"/>
    </row>
    <row r="34" spans="1:21" s="2" customFormat="1" ht="11.25">
      <c r="A34" s="394"/>
      <c r="B34" s="351" t="s">
        <v>143</v>
      </c>
      <c r="C34" s="351" t="s">
        <v>144</v>
      </c>
      <c r="D34" s="351" t="s">
        <v>143</v>
      </c>
      <c r="E34" s="351" t="s">
        <v>144</v>
      </c>
      <c r="F34" s="351" t="s">
        <v>143</v>
      </c>
      <c r="G34" s="351" t="s">
        <v>144</v>
      </c>
      <c r="H34" s="351" t="s">
        <v>143</v>
      </c>
      <c r="I34" s="351" t="s">
        <v>144</v>
      </c>
      <c r="J34" s="351" t="s">
        <v>143</v>
      </c>
      <c r="K34" s="351" t="s">
        <v>144</v>
      </c>
      <c r="L34" s="351" t="s">
        <v>143</v>
      </c>
      <c r="M34" s="352" t="s">
        <v>144</v>
      </c>
      <c r="N34" s="351" t="s">
        <v>143</v>
      </c>
      <c r="O34" s="351" t="s">
        <v>144</v>
      </c>
      <c r="P34" s="351" t="s">
        <v>143</v>
      </c>
      <c r="Q34" s="351" t="s">
        <v>144</v>
      </c>
      <c r="R34" s="351" t="s">
        <v>143</v>
      </c>
      <c r="S34" s="351" t="s">
        <v>144</v>
      </c>
      <c r="T34" s="351" t="s">
        <v>143</v>
      </c>
      <c r="U34" s="351" t="s">
        <v>144</v>
      </c>
    </row>
    <row r="35" spans="1:21" s="2" customFormat="1" ht="11.25">
      <c r="A35" s="161" t="s">
        <v>1</v>
      </c>
      <c r="B35" s="260">
        <v>100</v>
      </c>
      <c r="C35" s="260">
        <v>100</v>
      </c>
      <c r="D35" s="260">
        <v>100</v>
      </c>
      <c r="E35" s="260">
        <v>100</v>
      </c>
      <c r="F35" s="260">
        <v>100</v>
      </c>
      <c r="G35" s="260">
        <v>100</v>
      </c>
      <c r="H35" s="260">
        <v>100</v>
      </c>
      <c r="I35" s="260">
        <v>100</v>
      </c>
      <c r="J35" s="260">
        <v>100</v>
      </c>
      <c r="K35" s="261">
        <v>100</v>
      </c>
      <c r="L35" s="260">
        <v>100</v>
      </c>
      <c r="M35" s="261">
        <v>100</v>
      </c>
      <c r="N35" s="260">
        <v>100</v>
      </c>
      <c r="O35" s="261">
        <v>100</v>
      </c>
      <c r="P35" s="260">
        <v>100</v>
      </c>
      <c r="Q35" s="261">
        <v>100</v>
      </c>
      <c r="R35" s="260">
        <v>100</v>
      </c>
      <c r="S35" s="261">
        <v>100</v>
      </c>
      <c r="T35" s="260">
        <v>100</v>
      </c>
      <c r="U35" s="260">
        <v>100</v>
      </c>
    </row>
    <row r="36" spans="1:21" s="117" customFormat="1" ht="11.25">
      <c r="A36" s="162" t="s">
        <v>64</v>
      </c>
      <c r="B36" s="256">
        <f>(B6/$B$5)*100</f>
        <v>44.602734631707605</v>
      </c>
      <c r="C36" s="247">
        <v>100</v>
      </c>
      <c r="D36" s="256">
        <f t="shared" ref="D36:D58" si="2">(C6/$C$5)*100</f>
        <v>44.599411824816897</v>
      </c>
      <c r="E36" s="247">
        <v>100</v>
      </c>
      <c r="F36" s="256">
        <f t="shared" ref="F36:F58" si="3">((D6/$D$5)*100)</f>
        <v>45.054357643588233</v>
      </c>
      <c r="G36" s="247">
        <v>100</v>
      </c>
      <c r="H36" s="256">
        <f t="shared" ref="H36:H58" si="4">((E6/$E$5)*100)</f>
        <v>45.717374951931433</v>
      </c>
      <c r="I36" s="247">
        <v>100</v>
      </c>
      <c r="J36" s="256">
        <f t="shared" ref="J36:J58" si="5">(F6/$F$5)*100</f>
        <v>45.249091133733451</v>
      </c>
      <c r="K36" s="247">
        <v>100</v>
      </c>
      <c r="L36" s="256">
        <f t="shared" ref="L36:L58" si="6">(G6/$G$5)*100</f>
        <v>44.871134235136303</v>
      </c>
      <c r="M36" s="247">
        <v>100</v>
      </c>
      <c r="N36" s="256">
        <f t="shared" ref="N36:N58" si="7">(H6/$H$5)*100</f>
        <v>45.302083646396483</v>
      </c>
      <c r="O36" s="247">
        <v>100</v>
      </c>
      <c r="P36" s="256">
        <f t="shared" ref="P36:P58" si="8">(I6/$I$5)*100</f>
        <v>69.063975170093741</v>
      </c>
      <c r="Q36" s="247">
        <v>100</v>
      </c>
      <c r="R36" s="256">
        <f t="shared" ref="R36:R58" si="9">(J6/$J$5)*100</f>
        <v>70.911641383600553</v>
      </c>
      <c r="S36" s="247">
        <v>100</v>
      </c>
      <c r="T36" s="256">
        <f t="shared" ref="T36:T58" si="10">(K6/$K$5)*100</f>
        <v>55.077385888942402</v>
      </c>
      <c r="U36" s="247">
        <v>100</v>
      </c>
    </row>
    <row r="37" spans="1:21" s="117" customFormat="1" ht="11.25">
      <c r="A37" s="162" t="s">
        <v>123</v>
      </c>
      <c r="B37" s="256">
        <f t="shared" ref="B37:B58" si="11">(B7/$B$5)*100</f>
        <v>55.397265368292395</v>
      </c>
      <c r="C37" s="247">
        <v>100</v>
      </c>
      <c r="D37" s="256">
        <f t="shared" si="2"/>
        <v>55.400588175183096</v>
      </c>
      <c r="E37" s="247">
        <v>100</v>
      </c>
      <c r="F37" s="256">
        <f t="shared" si="3"/>
        <v>54.94564235641176</v>
      </c>
      <c r="G37" s="247">
        <v>100</v>
      </c>
      <c r="H37" s="256">
        <f t="shared" si="4"/>
        <v>54.282625048068567</v>
      </c>
      <c r="I37" s="247">
        <v>100</v>
      </c>
      <c r="J37" s="256">
        <f t="shared" si="5"/>
        <v>54.750908866266556</v>
      </c>
      <c r="K37" s="247">
        <v>100</v>
      </c>
      <c r="L37" s="256">
        <f t="shared" si="6"/>
        <v>55.128865764863697</v>
      </c>
      <c r="M37" s="247">
        <v>100</v>
      </c>
      <c r="N37" s="256">
        <f t="shared" si="7"/>
        <v>54.697916353603517</v>
      </c>
      <c r="O37" s="247">
        <v>100</v>
      </c>
      <c r="P37" s="256">
        <f t="shared" si="8"/>
        <v>30.936024829906263</v>
      </c>
      <c r="Q37" s="247">
        <v>100</v>
      </c>
      <c r="R37" s="256">
        <f t="shared" si="9"/>
        <v>29.088358616399439</v>
      </c>
      <c r="S37" s="247">
        <v>100</v>
      </c>
      <c r="T37" s="256">
        <f>(K7/$K$5)*100</f>
        <v>44.922614111057605</v>
      </c>
      <c r="U37" s="247">
        <v>100</v>
      </c>
    </row>
    <row r="38" spans="1:21" s="2" customFormat="1" ht="11.25">
      <c r="A38" s="173" t="s">
        <v>65</v>
      </c>
      <c r="B38" s="254">
        <f t="shared" si="11"/>
        <v>37.215676348364383</v>
      </c>
      <c r="C38" s="240">
        <v>100</v>
      </c>
      <c r="D38" s="254">
        <f t="shared" si="2"/>
        <v>36.188449934979914</v>
      </c>
      <c r="E38" s="240">
        <v>100</v>
      </c>
      <c r="F38" s="254">
        <f t="shared" si="3"/>
        <v>33.086405379786669</v>
      </c>
      <c r="G38" s="240">
        <v>100</v>
      </c>
      <c r="H38" s="254">
        <f t="shared" si="4"/>
        <v>32.692625493856681</v>
      </c>
      <c r="I38" s="240">
        <f>SUM(I39:I44)</f>
        <v>100</v>
      </c>
      <c r="J38" s="254">
        <f>((F8/$F$5)*100)</f>
        <v>31.747729639496864</v>
      </c>
      <c r="K38" s="240">
        <f>SUM(K39:K44)</f>
        <v>100</v>
      </c>
      <c r="L38" s="254">
        <f t="shared" si="6"/>
        <v>31.604044314218623</v>
      </c>
      <c r="M38" s="240">
        <f>SUM(M39:M44)</f>
        <v>100</v>
      </c>
      <c r="N38" s="254">
        <f t="shared" si="7"/>
        <v>30.934841351326707</v>
      </c>
      <c r="O38" s="240">
        <v>100</v>
      </c>
      <c r="P38" s="254">
        <f t="shared" si="8"/>
        <v>25.401755309927569</v>
      </c>
      <c r="Q38" s="240">
        <v>100</v>
      </c>
      <c r="R38" s="254">
        <f t="shared" si="9"/>
        <v>23.193822601143907</v>
      </c>
      <c r="S38" s="240">
        <v>100</v>
      </c>
      <c r="T38" s="254">
        <f>(K8/$K$5)*100</f>
        <v>28.967861710207682</v>
      </c>
      <c r="U38" s="240">
        <v>100</v>
      </c>
    </row>
    <row r="39" spans="1:21" s="2" customFormat="1" ht="11.25">
      <c r="A39" s="169" t="s">
        <v>83</v>
      </c>
      <c r="B39" s="255">
        <f t="shared" si="11"/>
        <v>12.838286045347724</v>
      </c>
      <c r="C39" s="255">
        <f>((B9/$B$8)*100)</f>
        <v>34.496984349209505</v>
      </c>
      <c r="D39" s="255">
        <f t="shared" si="2"/>
        <v>12.22941136396576</v>
      </c>
      <c r="E39" s="255">
        <f t="shared" ref="E39:E44" si="12">((C9/$C$8)*100)</f>
        <v>33.793686620837434</v>
      </c>
      <c r="F39" s="255">
        <f t="shared" si="3"/>
        <v>10.814888630094647</v>
      </c>
      <c r="G39" s="255">
        <f t="shared" ref="G39:G44" si="13">(D9/$D$8)*100</f>
        <v>32.686804462299612</v>
      </c>
      <c r="H39" s="255">
        <f t="shared" si="4"/>
        <v>10.423542047725446</v>
      </c>
      <c r="I39" s="255">
        <f t="shared" ref="I39:I44" si="14">(E9/$E$8)*100</f>
        <v>31.883465736589891</v>
      </c>
      <c r="J39" s="255">
        <f t="shared" si="5"/>
        <v>10.015671491310881</v>
      </c>
      <c r="K39" s="255">
        <f t="shared" ref="K39:K44" si="15">(F9/$F$8)*100</f>
        <v>31.547677912849988</v>
      </c>
      <c r="L39" s="255">
        <f t="shared" si="6"/>
        <v>10.028908095098958</v>
      </c>
      <c r="M39" s="255">
        <f t="shared" ref="M39:M44" si="16">(G9/$G$8)*100</f>
        <v>31.732989599014587</v>
      </c>
      <c r="N39" s="255">
        <f t="shared" si="7"/>
        <v>9.9227772360266879</v>
      </c>
      <c r="O39" s="255">
        <f t="shared" ref="O39:O44" si="17">(H9/$H$8)*100</f>
        <v>32.076379908769518</v>
      </c>
      <c r="P39" s="255">
        <f t="shared" si="8"/>
        <v>9.3862694029996021</v>
      </c>
      <c r="Q39" s="255">
        <f t="shared" ref="Q39:Q44" si="18">(I9/$I$8)*100</f>
        <v>36.951262967765224</v>
      </c>
      <c r="R39" s="255">
        <f t="shared" si="9"/>
        <v>8.7823615865421552</v>
      </c>
      <c r="S39" s="255">
        <f t="shared" ref="S39:S44" si="19">(J9/$J$8)*100</f>
        <v>37.865089069487894</v>
      </c>
      <c r="T39" s="255">
        <f t="shared" si="10"/>
        <v>9.4597402875881453</v>
      </c>
      <c r="U39" s="255">
        <f>(K9/$K$8)*100</f>
        <v>32.655984008149026</v>
      </c>
    </row>
    <row r="40" spans="1:21" s="2" customFormat="1" ht="11.25">
      <c r="A40" s="169" t="s">
        <v>124</v>
      </c>
      <c r="B40" s="255">
        <f t="shared" si="11"/>
        <v>4.6039085632523555</v>
      </c>
      <c r="C40" s="255">
        <f>((B10/$B$8)*100)</f>
        <v>12.370885108083479</v>
      </c>
      <c r="D40" s="255">
        <f t="shared" si="2"/>
        <v>4.6403396361591378</v>
      </c>
      <c r="E40" s="255">
        <f t="shared" si="12"/>
        <v>12.82270902593638</v>
      </c>
      <c r="F40" s="255">
        <f t="shared" si="3"/>
        <v>4.6043423243812054</v>
      </c>
      <c r="G40" s="255">
        <f t="shared" si="13"/>
        <v>13.916115309383583</v>
      </c>
      <c r="H40" s="255">
        <f t="shared" si="4"/>
        <v>4.5964356763776433</v>
      </c>
      <c r="I40" s="255">
        <f t="shared" si="14"/>
        <v>14.059548925617388</v>
      </c>
      <c r="J40" s="255">
        <f t="shared" si="5"/>
        <v>4.3208093335765172</v>
      </c>
      <c r="K40" s="255">
        <f t="shared" si="15"/>
        <v>13.609821497916075</v>
      </c>
      <c r="L40" s="255">
        <f t="shared" si="6"/>
        <v>4.2578078566019535</v>
      </c>
      <c r="M40" s="255">
        <f t="shared" si="16"/>
        <v>13.472351241725006</v>
      </c>
      <c r="N40" s="255">
        <f t="shared" si="7"/>
        <v>4.1490000047773066</v>
      </c>
      <c r="O40" s="255">
        <f t="shared" si="17"/>
        <v>13.412061686876465</v>
      </c>
      <c r="P40" s="255">
        <f t="shared" si="8"/>
        <v>2.2055571975890511</v>
      </c>
      <c r="Q40" s="255">
        <f t="shared" si="18"/>
        <v>8.6826960211173692</v>
      </c>
      <c r="R40" s="255">
        <f t="shared" si="9"/>
        <v>1.1295230067990807</v>
      </c>
      <c r="S40" s="255">
        <f t="shared" si="19"/>
        <v>4.8699303526766355</v>
      </c>
      <c r="T40" s="255">
        <f t="shared" si="10"/>
        <v>3.5699794030748819</v>
      </c>
      <c r="U40" s="255">
        <f t="shared" ref="U40:U44" si="20">(K10/$K$8)*100</f>
        <v>12.323931392619476</v>
      </c>
    </row>
    <row r="41" spans="1:21" s="2" customFormat="1" ht="11.25">
      <c r="A41" s="169" t="s">
        <v>2</v>
      </c>
      <c r="B41" s="255">
        <f t="shared" si="11"/>
        <v>3.7900528698682288</v>
      </c>
      <c r="C41" s="255">
        <f t="shared" ref="C41:C44" si="21">((B11/$B$8)*100)</f>
        <v>10.184022545743147</v>
      </c>
      <c r="D41" s="255">
        <f t="shared" si="2"/>
        <v>3.7232152537720218</v>
      </c>
      <c r="E41" s="255">
        <f t="shared" si="12"/>
        <v>10.288407656203992</v>
      </c>
      <c r="F41" s="255">
        <f t="shared" si="3"/>
        <v>3.5209111947420935</v>
      </c>
      <c r="G41" s="255">
        <f t="shared" si="13"/>
        <v>10.641564577133268</v>
      </c>
      <c r="H41" s="255">
        <f t="shared" si="4"/>
        <v>3.5027209960797658</v>
      </c>
      <c r="I41" s="255">
        <f t="shared" si="14"/>
        <v>10.714101248117769</v>
      </c>
      <c r="J41" s="255">
        <f t="shared" si="5"/>
        <v>3.32792408365902</v>
      </c>
      <c r="K41" s="255">
        <f t="shared" si="15"/>
        <v>10.482400226562346</v>
      </c>
      <c r="L41" s="255">
        <f t="shared" si="6"/>
        <v>3.3134856831836355</v>
      </c>
      <c r="M41" s="255">
        <f t="shared" si="16"/>
        <v>10.484372348803797</v>
      </c>
      <c r="N41" s="255">
        <f t="shared" si="7"/>
        <v>3.2281071256211034</v>
      </c>
      <c r="O41" s="255">
        <f t="shared" si="17"/>
        <v>10.435182417648504</v>
      </c>
      <c r="P41" s="255">
        <f t="shared" si="8"/>
        <v>3.3527275890029213</v>
      </c>
      <c r="Q41" s="255">
        <f t="shared" si="18"/>
        <v>13.198802791760617</v>
      </c>
      <c r="R41" s="255">
        <f t="shared" si="9"/>
        <v>3.3458846790685253</v>
      </c>
      <c r="S41" s="255">
        <f t="shared" si="19"/>
        <v>14.425757826152848</v>
      </c>
      <c r="T41" s="255">
        <f t="shared" si="10"/>
        <v>3.4316676448887709</v>
      </c>
      <c r="U41" s="255">
        <f t="shared" si="20"/>
        <v>11.846465159282092</v>
      </c>
    </row>
    <row r="42" spans="1:21" s="2" customFormat="1" ht="11.25">
      <c r="A42" s="169" t="s">
        <v>84</v>
      </c>
      <c r="B42" s="255">
        <f t="shared" si="11"/>
        <v>2.7527768379432418</v>
      </c>
      <c r="C42" s="255">
        <f t="shared" si="21"/>
        <v>7.3968206628178752</v>
      </c>
      <c r="D42" s="255">
        <f t="shared" si="2"/>
        <v>2.822039771676089</v>
      </c>
      <c r="E42" s="255">
        <f t="shared" si="12"/>
        <v>7.7981780837434904</v>
      </c>
      <c r="F42" s="255">
        <f t="shared" si="3"/>
        <v>2.6296746456401894</v>
      </c>
      <c r="G42" s="255">
        <f t="shared" si="13"/>
        <v>7.947900702585013</v>
      </c>
      <c r="H42" s="255">
        <f t="shared" si="4"/>
        <v>2.5886865055885617</v>
      </c>
      <c r="I42" s="255">
        <f t="shared" si="14"/>
        <v>7.9182582202674601</v>
      </c>
      <c r="J42" s="255">
        <f t="shared" si="5"/>
        <v>2.4800161742627043</v>
      </c>
      <c r="K42" s="255">
        <f t="shared" si="15"/>
        <v>7.8116331543196544</v>
      </c>
      <c r="L42" s="255">
        <f t="shared" si="6"/>
        <v>2.3702354874768394</v>
      </c>
      <c r="M42" s="255">
        <f t="shared" si="16"/>
        <v>7.4997853563016079</v>
      </c>
      <c r="N42" s="255">
        <f t="shared" si="7"/>
        <v>2.2437645339766235</v>
      </c>
      <c r="O42" s="255">
        <f t="shared" si="17"/>
        <v>7.2531955425088821</v>
      </c>
      <c r="P42" s="255">
        <f t="shared" si="8"/>
        <v>1.8816650371345383</v>
      </c>
      <c r="Q42" s="255">
        <f t="shared" si="18"/>
        <v>7.4076181514871209</v>
      </c>
      <c r="R42" s="255">
        <f t="shared" si="9"/>
        <v>1.8471219904401555</v>
      </c>
      <c r="S42" s="255">
        <f t="shared" si="19"/>
        <v>7.9638532302521634</v>
      </c>
      <c r="T42" s="255">
        <f t="shared" si="10"/>
        <v>2.1348576252097051</v>
      </c>
      <c r="U42" s="255">
        <f t="shared" si="20"/>
        <v>7.3697452941700048</v>
      </c>
    </row>
    <row r="43" spans="1:21" s="2" customFormat="1" ht="11.25">
      <c r="A43" s="169" t="s">
        <v>125</v>
      </c>
      <c r="B43" s="255">
        <f t="shared" si="11"/>
        <v>1.9928680991906467</v>
      </c>
      <c r="C43" s="255">
        <f t="shared" si="21"/>
        <v>5.3549157095413982</v>
      </c>
      <c r="D43" s="255">
        <f t="shared" si="2"/>
        <v>1.8970341668802091</v>
      </c>
      <c r="E43" s="255">
        <f t="shared" si="12"/>
        <v>5.2420984327558271</v>
      </c>
      <c r="F43" s="255">
        <f t="shared" si="3"/>
        <v>1.6386639720430367</v>
      </c>
      <c r="G43" s="255">
        <f t="shared" si="13"/>
        <v>4.9526805744940141</v>
      </c>
      <c r="H43" s="255">
        <f t="shared" si="4"/>
        <v>1.6445725747550641</v>
      </c>
      <c r="I43" s="255">
        <f t="shared" si="14"/>
        <v>5.0304083869437113</v>
      </c>
      <c r="J43" s="255">
        <f t="shared" si="5"/>
        <v>1.6201941874278269</v>
      </c>
      <c r="K43" s="255">
        <f t="shared" si="15"/>
        <v>5.1033387452442209</v>
      </c>
      <c r="L43" s="255">
        <f t="shared" si="6"/>
        <v>1.6310630486010214</v>
      </c>
      <c r="M43" s="255">
        <f t="shared" si="16"/>
        <v>5.160931406070735</v>
      </c>
      <c r="N43" s="255">
        <f t="shared" si="7"/>
        <v>1.6380702723638687</v>
      </c>
      <c r="O43" s="255">
        <f t="shared" si="17"/>
        <v>5.2952276488517258</v>
      </c>
      <c r="P43" s="255">
        <f t="shared" si="8"/>
        <v>1.6340452623091621</v>
      </c>
      <c r="Q43" s="255">
        <f t="shared" si="18"/>
        <v>6.4328045143814965</v>
      </c>
      <c r="R43" s="255">
        <f t="shared" si="9"/>
        <v>1.3433202355071403</v>
      </c>
      <c r="S43" s="255">
        <f t="shared" si="19"/>
        <v>5.7917155727529295</v>
      </c>
      <c r="T43" s="255">
        <f t="shared" si="10"/>
        <v>1.8591388934614799</v>
      </c>
      <c r="U43" s="255">
        <f t="shared" si="20"/>
        <v>6.417936235888468</v>
      </c>
    </row>
    <row r="44" spans="1:21" s="2" customFormat="1" ht="11.25">
      <c r="A44" s="169" t="s">
        <v>126</v>
      </c>
      <c r="B44" s="255">
        <f t="shared" si="11"/>
        <v>11.237783932762186</v>
      </c>
      <c r="C44" s="255">
        <f t="shared" si="21"/>
        <v>30.196371624604595</v>
      </c>
      <c r="D44" s="255">
        <f t="shared" si="2"/>
        <v>10.876409742526699</v>
      </c>
      <c r="E44" s="255">
        <f t="shared" si="12"/>
        <v>30.054920180522881</v>
      </c>
      <c r="F44" s="255">
        <f t="shared" si="3"/>
        <v>9.8779246128854918</v>
      </c>
      <c r="G44" s="255">
        <f t="shared" si="13"/>
        <v>29.854934374104509</v>
      </c>
      <c r="H44" s="255">
        <f t="shared" si="4"/>
        <v>9.9366676933301985</v>
      </c>
      <c r="I44" s="255">
        <f t="shared" si="14"/>
        <v>30.394217482463787</v>
      </c>
      <c r="J44" s="255">
        <f t="shared" si="5"/>
        <v>9.9831143692599156</v>
      </c>
      <c r="K44" s="255">
        <f t="shared" si="15"/>
        <v>31.445128463107725</v>
      </c>
      <c r="L44" s="255">
        <f t="shared" si="6"/>
        <v>10.002544143256216</v>
      </c>
      <c r="M44" s="255">
        <f t="shared" si="16"/>
        <v>31.649570048084264</v>
      </c>
      <c r="N44" s="255">
        <f t="shared" si="7"/>
        <v>9.7531221785611208</v>
      </c>
      <c r="O44" s="255">
        <f t="shared" si="17"/>
        <v>31.527952795344905</v>
      </c>
      <c r="P44" s="255">
        <f t="shared" si="8"/>
        <v>6.9414908208922963</v>
      </c>
      <c r="Q44" s="255">
        <f t="shared" si="18"/>
        <v>27.326815553488178</v>
      </c>
      <c r="R44" s="255">
        <f t="shared" si="9"/>
        <v>6.7456111027868513</v>
      </c>
      <c r="S44" s="255">
        <f t="shared" si="19"/>
        <v>29.083653948677529</v>
      </c>
      <c r="T44" s="255">
        <f t="shared" si="10"/>
        <v>8.5124778559846987</v>
      </c>
      <c r="U44" s="255">
        <f t="shared" si="20"/>
        <v>29.385937909890931</v>
      </c>
    </row>
    <row r="45" spans="1:21" s="2" customFormat="1" ht="11.25">
      <c r="A45" s="173" t="s">
        <v>66</v>
      </c>
      <c r="B45" s="254">
        <f t="shared" si="11"/>
        <v>10.2063859798776</v>
      </c>
      <c r="C45" s="240">
        <v>100</v>
      </c>
      <c r="D45" s="254">
        <f t="shared" si="2"/>
        <v>11.122873266604167</v>
      </c>
      <c r="E45" s="240">
        <v>100</v>
      </c>
      <c r="F45" s="254">
        <f t="shared" si="3"/>
        <v>13.307024414965154</v>
      </c>
      <c r="G45" s="240">
        <v>100</v>
      </c>
      <c r="H45" s="254">
        <f t="shared" si="4"/>
        <v>12.893644412383724</v>
      </c>
      <c r="I45" s="240">
        <f>SUM(I46:I51)</f>
        <v>100</v>
      </c>
      <c r="J45" s="254">
        <f>((F15/$F$5)*100)</f>
        <v>13.825865662692813</v>
      </c>
      <c r="K45" s="240">
        <f>SUM(K46:K51)</f>
        <v>100</v>
      </c>
      <c r="L45" s="254">
        <f t="shared" si="6"/>
        <v>13.958335163984373</v>
      </c>
      <c r="M45" s="240">
        <f>SUM(M46:M51)</f>
        <v>100</v>
      </c>
      <c r="N45" s="254">
        <f t="shared" si="7"/>
        <v>13.748234766160561</v>
      </c>
      <c r="O45" s="240">
        <v>100</v>
      </c>
      <c r="P45" s="254">
        <f t="shared" si="8"/>
        <v>2.4728940161911526</v>
      </c>
      <c r="Q45" s="240">
        <v>100</v>
      </c>
      <c r="R45" s="254">
        <f t="shared" si="9"/>
        <v>2.6853684323093905</v>
      </c>
      <c r="S45" s="240">
        <v>100</v>
      </c>
      <c r="T45" s="254">
        <f t="shared" si="10"/>
        <v>6.9075939018039341</v>
      </c>
      <c r="U45" s="240">
        <v>100</v>
      </c>
    </row>
    <row r="46" spans="1:21" s="2" customFormat="1" ht="11.25">
      <c r="A46" s="170" t="s">
        <v>127</v>
      </c>
      <c r="B46" s="255">
        <f t="shared" si="11"/>
        <v>2.5104394150407465</v>
      </c>
      <c r="C46" s="255">
        <f t="shared" ref="C46:C51" si="22">((B16/$B$15)*100)</f>
        <v>24.596751680665452</v>
      </c>
      <c r="D46" s="255">
        <f t="shared" si="2"/>
        <v>2.8783020151217058</v>
      </c>
      <c r="E46" s="255">
        <f t="shared" ref="E46:E51" si="23">((C16/$C$15)*100)</f>
        <v>25.877324555730162</v>
      </c>
      <c r="F46" s="255">
        <f t="shared" si="3"/>
        <v>3.8689109239474626</v>
      </c>
      <c r="G46" s="255">
        <f t="shared" ref="G46:G51" si="24">(D16/$D$15)*100</f>
        <v>29.074200236654441</v>
      </c>
      <c r="H46" s="255">
        <f t="shared" si="4"/>
        <v>3.1827835955377961</v>
      </c>
      <c r="I46" s="255">
        <f t="shared" ref="I46:I51" si="25">(E16/$E$15)*100</f>
        <v>24.684902838493716</v>
      </c>
      <c r="J46" s="255">
        <f t="shared" si="5"/>
        <v>3.4210277182148188</v>
      </c>
      <c r="K46" s="255">
        <f t="shared" ref="K46:K51" si="26">(F16/$F$15)*100</f>
        <v>24.743678274308639</v>
      </c>
      <c r="L46" s="255">
        <f t="shared" si="6"/>
        <v>3.503303044207974</v>
      </c>
      <c r="M46" s="255">
        <f t="shared" ref="M46:M51" si="27">(G16/$G$15)*100</f>
        <v>25.098287174299124</v>
      </c>
      <c r="N46" s="255">
        <f t="shared" si="7"/>
        <v>3.5186103527171588</v>
      </c>
      <c r="O46" s="255">
        <f t="shared" ref="O46:O51" si="28">(H16/$H$15)*100</f>
        <v>25.593179143098045</v>
      </c>
      <c r="P46" s="255">
        <f t="shared" si="8"/>
        <v>0.50254231452894549</v>
      </c>
      <c r="Q46" s="255">
        <f t="shared" ref="Q46:Q51" si="29">(I16/$I$15)*100</f>
        <v>20.322032049840161</v>
      </c>
      <c r="R46" s="255">
        <f t="shared" si="9"/>
        <v>0.12165561656341897</v>
      </c>
      <c r="S46" s="255">
        <f t="shared" ref="S46:S50" si="30">(J16/$J$15)*100</f>
        <v>4.530313796040133</v>
      </c>
      <c r="T46" s="255">
        <f t="shared" si="10"/>
        <v>0.31222391484355394</v>
      </c>
      <c r="U46" s="255">
        <f>(K16/$K$15)*100</f>
        <v>4.5200097064480875</v>
      </c>
    </row>
    <row r="47" spans="1:21" s="2" customFormat="1" ht="11.25">
      <c r="A47" s="170" t="s">
        <v>128</v>
      </c>
      <c r="B47" s="255">
        <f t="shared" si="11"/>
        <v>1.7494022198534618</v>
      </c>
      <c r="C47" s="255">
        <f t="shared" si="22"/>
        <v>17.140271035237113</v>
      </c>
      <c r="D47" s="255">
        <f t="shared" si="2"/>
        <v>2.144864103458632</v>
      </c>
      <c r="E47" s="255">
        <f t="shared" si="23"/>
        <v>19.283363678146657</v>
      </c>
      <c r="F47" s="255">
        <f t="shared" si="3"/>
        <v>2.6097074710689281</v>
      </c>
      <c r="G47" s="255">
        <f t="shared" si="24"/>
        <v>19.611502840064205</v>
      </c>
      <c r="H47" s="255">
        <f t="shared" si="4"/>
        <v>2.7002461065586689</v>
      </c>
      <c r="I47" s="255">
        <f t="shared" si="25"/>
        <v>20.942458316635541</v>
      </c>
      <c r="J47" s="255">
        <f t="shared" si="5"/>
        <v>2.4602850713801661</v>
      </c>
      <c r="K47" s="255">
        <f t="shared" si="26"/>
        <v>17.794799482385436</v>
      </c>
      <c r="L47" s="255">
        <f t="shared" si="6"/>
        <v>2.4383859551129436</v>
      </c>
      <c r="M47" s="255">
        <f t="shared" si="27"/>
        <v>17.469031417188809</v>
      </c>
      <c r="N47" s="255">
        <f t="shared" si="7"/>
        <v>2.1833227554322971</v>
      </c>
      <c r="O47" s="255">
        <f t="shared" si="28"/>
        <v>15.880749729458021</v>
      </c>
      <c r="P47" s="255">
        <f t="shared" si="8"/>
        <v>0.47949625502586563</v>
      </c>
      <c r="Q47" s="255">
        <f t="shared" si="29"/>
        <v>19.390085134517992</v>
      </c>
      <c r="R47" s="255">
        <f t="shared" si="9"/>
        <v>1.4391798543982548</v>
      </c>
      <c r="S47" s="255">
        <f t="shared" si="30"/>
        <v>53.593385439500906</v>
      </c>
      <c r="T47" s="255">
        <f t="shared" si="10"/>
        <v>2.1459163945012629</v>
      </c>
      <c r="U47" s="255">
        <f t="shared" ref="U47:U51" si="31">(K17/$K$15)*100</f>
        <v>31.066047382155048</v>
      </c>
    </row>
    <row r="48" spans="1:21" s="2" customFormat="1" ht="11.25">
      <c r="A48" s="170" t="s">
        <v>129</v>
      </c>
      <c r="B48" s="255">
        <f t="shared" si="11"/>
        <v>1.3801162551538808</v>
      </c>
      <c r="C48" s="255">
        <f t="shared" si="22"/>
        <v>13.52208566161273</v>
      </c>
      <c r="D48" s="255">
        <f t="shared" si="2"/>
        <v>1.2241887183195455</v>
      </c>
      <c r="E48" s="255">
        <f t="shared" si="23"/>
        <v>11.00604752905984</v>
      </c>
      <c r="F48" s="255">
        <f t="shared" si="3"/>
        <v>1.1080574987265803</v>
      </c>
      <c r="G48" s="255">
        <f t="shared" si="24"/>
        <v>8.3268615444971505</v>
      </c>
      <c r="H48" s="255">
        <f t="shared" si="4"/>
        <v>1.0161182797441988</v>
      </c>
      <c r="I48" s="255">
        <f t="shared" si="25"/>
        <v>7.8807685961020155</v>
      </c>
      <c r="J48" s="255">
        <f t="shared" si="5"/>
        <v>1.0918108702384473</v>
      </c>
      <c r="K48" s="255">
        <f t="shared" si="26"/>
        <v>7.896871681492958</v>
      </c>
      <c r="L48" s="255">
        <f t="shared" si="6"/>
        <v>0.98587161721778638</v>
      </c>
      <c r="M48" s="255">
        <f t="shared" si="27"/>
        <v>7.0629599134541188</v>
      </c>
      <c r="N48" s="255">
        <f t="shared" si="7"/>
        <v>0.98437039607589483</v>
      </c>
      <c r="O48" s="255">
        <f t="shared" si="28"/>
        <v>7.1599766284089856</v>
      </c>
      <c r="P48" s="255">
        <f t="shared" si="8"/>
        <v>0.16447866054566024</v>
      </c>
      <c r="Q48" s="255">
        <f t="shared" si="29"/>
        <v>6.6512620220981669</v>
      </c>
      <c r="R48" s="255">
        <f t="shared" si="9"/>
        <v>5.4542042553822036E-2</v>
      </c>
      <c r="S48" s="255">
        <f t="shared" si="30"/>
        <v>2.0310822864226648</v>
      </c>
      <c r="T48" s="255">
        <f t="shared" si="10"/>
        <v>0.21838519740975329</v>
      </c>
      <c r="U48" s="255">
        <f t="shared" si="31"/>
        <v>3.161523397499113</v>
      </c>
    </row>
    <row r="49" spans="1:23" s="2" customFormat="1" ht="11.25">
      <c r="A49" s="170" t="s">
        <v>130</v>
      </c>
      <c r="B49" s="255">
        <f t="shared" si="11"/>
        <v>1.3136327670961643</v>
      </c>
      <c r="C49" s="255">
        <f t="shared" si="22"/>
        <v>12.870694579707809</v>
      </c>
      <c r="D49" s="255">
        <f t="shared" si="2"/>
        <v>1.350316106034946</v>
      </c>
      <c r="E49" s="255">
        <f t="shared" si="23"/>
        <v>12.139993629966082</v>
      </c>
      <c r="F49" s="255">
        <f t="shared" si="3"/>
        <v>1.6613789486813861</v>
      </c>
      <c r="G49" s="255">
        <f t="shared" si="24"/>
        <v>12.484977083328939</v>
      </c>
      <c r="H49" s="255">
        <f t="shared" si="4"/>
        <v>1.6859515054579772</v>
      </c>
      <c r="I49" s="255">
        <f t="shared" si="25"/>
        <v>13.075833732770716</v>
      </c>
      <c r="J49" s="255">
        <f t="shared" si="5"/>
        <v>1.9768142158076676</v>
      </c>
      <c r="K49" s="255">
        <f t="shared" si="26"/>
        <v>14.297941727741703</v>
      </c>
      <c r="L49" s="255">
        <f t="shared" si="6"/>
        <v>2.0871096818991179</v>
      </c>
      <c r="M49" s="255">
        <f t="shared" si="27"/>
        <v>14.95242561078722</v>
      </c>
      <c r="N49" s="255">
        <f t="shared" si="7"/>
        <v>2.0034533609352136</v>
      </c>
      <c r="O49" s="255">
        <f t="shared" si="28"/>
        <v>14.572440717018056</v>
      </c>
      <c r="P49" s="255">
        <f t="shared" si="8"/>
        <v>0.23016561895378052</v>
      </c>
      <c r="Q49" s="255">
        <f t="shared" si="29"/>
        <v>9.3075407780027124</v>
      </c>
      <c r="R49" s="255">
        <f t="shared" si="9"/>
        <v>0.25727659422733273</v>
      </c>
      <c r="S49" s="255">
        <f t="shared" si="30"/>
        <v>9.5806814116034484</v>
      </c>
      <c r="T49" s="255">
        <f t="shared" si="10"/>
        <v>0.99404711862053297</v>
      </c>
      <c r="U49" s="255">
        <f t="shared" si="31"/>
        <v>14.390642136054572</v>
      </c>
    </row>
    <row r="50" spans="1:23" s="2" customFormat="1" ht="11.25">
      <c r="A50" s="170" t="s">
        <v>131</v>
      </c>
      <c r="B50" s="255">
        <f t="shared" si="11"/>
        <v>0.52764040348998453</v>
      </c>
      <c r="C50" s="255">
        <f t="shared" si="22"/>
        <v>5.1697084994654707</v>
      </c>
      <c r="D50" s="255">
        <f t="shared" si="2"/>
        <v>0.73243327843935768</v>
      </c>
      <c r="E50" s="255">
        <f t="shared" si="23"/>
        <v>6.5849287399367356</v>
      </c>
      <c r="F50" s="255">
        <f t="shared" si="3"/>
        <v>0.88979949633545929</v>
      </c>
      <c r="G50" s="255">
        <f t="shared" si="24"/>
        <v>6.6866901914960488</v>
      </c>
      <c r="H50" s="255">
        <f t="shared" si="4"/>
        <v>0.9553852780051747</v>
      </c>
      <c r="I50" s="255">
        <f t="shared" si="25"/>
        <v>7.4097380651165876</v>
      </c>
      <c r="J50" s="255">
        <f t="shared" si="5"/>
        <v>1.2227293319505337</v>
      </c>
      <c r="K50" s="255">
        <f t="shared" si="26"/>
        <v>8.8437813716785918</v>
      </c>
      <c r="L50" s="255">
        <f t="shared" si="6"/>
        <v>1.1756967088506216</v>
      </c>
      <c r="M50" s="255">
        <f t="shared" si="27"/>
        <v>8.4229006900778689</v>
      </c>
      <c r="N50" s="255">
        <f t="shared" si="7"/>
        <v>1.1076375512394596</v>
      </c>
      <c r="O50" s="255">
        <f t="shared" si="28"/>
        <v>8.0565801361332667</v>
      </c>
      <c r="P50" s="255">
        <f t="shared" si="8"/>
        <v>0.21172961414010807</v>
      </c>
      <c r="Q50" s="255">
        <f t="shared" si="29"/>
        <v>8.562017326817033</v>
      </c>
      <c r="R50" s="255">
        <f t="shared" si="9"/>
        <v>4.8980256301590093E-2</v>
      </c>
      <c r="S50" s="255">
        <f t="shared" si="30"/>
        <v>1.8239678292288386</v>
      </c>
      <c r="T50" s="255">
        <f t="shared" si="10"/>
        <v>0.39818106910763262</v>
      </c>
      <c r="U50" s="255">
        <f t="shared" si="31"/>
        <v>5.7643960367103624</v>
      </c>
    </row>
    <row r="51" spans="1:23">
      <c r="A51" s="170" t="s">
        <v>132</v>
      </c>
      <c r="B51" s="255">
        <f t="shared" si="11"/>
        <v>2.7251549192433626</v>
      </c>
      <c r="C51" s="255">
        <f t="shared" si="22"/>
        <v>26.70048854331143</v>
      </c>
      <c r="D51" s="255">
        <f t="shared" si="2"/>
        <v>2.7927690452299792</v>
      </c>
      <c r="E51" s="255">
        <f t="shared" si="23"/>
        <v>25.108341867160522</v>
      </c>
      <c r="F51" s="255">
        <f t="shared" si="3"/>
        <v>3.1691700762053361</v>
      </c>
      <c r="G51" s="255">
        <f t="shared" si="24"/>
        <v>23.815768103959218</v>
      </c>
      <c r="H51" s="255">
        <f t="shared" si="4"/>
        <v>3.3531596470799077</v>
      </c>
      <c r="I51" s="255">
        <f t="shared" si="25"/>
        <v>26.006298450881427</v>
      </c>
      <c r="J51" s="255">
        <f t="shared" si="5"/>
        <v>3.6531984551011774</v>
      </c>
      <c r="K51" s="255">
        <f t="shared" si="26"/>
        <v>26.422927462392671</v>
      </c>
      <c r="L51" s="255">
        <f t="shared" si="6"/>
        <v>3.7679681566959298</v>
      </c>
      <c r="M51" s="255">
        <f t="shared" si="27"/>
        <v>26.994395194192862</v>
      </c>
      <c r="N51" s="255">
        <f t="shared" si="7"/>
        <v>3.9508403497605373</v>
      </c>
      <c r="O51" s="255">
        <f t="shared" si="28"/>
        <v>28.737073645883626</v>
      </c>
      <c r="P51" s="255">
        <f t="shared" si="8"/>
        <v>0.88448155299679265</v>
      </c>
      <c r="Q51" s="255">
        <f t="shared" si="29"/>
        <v>35.767062688723939</v>
      </c>
      <c r="R51" s="255">
        <f t="shared" si="9"/>
        <v>0.76373406826497203</v>
      </c>
      <c r="S51" s="255">
        <f>(J21/$J$15)*100</f>
        <v>28.440569237204006</v>
      </c>
      <c r="T51" s="255">
        <f t="shared" si="10"/>
        <v>2.8388402073211982</v>
      </c>
      <c r="U51" s="255">
        <f t="shared" si="31"/>
        <v>41.097381341132817</v>
      </c>
    </row>
    <row r="52" spans="1:23">
      <c r="A52" s="173" t="s">
        <v>67</v>
      </c>
      <c r="B52" s="254">
        <f t="shared" si="11"/>
        <v>6.2849661840625295</v>
      </c>
      <c r="C52" s="240">
        <v>100</v>
      </c>
      <c r="D52" s="254">
        <f t="shared" si="2"/>
        <v>6.4306767454291691</v>
      </c>
      <c r="E52" s="240">
        <v>100</v>
      </c>
      <c r="F52" s="254">
        <f t="shared" si="3"/>
        <v>6.7907703938838129</v>
      </c>
      <c r="G52" s="240">
        <v>100</v>
      </c>
      <c r="H52" s="254">
        <f t="shared" si="4"/>
        <v>7.0015160173019826</v>
      </c>
      <c r="I52" s="240">
        <v>100</v>
      </c>
      <c r="J52" s="254">
        <f t="shared" si="5"/>
        <v>7.4746862626274515</v>
      </c>
      <c r="K52" s="240">
        <v>100</v>
      </c>
      <c r="L52" s="254">
        <f t="shared" si="6"/>
        <v>7.8447663922206159</v>
      </c>
      <c r="M52" s="240">
        <v>100</v>
      </c>
      <c r="N52" s="254">
        <f t="shared" si="7"/>
        <v>8.2870753956842318</v>
      </c>
      <c r="O52" s="240">
        <v>100</v>
      </c>
      <c r="P52" s="254">
        <f t="shared" si="8"/>
        <v>2.443822016828975</v>
      </c>
      <c r="Q52" s="240">
        <v>100</v>
      </c>
      <c r="R52" s="254">
        <f t="shared" si="9"/>
        <v>2.8282495032198312</v>
      </c>
      <c r="S52" s="240">
        <v>100</v>
      </c>
      <c r="T52" s="254">
        <f t="shared" si="10"/>
        <v>7.8852163030160325</v>
      </c>
      <c r="U52" s="240">
        <v>100</v>
      </c>
    </row>
    <row r="53" spans="1:23">
      <c r="A53" s="170" t="s">
        <v>133</v>
      </c>
      <c r="B53" s="255">
        <f t="shared" si="11"/>
        <v>4.4505732292013196</v>
      </c>
      <c r="C53" s="255">
        <f>((B23/$B$22)*100)</f>
        <v>70.813001993345978</v>
      </c>
      <c r="D53" s="255">
        <f t="shared" si="2"/>
        <v>4.5762963553353764</v>
      </c>
      <c r="E53" s="255">
        <f>((C23/$C$22)*100)</f>
        <v>71.163526585100712</v>
      </c>
      <c r="F53" s="255">
        <f t="shared" si="3"/>
        <v>4.8804725748022451</v>
      </c>
      <c r="G53" s="255">
        <f>(D23/$D$22)*100</f>
        <v>71.869203223214555</v>
      </c>
      <c r="H53" s="255">
        <f t="shared" si="4"/>
        <v>5.1628680115958945</v>
      </c>
      <c r="I53" s="255">
        <f>(E23/$E$22)*100</f>
        <v>73.739287303457374</v>
      </c>
      <c r="J53" s="255">
        <f t="shared" si="5"/>
        <v>5.4726666192421307</v>
      </c>
      <c r="K53" s="255">
        <f>(F23/$F$22)*100</f>
        <v>73.216004350641683</v>
      </c>
      <c r="L53" s="255">
        <f t="shared" si="6"/>
        <v>5.8049164969304199</v>
      </c>
      <c r="M53" s="255">
        <f>(G23/$G$22)*100</f>
        <v>73.997314982979674</v>
      </c>
      <c r="N53" s="255">
        <f t="shared" si="7"/>
        <v>6.2543793559275347</v>
      </c>
      <c r="O53" s="255">
        <f>(H23/$H$22)*100</f>
        <v>75.471490933758233</v>
      </c>
      <c r="P53" s="255">
        <f t="shared" si="8"/>
        <v>1.6400543463924298</v>
      </c>
      <c r="Q53" s="255">
        <f>(I23/$I$22)*100</f>
        <v>67.110220592926467</v>
      </c>
      <c r="R53" s="255">
        <f t="shared" si="9"/>
        <v>2.0651243896540086</v>
      </c>
      <c r="S53" s="255">
        <f>(J23/$J$22)*100</f>
        <v>73.017758415689997</v>
      </c>
      <c r="T53" s="255">
        <f t="shared" si="10"/>
        <v>6.014479953463737</v>
      </c>
      <c r="U53" s="255">
        <f>(K23/$K$22)*100</f>
        <v>76.275395909725987</v>
      </c>
    </row>
    <row r="54" spans="1:23">
      <c r="A54" s="170" t="s">
        <v>134</v>
      </c>
      <c r="B54" s="255">
        <f t="shared" si="11"/>
        <v>0.57932483104101817</v>
      </c>
      <c r="C54" s="255">
        <f>((B24/$B$22)*100)</f>
        <v>9.2176284497771057</v>
      </c>
      <c r="D54" s="255">
        <f t="shared" si="2"/>
        <v>0.61839488441875656</v>
      </c>
      <c r="E54" s="255">
        <f>((C24/$C$22)*100)</f>
        <v>9.616326693116747</v>
      </c>
      <c r="F54" s="255">
        <f t="shared" si="3"/>
        <v>0.63218814074449892</v>
      </c>
      <c r="G54" s="255">
        <f>(D24/$D$22)*100</f>
        <v>9.3095201880759575</v>
      </c>
      <c r="H54" s="255">
        <f t="shared" si="4"/>
        <v>0.56663496617864129</v>
      </c>
      <c r="I54" s="255">
        <f>(E24/$E$22)*100</f>
        <v>8.0930324915116412</v>
      </c>
      <c r="J54" s="255">
        <f t="shared" si="5"/>
        <v>0.65481695109799398</v>
      </c>
      <c r="K54" s="255">
        <f>(F24/$F$22)*100</f>
        <v>8.7604606814335657</v>
      </c>
      <c r="L54" s="255">
        <f t="shared" si="6"/>
        <v>0.6237364159358042</v>
      </c>
      <c r="M54" s="255">
        <f>(G24/$G$22)*100</f>
        <v>7.9509877636935373</v>
      </c>
      <c r="N54" s="255">
        <f t="shared" si="7"/>
        <v>0.62831190273079707</v>
      </c>
      <c r="O54" s="255">
        <f>(H24/$H$22)*100</f>
        <v>7.581829206694696</v>
      </c>
      <c r="P54" s="255">
        <f t="shared" si="8"/>
        <v>0.31822019188783762</v>
      </c>
      <c r="Q54" s="255">
        <f>(I24/$I$22)*100</f>
        <v>13.02141439501187</v>
      </c>
      <c r="R54" s="255">
        <f t="shared" si="9"/>
        <v>0.31214002953903919</v>
      </c>
      <c r="S54" s="255">
        <f>(J24/$J$22)*100</f>
        <v>11.036509656721668</v>
      </c>
      <c r="T54" s="255">
        <f t="shared" si="10"/>
        <v>0.57727873995404688</v>
      </c>
      <c r="U54" s="255">
        <f t="shared" ref="U54:U56" si="32">(K24/$K$22)*100</f>
        <v>7.3210260539491143</v>
      </c>
    </row>
    <row r="55" spans="1:23" ht="13.5" customHeight="1">
      <c r="A55" s="170" t="s">
        <v>3</v>
      </c>
      <c r="B55" s="255">
        <f t="shared" si="11"/>
        <v>0.6461648215047191</v>
      </c>
      <c r="C55" s="255">
        <f>((B25/$B$22)*100)</f>
        <v>10.28111850694232</v>
      </c>
      <c r="D55" s="255">
        <f t="shared" si="2"/>
        <v>0.64243094301497716</v>
      </c>
      <c r="E55" s="255">
        <f>((C25/$C$22)*100)</f>
        <v>9.9900985300125331</v>
      </c>
      <c r="F55" s="255">
        <f t="shared" si="3"/>
        <v>0.65738989228728162</v>
      </c>
      <c r="G55" s="255">
        <f>(D25/$D$22)*100</f>
        <v>9.6806378975700245</v>
      </c>
      <c r="H55" s="255">
        <f t="shared" si="4"/>
        <v>0.63933726617512898</v>
      </c>
      <c r="I55" s="255">
        <f>(E25/$E$22)*100</f>
        <v>9.131411891299166</v>
      </c>
      <c r="J55" s="255">
        <f t="shared" si="5"/>
        <v>0.66259921043496672</v>
      </c>
      <c r="K55" s="255">
        <f>(F25/$F$22)*100</f>
        <v>8.8645755440985479</v>
      </c>
      <c r="L55" s="255">
        <f t="shared" si="6"/>
        <v>0.69822598253908075</v>
      </c>
      <c r="M55" s="255">
        <f>(G25/$G$22)*100</f>
        <v>8.9005325031920304</v>
      </c>
      <c r="N55" s="255">
        <f t="shared" si="7"/>
        <v>0.69562895886129628</v>
      </c>
      <c r="O55" s="255">
        <f>(H25/$H$22)*100</f>
        <v>8.3941429955321532</v>
      </c>
      <c r="P55" s="255">
        <f t="shared" si="8"/>
        <v>0.22697987732197794</v>
      </c>
      <c r="Q55" s="255">
        <f>(I25/$I$22)*100</f>
        <v>9.2879054104152683</v>
      </c>
      <c r="R55" s="255">
        <f t="shared" si="9"/>
        <v>0.18261198194828224</v>
      </c>
      <c r="S55" s="255">
        <f>(J25/$J$22)*100</f>
        <v>6.4567140112775396</v>
      </c>
      <c r="T55" s="255">
        <f t="shared" si="10"/>
        <v>0.59532213274471779</v>
      </c>
      <c r="U55" s="255">
        <f t="shared" si="32"/>
        <v>7.5498516447419686</v>
      </c>
    </row>
    <row r="56" spans="1:23" ht="12.75" customHeight="1">
      <c r="A56" s="170" t="s">
        <v>135</v>
      </c>
      <c r="B56" s="255">
        <f t="shared" si="11"/>
        <v>0.60890330231547196</v>
      </c>
      <c r="C56" s="255">
        <f>((B26/$B$22)*100)</f>
        <v>9.6882510499345909</v>
      </c>
      <c r="D56" s="255">
        <f t="shared" si="2"/>
        <v>0.59355456266005946</v>
      </c>
      <c r="E56" s="255">
        <f>((C26/$C$22)*100)</f>
        <v>9.2300481917700079</v>
      </c>
      <c r="F56" s="255">
        <f t="shared" si="3"/>
        <v>0.62071978604978784</v>
      </c>
      <c r="G56" s="255">
        <f>(D26/$D$22)*100</f>
        <v>9.1406386911394666</v>
      </c>
      <c r="H56" s="255">
        <f t="shared" si="4"/>
        <v>0.63267577335231762</v>
      </c>
      <c r="I56" s="255">
        <f>(E26/$E$22)*100</f>
        <v>9.036268313731826</v>
      </c>
      <c r="J56" s="255">
        <f t="shared" si="5"/>
        <v>0.68460348185235964</v>
      </c>
      <c r="K56" s="255">
        <f>(F26/$F$22)*100</f>
        <v>9.1589594238262038</v>
      </c>
      <c r="L56" s="255">
        <f t="shared" si="6"/>
        <v>0.71788749681531139</v>
      </c>
      <c r="M56" s="255">
        <f>(G26/$G$22)*100</f>
        <v>9.1511647501347611</v>
      </c>
      <c r="N56" s="255">
        <f t="shared" si="7"/>
        <v>0.70875517816460376</v>
      </c>
      <c r="O56" s="255">
        <f>(H26/$H$22)*100</f>
        <v>8.5525368640149146</v>
      </c>
      <c r="P56" s="255">
        <f t="shared" si="8"/>
        <v>0.25856760122672962</v>
      </c>
      <c r="Q56" s="255">
        <f>(I26/$I$22)*100</f>
        <v>10.580459601646385</v>
      </c>
      <c r="R56" s="255">
        <f t="shared" si="9"/>
        <v>0.26837310207850107</v>
      </c>
      <c r="S56" s="255">
        <f>(J26/$J$22)*100</f>
        <v>9.4890179163108037</v>
      </c>
      <c r="T56" s="255">
        <f t="shared" si="10"/>
        <v>0.69813547685353039</v>
      </c>
      <c r="U56" s="255">
        <f t="shared" si="32"/>
        <v>8.8537263915829314</v>
      </c>
    </row>
    <row r="57" spans="1:23">
      <c r="A57" s="173" t="s">
        <v>136</v>
      </c>
      <c r="B57" s="254">
        <f t="shared" si="11"/>
        <v>0.82430374027446696</v>
      </c>
      <c r="C57" s="240">
        <v>100</v>
      </c>
      <c r="D57" s="254">
        <f t="shared" si="2"/>
        <v>0.7824979645741279</v>
      </c>
      <c r="E57" s="240">
        <v>100</v>
      </c>
      <c r="F57" s="254">
        <f t="shared" si="3"/>
        <v>0.84820074818805036</v>
      </c>
      <c r="G57" s="240">
        <v>100</v>
      </c>
      <c r="H57" s="254">
        <f t="shared" si="4"/>
        <v>0.7836836822638471</v>
      </c>
      <c r="I57" s="240">
        <v>100</v>
      </c>
      <c r="J57" s="254">
        <f t="shared" si="5"/>
        <v>0.72726951809361928</v>
      </c>
      <c r="K57" s="240">
        <v>100</v>
      </c>
      <c r="L57" s="254">
        <f t="shared" si="6"/>
        <v>0.72047982753115525</v>
      </c>
      <c r="M57" s="240">
        <v>100</v>
      </c>
      <c r="N57" s="254">
        <f t="shared" si="7"/>
        <v>0.72188645281907737</v>
      </c>
      <c r="O57" s="240">
        <v>100</v>
      </c>
      <c r="P57" s="254">
        <f t="shared" si="8"/>
        <v>0.33583869157377239</v>
      </c>
      <c r="Q57" s="240">
        <v>100</v>
      </c>
      <c r="R57" s="254">
        <f t="shared" si="9"/>
        <v>0.31151754251324199</v>
      </c>
      <c r="S57" s="240">
        <v>100</v>
      </c>
      <c r="T57" s="254">
        <f t="shared" si="10"/>
        <v>0.60848334954405792</v>
      </c>
      <c r="U57" s="240">
        <v>100</v>
      </c>
    </row>
    <row r="58" spans="1:23">
      <c r="A58" s="175" t="s">
        <v>137</v>
      </c>
      <c r="B58" s="543">
        <f t="shared" si="11"/>
        <v>0.86593311571341058</v>
      </c>
      <c r="C58" s="540">
        <v>100</v>
      </c>
      <c r="D58" s="543">
        <f t="shared" si="2"/>
        <v>0.87609026359572095</v>
      </c>
      <c r="E58" s="540">
        <v>100</v>
      </c>
      <c r="F58" s="543">
        <f t="shared" si="3"/>
        <v>0.91324141958808447</v>
      </c>
      <c r="G58" s="540">
        <v>100</v>
      </c>
      <c r="H58" s="543">
        <f t="shared" si="4"/>
        <v>0.91115544226233414</v>
      </c>
      <c r="I58" s="540">
        <v>100</v>
      </c>
      <c r="J58" s="543">
        <f t="shared" si="5"/>
        <v>0.97535778335580658</v>
      </c>
      <c r="K58" s="540">
        <v>100</v>
      </c>
      <c r="L58" s="543">
        <f t="shared" si="6"/>
        <v>1.0012400669089321</v>
      </c>
      <c r="M58" s="540">
        <v>100</v>
      </c>
      <c r="N58" s="543">
        <f t="shared" si="7"/>
        <v>1.0058783876129338</v>
      </c>
      <c r="O58" s="540">
        <v>100</v>
      </c>
      <c r="P58" s="543">
        <f t="shared" si="8"/>
        <v>0.28171479538478744</v>
      </c>
      <c r="Q58" s="540">
        <v>100</v>
      </c>
      <c r="R58" s="543">
        <f t="shared" si="9"/>
        <v>6.9400537213069421E-2</v>
      </c>
      <c r="S58" s="540">
        <v>100</v>
      </c>
      <c r="T58" s="543">
        <f t="shared" si="10"/>
        <v>0.55345884648589894</v>
      </c>
      <c r="U58" s="540">
        <v>100</v>
      </c>
    </row>
    <row r="59" spans="1:23"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spans="1:23">
      <c r="A60" s="245" t="s">
        <v>112</v>
      </c>
      <c r="D60" s="2"/>
      <c r="P60" s="2"/>
    </row>
    <row r="61" spans="1:23">
      <c r="A61" s="59" t="s">
        <v>101</v>
      </c>
      <c r="I61" s="15"/>
      <c r="J61" s="15"/>
      <c r="K61" s="15"/>
      <c r="N61" s="7"/>
      <c r="O61" s="7"/>
      <c r="P61" s="2"/>
    </row>
    <row r="62" spans="1:23">
      <c r="A62" s="60" t="s">
        <v>385</v>
      </c>
      <c r="B62" s="30"/>
      <c r="C62" s="30"/>
      <c r="D62" s="30"/>
      <c r="E62" s="30"/>
      <c r="F62" s="30"/>
      <c r="G62" s="30"/>
      <c r="H62" s="30"/>
      <c r="L62" s="168"/>
      <c r="M62" s="168"/>
    </row>
    <row r="63" spans="1:23">
      <c r="A63" s="59"/>
      <c r="B63" s="30"/>
      <c r="C63" s="30"/>
      <c r="D63" s="30"/>
      <c r="E63" s="30"/>
      <c r="F63" s="30"/>
      <c r="G63" s="30"/>
      <c r="H63" s="30"/>
      <c r="L63" s="168"/>
      <c r="M63" s="168"/>
    </row>
    <row r="64" spans="1:23">
      <c r="A64" s="2" t="s">
        <v>60</v>
      </c>
      <c r="L64" s="168"/>
      <c r="M64" s="168"/>
    </row>
    <row r="65" spans="1:13">
      <c r="A65" s="246" t="s">
        <v>61</v>
      </c>
      <c r="B65"/>
      <c r="C65"/>
      <c r="D65"/>
      <c r="L65" s="168"/>
      <c r="M65" s="168"/>
    </row>
    <row r="66" spans="1:13">
      <c r="A66" s="2"/>
      <c r="B66" s="26"/>
      <c r="C66" s="26"/>
      <c r="D66" s="26"/>
      <c r="L66" s="168"/>
      <c r="M66" s="168"/>
    </row>
    <row r="67" spans="1:13">
      <c r="A67"/>
      <c r="B67" s="26"/>
      <c r="C67" s="26"/>
      <c r="D67" s="26"/>
      <c r="F67" s="168"/>
      <c r="G67" s="168"/>
      <c r="H67" s="168"/>
      <c r="L67" s="168"/>
      <c r="M67" s="168"/>
    </row>
    <row r="68" spans="1:13">
      <c r="A68"/>
      <c r="B68" s="26"/>
      <c r="C68" s="26"/>
      <c r="D68" s="26"/>
      <c r="F68" s="168"/>
      <c r="G68" s="168"/>
      <c r="H68" s="168"/>
      <c r="L68" s="168"/>
      <c r="M68" s="168"/>
    </row>
    <row r="69" spans="1:13">
      <c r="A69"/>
      <c r="B69" s="26"/>
      <c r="C69" s="26"/>
      <c r="D69" s="26"/>
      <c r="F69" s="168"/>
      <c r="G69" s="168"/>
      <c r="H69" s="168"/>
    </row>
    <row r="70" spans="1:13">
      <c r="A70"/>
      <c r="B70" s="26"/>
      <c r="C70" s="26"/>
      <c r="D70" s="26"/>
      <c r="F70" s="168"/>
      <c r="G70" s="168"/>
      <c r="H70" s="168"/>
    </row>
    <row r="71" spans="1:13">
      <c r="A71"/>
      <c r="B71" s="26"/>
      <c r="C71" s="26"/>
      <c r="D71" s="26"/>
      <c r="F71" s="168"/>
      <c r="G71" s="168"/>
      <c r="H71" s="168"/>
    </row>
    <row r="72" spans="1:13">
      <c r="A72"/>
      <c r="B72" s="26"/>
      <c r="C72" s="26"/>
      <c r="D72" s="26"/>
      <c r="F72" s="168"/>
      <c r="G72" s="168"/>
      <c r="H72" s="168"/>
    </row>
    <row r="73" spans="1:13">
      <c r="A73"/>
      <c r="B73" s="26"/>
      <c r="C73" s="26"/>
      <c r="D73" s="26"/>
      <c r="F73" s="168"/>
      <c r="G73" s="168"/>
      <c r="H73" s="168"/>
    </row>
    <row r="74" spans="1:13">
      <c r="A74"/>
      <c r="B74" s="26"/>
      <c r="C74" s="26"/>
      <c r="D74" s="26"/>
      <c r="F74" s="168"/>
      <c r="G74" s="168"/>
      <c r="H74" s="168"/>
    </row>
    <row r="75" spans="1:13">
      <c r="A75"/>
      <c r="B75" s="26"/>
      <c r="C75" s="26"/>
      <c r="D75" s="26"/>
      <c r="F75" s="168"/>
      <c r="G75" s="168"/>
      <c r="H75" s="168"/>
    </row>
    <row r="76" spans="1:13">
      <c r="A76"/>
      <c r="B76" s="26"/>
      <c r="C76" s="26"/>
      <c r="D76" s="26"/>
      <c r="F76" s="168"/>
    </row>
  </sheetData>
  <mergeCells count="3">
    <mergeCell ref="L3:T3"/>
    <mergeCell ref="B3:K3"/>
    <mergeCell ref="A3:A4"/>
  </mergeCells>
  <phoneticPr fontId="18" type="noConversion"/>
  <hyperlinks>
    <hyperlink ref="A60" r:id="rId1" xr:uid="{00000000-0004-0000-0A00-000000000000}"/>
    <hyperlink ref="A65" r:id="rId2" xr:uid="{00000000-0004-0000-0A00-000001000000}"/>
  </hyperlinks>
  <pageMargins left="0.78740157499999996" right="0.78740157499999996" top="0.984251969" bottom="0.984251969" header="0.4921259845" footer="0.4921259845"/>
  <pageSetup paperSize="9" orientation="portrait" r:id="rId3"/>
  <headerFooter alignWithMargins="0"/>
  <ignoredErrors>
    <ignoredError sqref="J45 L45 L38 J38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801"/>
  <sheetViews>
    <sheetView showGridLines="0" zoomScaleNormal="100" workbookViewId="0"/>
  </sheetViews>
  <sheetFormatPr baseColWidth="10" defaultColWidth="11.42578125" defaultRowHeight="12.75"/>
  <cols>
    <col min="1" max="1" width="25.28515625" style="4" customWidth="1"/>
    <col min="2" max="25" width="12.7109375" style="4" customWidth="1"/>
    <col min="26" max="29" width="12.7109375" customWidth="1"/>
    <col min="30" max="30" width="18" style="356" customWidth="1"/>
    <col min="31" max="16384" width="11.42578125" style="4"/>
  </cols>
  <sheetData>
    <row r="1" spans="1:30" s="57" customFormat="1">
      <c r="A1" s="512" t="s">
        <v>406</v>
      </c>
      <c r="AD1" s="213" t="s">
        <v>305</v>
      </c>
    </row>
    <row r="2" spans="1:30" s="57" customFormat="1" ht="12">
      <c r="A2" s="159"/>
      <c r="AD2" s="86"/>
    </row>
    <row r="3" spans="1:30" s="2" customFormat="1">
      <c r="A3" s="896" t="s">
        <v>87</v>
      </c>
      <c r="B3" s="901" t="s">
        <v>58</v>
      </c>
      <c r="C3" s="902"/>
      <c r="D3" s="903"/>
      <c r="E3" s="901" t="s">
        <v>289</v>
      </c>
      <c r="F3" s="902"/>
      <c r="G3" s="903"/>
      <c r="H3" s="901" t="s">
        <v>290</v>
      </c>
      <c r="I3" s="902"/>
      <c r="J3" s="903"/>
      <c r="K3" s="904" t="s">
        <v>354</v>
      </c>
      <c r="L3" s="905"/>
      <c r="M3" s="905"/>
      <c r="N3" s="904" t="s">
        <v>384</v>
      </c>
      <c r="O3" s="905"/>
      <c r="P3" s="905"/>
      <c r="Q3" s="983" t="s">
        <v>304</v>
      </c>
      <c r="R3" s="984"/>
      <c r="S3" s="985"/>
      <c r="T3" s="983" t="s">
        <v>292</v>
      </c>
      <c r="U3" s="984"/>
      <c r="V3" s="985"/>
      <c r="W3" s="898" t="s">
        <v>355</v>
      </c>
      <c r="X3" s="899"/>
      <c r="Y3" s="900"/>
      <c r="Z3" s="898" t="s">
        <v>389</v>
      </c>
      <c r="AA3" s="899"/>
      <c r="AB3" s="900"/>
      <c r="AC3" s="362" t="s">
        <v>407</v>
      </c>
      <c r="AD3" s="410"/>
    </row>
    <row r="4" spans="1:30" s="2" customFormat="1" ht="11.25">
      <c r="A4" s="897"/>
      <c r="B4" s="360" t="s">
        <v>146</v>
      </c>
      <c r="C4" s="360" t="s">
        <v>147</v>
      </c>
      <c r="D4" s="360" t="s">
        <v>1</v>
      </c>
      <c r="E4" s="360" t="s">
        <v>146</v>
      </c>
      <c r="F4" s="360" t="s">
        <v>147</v>
      </c>
      <c r="G4" s="360" t="s">
        <v>1</v>
      </c>
      <c r="H4" s="360" t="s">
        <v>146</v>
      </c>
      <c r="I4" s="360" t="s">
        <v>147</v>
      </c>
      <c r="J4" s="360" t="s">
        <v>1</v>
      </c>
      <c r="K4" s="360" t="s">
        <v>146</v>
      </c>
      <c r="L4" s="360" t="s">
        <v>147</v>
      </c>
      <c r="M4" s="360" t="s">
        <v>1</v>
      </c>
      <c r="N4" s="360" t="s">
        <v>146</v>
      </c>
      <c r="O4" s="360" t="s">
        <v>147</v>
      </c>
      <c r="P4" s="360" t="s">
        <v>1</v>
      </c>
      <c r="Q4" s="361" t="s">
        <v>146</v>
      </c>
      <c r="R4" s="361" t="s">
        <v>147</v>
      </c>
      <c r="S4" s="361" t="s">
        <v>1</v>
      </c>
      <c r="T4" s="361" t="s">
        <v>146</v>
      </c>
      <c r="U4" s="361" t="s">
        <v>147</v>
      </c>
      <c r="V4" s="361" t="s">
        <v>1</v>
      </c>
      <c r="W4" s="361" t="s">
        <v>146</v>
      </c>
      <c r="X4" s="361" t="s">
        <v>147</v>
      </c>
      <c r="Y4" s="361" t="s">
        <v>1</v>
      </c>
      <c r="Z4" s="361" t="s">
        <v>146</v>
      </c>
      <c r="AA4" s="361" t="s">
        <v>147</v>
      </c>
      <c r="AB4" s="361" t="s">
        <v>1</v>
      </c>
      <c r="AC4" s="361" t="s">
        <v>146</v>
      </c>
      <c r="AD4" s="411" t="s">
        <v>147</v>
      </c>
    </row>
    <row r="5" spans="1:30" s="2" customFormat="1" ht="11.25">
      <c r="A5" s="353" t="s">
        <v>64</v>
      </c>
      <c r="B5" s="641">
        <v>17413041</v>
      </c>
      <c r="C5" s="641">
        <v>21393736</v>
      </c>
      <c r="D5" s="641">
        <v>38806777</v>
      </c>
      <c r="E5" s="641">
        <v>17922428</v>
      </c>
      <c r="F5" s="641">
        <v>21639611</v>
      </c>
      <c r="G5" s="641">
        <v>39562039</v>
      </c>
      <c r="H5" s="641">
        <v>16389391</v>
      </c>
      <c r="I5" s="641">
        <v>7341347</v>
      </c>
      <c r="J5" s="641">
        <v>23730738</v>
      </c>
      <c r="K5" s="641">
        <v>20960665</v>
      </c>
      <c r="L5" s="641">
        <v>8598184</v>
      </c>
      <c r="M5" s="641">
        <v>29558849</v>
      </c>
      <c r="N5" s="641">
        <v>21062223</v>
      </c>
      <c r="O5" s="641">
        <v>17178922</v>
      </c>
      <c r="P5" s="641">
        <v>38241145</v>
      </c>
      <c r="Q5" s="642">
        <f>((E5-B5)/B5)*100</f>
        <v>2.9253190180853537</v>
      </c>
      <c r="R5" s="642">
        <f t="shared" ref="R5:AB5" si="0">((F5-C5)/C5)*100</f>
        <v>1.1492850056670794</v>
      </c>
      <c r="S5" s="642">
        <f t="shared" si="0"/>
        <v>1.9462116114409604</v>
      </c>
      <c r="T5" s="642">
        <f t="shared" si="0"/>
        <v>-8.5537350184919152</v>
      </c>
      <c r="U5" s="642">
        <f t="shared" si="0"/>
        <v>-66.074496440809412</v>
      </c>
      <c r="V5" s="642">
        <f t="shared" si="0"/>
        <v>-40.016392987226972</v>
      </c>
      <c r="W5" s="257">
        <f t="shared" si="0"/>
        <v>27.89166479706293</v>
      </c>
      <c r="X5" s="257">
        <f t="shared" si="0"/>
        <v>17.119978118457009</v>
      </c>
      <c r="Y5" s="257">
        <f t="shared" si="0"/>
        <v>24.559333131569698</v>
      </c>
      <c r="Z5" s="257">
        <f t="shared" si="0"/>
        <v>0.48451707042691633</v>
      </c>
      <c r="AA5" s="257">
        <f t="shared" si="0"/>
        <v>99.797096689254388</v>
      </c>
      <c r="AB5" s="257">
        <f t="shared" si="0"/>
        <v>29.372916381148674</v>
      </c>
      <c r="AC5" s="643">
        <f>(N5/P5)*100</f>
        <v>55.077385888942402</v>
      </c>
      <c r="AD5" s="643">
        <f>(O5/P5)*100</f>
        <v>44.922614111057605</v>
      </c>
    </row>
    <row r="6" spans="1:30" s="2" customFormat="1" ht="11.25">
      <c r="A6" s="363" t="s">
        <v>88</v>
      </c>
      <c r="B6" s="644">
        <v>3122451</v>
      </c>
      <c r="C6" s="644">
        <v>2009761</v>
      </c>
      <c r="D6" s="644">
        <v>5132212</v>
      </c>
      <c r="E6" s="644">
        <v>3208122</v>
      </c>
      <c r="F6" s="644">
        <v>2047894</v>
      </c>
      <c r="G6" s="645">
        <v>5256016</v>
      </c>
      <c r="H6" s="644">
        <v>3599165</v>
      </c>
      <c r="I6" s="644">
        <v>1170805</v>
      </c>
      <c r="J6" s="645">
        <v>4769970</v>
      </c>
      <c r="K6" s="644">
        <v>4034883</v>
      </c>
      <c r="L6" s="644">
        <v>1118272</v>
      </c>
      <c r="M6" s="645">
        <v>5153155</v>
      </c>
      <c r="N6" s="644">
        <v>3742997</v>
      </c>
      <c r="O6" s="644">
        <v>1823583</v>
      </c>
      <c r="P6" s="645">
        <v>5566580</v>
      </c>
      <c r="Q6" s="646">
        <f t="shared" ref="Q6:AB18" si="1">((E6-B6)/B6)*100</f>
        <v>2.7437099893641244</v>
      </c>
      <c r="R6" s="646">
        <f t="shared" si="1"/>
        <v>1.8973897891341309</v>
      </c>
      <c r="S6" s="646">
        <f t="shared" si="1"/>
        <v>2.4122931788476394</v>
      </c>
      <c r="T6" s="646">
        <f t="shared" si="1"/>
        <v>12.189156148051726</v>
      </c>
      <c r="U6" s="646">
        <f t="shared" si="1"/>
        <v>-42.828828054577045</v>
      </c>
      <c r="V6" s="646">
        <f t="shared" si="1"/>
        <v>-9.2474223822758539</v>
      </c>
      <c r="W6" s="258">
        <f t="shared" ref="W6:AB17" si="2">100*(K6-H6)/H6</f>
        <v>12.106085717103829</v>
      </c>
      <c r="X6" s="258">
        <f t="shared" si="2"/>
        <v>-4.4869128505600848</v>
      </c>
      <c r="Y6" s="258">
        <f t="shared" si="2"/>
        <v>8.033279035297916</v>
      </c>
      <c r="Z6" s="258">
        <f t="shared" si="2"/>
        <v>-7.2340635403802294</v>
      </c>
      <c r="AA6" s="258">
        <f t="shared" si="2"/>
        <v>63.071506753276481</v>
      </c>
      <c r="AB6" s="258">
        <f t="shared" si="2"/>
        <v>8.0227549918448027</v>
      </c>
      <c r="AC6" s="647">
        <f t="shared" ref="AC6:AC18" si="3">(N6/P6)*100</f>
        <v>67.24051392416888</v>
      </c>
      <c r="AD6" s="647">
        <f t="shared" ref="AD6:AD18" si="4">(O6/P6)*100</f>
        <v>32.75948607583112</v>
      </c>
    </row>
    <row r="7" spans="1:30" s="2" customFormat="1" ht="11.25">
      <c r="A7" s="363" t="s">
        <v>89</v>
      </c>
      <c r="B7" s="644">
        <v>1278869</v>
      </c>
      <c r="C7" s="644">
        <v>660173</v>
      </c>
      <c r="D7" s="644">
        <v>1939042</v>
      </c>
      <c r="E7" s="644">
        <v>1253631</v>
      </c>
      <c r="F7" s="644">
        <v>643506</v>
      </c>
      <c r="G7" s="645">
        <v>1897137</v>
      </c>
      <c r="H7" s="644">
        <v>1157113</v>
      </c>
      <c r="I7" s="644">
        <v>313630</v>
      </c>
      <c r="J7" s="645">
        <v>1470743</v>
      </c>
      <c r="K7" s="644">
        <v>1449436</v>
      </c>
      <c r="L7" s="644">
        <v>382943</v>
      </c>
      <c r="M7" s="645">
        <v>1832379</v>
      </c>
      <c r="N7" s="644">
        <v>1406896</v>
      </c>
      <c r="O7" s="644">
        <v>570350</v>
      </c>
      <c r="P7" s="645">
        <v>1977246</v>
      </c>
      <c r="Q7" s="646">
        <f t="shared" si="1"/>
        <v>-1.9734624891212471</v>
      </c>
      <c r="R7" s="646">
        <f t="shared" si="1"/>
        <v>-2.5246412682736192</v>
      </c>
      <c r="S7" s="646">
        <f t="shared" si="1"/>
        <v>-2.1611187380159893</v>
      </c>
      <c r="T7" s="646">
        <f t="shared" si="1"/>
        <v>-7.6990757248345005</v>
      </c>
      <c r="U7" s="646">
        <f t="shared" si="1"/>
        <v>-51.262303692584069</v>
      </c>
      <c r="V7" s="646">
        <f t="shared" si="1"/>
        <v>-22.475656739602886</v>
      </c>
      <c r="W7" s="258">
        <f t="shared" si="2"/>
        <v>25.263133332699571</v>
      </c>
      <c r="X7" s="258">
        <f t="shared" si="2"/>
        <v>22.100245512227783</v>
      </c>
      <c r="Y7" s="258">
        <f t="shared" si="2"/>
        <v>24.588660289391143</v>
      </c>
      <c r="Z7" s="258">
        <f t="shared" si="2"/>
        <v>-2.9349346918387567</v>
      </c>
      <c r="AA7" s="258">
        <f t="shared" si="2"/>
        <v>48.938614885244021</v>
      </c>
      <c r="AB7" s="258">
        <f t="shared" si="2"/>
        <v>7.9059517708945588</v>
      </c>
      <c r="AC7" s="647">
        <f t="shared" si="3"/>
        <v>71.15432272969575</v>
      </c>
      <c r="AD7" s="647">
        <f t="shared" si="4"/>
        <v>28.845677270304254</v>
      </c>
    </row>
    <row r="8" spans="1:30" s="2" customFormat="1" ht="11.25">
      <c r="A8" s="363" t="s">
        <v>90</v>
      </c>
      <c r="B8" s="644">
        <v>1897301</v>
      </c>
      <c r="C8" s="644">
        <v>4389609</v>
      </c>
      <c r="D8" s="644">
        <v>6286910</v>
      </c>
      <c r="E8" s="644">
        <v>2162267</v>
      </c>
      <c r="F8" s="644">
        <v>4371968</v>
      </c>
      <c r="G8" s="645">
        <v>6534235</v>
      </c>
      <c r="H8" s="644">
        <v>1090528</v>
      </c>
      <c r="I8" s="644">
        <v>1167512</v>
      </c>
      <c r="J8" s="645">
        <v>2258040</v>
      </c>
      <c r="K8" s="644">
        <v>1597940</v>
      </c>
      <c r="L8" s="644">
        <v>1541995</v>
      </c>
      <c r="M8" s="645">
        <v>3139935</v>
      </c>
      <c r="N8" s="644">
        <v>2416690</v>
      </c>
      <c r="O8" s="644">
        <v>3519041</v>
      </c>
      <c r="P8" s="645">
        <v>5935731</v>
      </c>
      <c r="Q8" s="646">
        <f t="shared" si="1"/>
        <v>13.965417189997792</v>
      </c>
      <c r="R8" s="646">
        <f t="shared" si="1"/>
        <v>-0.40188089645341984</v>
      </c>
      <c r="S8" s="646">
        <f t="shared" si="1"/>
        <v>3.9339675611707503</v>
      </c>
      <c r="T8" s="646">
        <f t="shared" si="1"/>
        <v>-49.565525441585152</v>
      </c>
      <c r="U8" s="646">
        <f t="shared" si="1"/>
        <v>-73.295504450169815</v>
      </c>
      <c r="V8" s="646">
        <f t="shared" si="1"/>
        <v>-65.442932493245181</v>
      </c>
      <c r="W8" s="258">
        <f t="shared" si="2"/>
        <v>46.529020804601075</v>
      </c>
      <c r="X8" s="258">
        <f t="shared" si="2"/>
        <v>32.075302009743794</v>
      </c>
      <c r="Y8" s="258">
        <f t="shared" si="2"/>
        <v>39.055774034118087</v>
      </c>
      <c r="Z8" s="258">
        <f t="shared" si="2"/>
        <v>51.237843723794384</v>
      </c>
      <c r="AA8" s="258">
        <f t="shared" si="2"/>
        <v>128.21351560802725</v>
      </c>
      <c r="AB8" s="258">
        <f t="shared" si="2"/>
        <v>89.039932355287604</v>
      </c>
      <c r="AC8" s="647">
        <f t="shared" si="3"/>
        <v>40.714277651733205</v>
      </c>
      <c r="AD8" s="647">
        <f t="shared" si="4"/>
        <v>59.285722348266788</v>
      </c>
    </row>
    <row r="9" spans="1:30" s="2" customFormat="1" ht="11.25">
      <c r="A9" s="363" t="s">
        <v>91</v>
      </c>
      <c r="B9" s="644">
        <v>1555863</v>
      </c>
      <c r="C9" s="644">
        <v>2306511</v>
      </c>
      <c r="D9" s="644">
        <v>3862374</v>
      </c>
      <c r="E9" s="644">
        <v>1594059</v>
      </c>
      <c r="F9" s="644">
        <v>2318318</v>
      </c>
      <c r="G9" s="645">
        <v>3912377</v>
      </c>
      <c r="H9" s="644">
        <v>1558084</v>
      </c>
      <c r="I9" s="644">
        <v>581496</v>
      </c>
      <c r="J9" s="645">
        <v>2139580</v>
      </c>
      <c r="K9" s="644">
        <v>1996330</v>
      </c>
      <c r="L9" s="644">
        <v>713425</v>
      </c>
      <c r="M9" s="645">
        <v>2709755</v>
      </c>
      <c r="N9" s="644">
        <v>1932922</v>
      </c>
      <c r="O9" s="644">
        <v>1567324</v>
      </c>
      <c r="P9" s="645">
        <v>3500246</v>
      </c>
      <c r="Q9" s="646">
        <f t="shared" si="1"/>
        <v>2.4549719351896666</v>
      </c>
      <c r="R9" s="646">
        <f t="shared" si="1"/>
        <v>0.51189870761509482</v>
      </c>
      <c r="S9" s="646">
        <f t="shared" si="1"/>
        <v>1.2946182839880342</v>
      </c>
      <c r="T9" s="646">
        <f t="shared" si="1"/>
        <v>-2.256817344903796</v>
      </c>
      <c r="U9" s="646">
        <f t="shared" si="1"/>
        <v>-74.917332307302104</v>
      </c>
      <c r="V9" s="646">
        <f t="shared" si="1"/>
        <v>-45.312529953018334</v>
      </c>
      <c r="W9" s="258">
        <f t="shared" si="2"/>
        <v>28.127238326046605</v>
      </c>
      <c r="X9" s="258">
        <f t="shared" si="2"/>
        <v>22.687860277628737</v>
      </c>
      <c r="Y9" s="258">
        <f t="shared" si="2"/>
        <v>26.648921750997861</v>
      </c>
      <c r="Z9" s="258">
        <f t="shared" si="2"/>
        <v>-3.1762283790756038</v>
      </c>
      <c r="AA9" s="258">
        <f t="shared" si="2"/>
        <v>119.69008655429793</v>
      </c>
      <c r="AB9" s="258">
        <f t="shared" si="2"/>
        <v>29.172046919370938</v>
      </c>
      <c r="AC9" s="647">
        <f t="shared" si="3"/>
        <v>55.22246150699123</v>
      </c>
      <c r="AD9" s="647">
        <f t="shared" si="4"/>
        <v>44.777538493008777</v>
      </c>
    </row>
    <row r="10" spans="1:30" s="2" customFormat="1" ht="11.25">
      <c r="A10" s="363" t="s">
        <v>92</v>
      </c>
      <c r="B10" s="644">
        <v>596315</v>
      </c>
      <c r="C10" s="644">
        <v>1075074</v>
      </c>
      <c r="D10" s="644">
        <v>1671389</v>
      </c>
      <c r="E10" s="644">
        <v>624003</v>
      </c>
      <c r="F10" s="644">
        <v>1082584</v>
      </c>
      <c r="G10" s="645">
        <v>1706587</v>
      </c>
      <c r="H10" s="644">
        <v>378749</v>
      </c>
      <c r="I10" s="644">
        <v>315494</v>
      </c>
      <c r="J10" s="645">
        <v>694243</v>
      </c>
      <c r="K10" s="644">
        <v>529386</v>
      </c>
      <c r="L10" s="644">
        <v>440373</v>
      </c>
      <c r="M10" s="645">
        <v>969759</v>
      </c>
      <c r="N10" s="644">
        <v>678073</v>
      </c>
      <c r="O10" s="644">
        <v>853077</v>
      </c>
      <c r="P10" s="645">
        <v>1531150</v>
      </c>
      <c r="Q10" s="646">
        <f t="shared" si="1"/>
        <v>4.6431835523171472</v>
      </c>
      <c r="R10" s="646">
        <f t="shared" si="1"/>
        <v>0.69855656447835213</v>
      </c>
      <c r="S10" s="646">
        <f t="shared" si="1"/>
        <v>2.1059131058060094</v>
      </c>
      <c r="T10" s="646">
        <f t="shared" si="1"/>
        <v>-39.303336682676203</v>
      </c>
      <c r="U10" s="646">
        <f t="shared" si="1"/>
        <v>-70.85731915491084</v>
      </c>
      <c r="V10" s="646">
        <f t="shared" si="1"/>
        <v>-59.319800279739624</v>
      </c>
      <c r="W10" s="258">
        <f t="shared" si="2"/>
        <v>39.772250223762967</v>
      </c>
      <c r="X10" s="258">
        <f t="shared" si="2"/>
        <v>39.582052273577311</v>
      </c>
      <c r="Y10" s="258">
        <f t="shared" si="2"/>
        <v>39.685816061523127</v>
      </c>
      <c r="Z10" s="258">
        <f t="shared" si="2"/>
        <v>28.086689107758801</v>
      </c>
      <c r="AA10" s="258">
        <f t="shared" si="2"/>
        <v>93.716917249695143</v>
      </c>
      <c r="AB10" s="258">
        <f t="shared" si="2"/>
        <v>57.889743740455103</v>
      </c>
      <c r="AC10" s="647">
        <f t="shared" si="3"/>
        <v>44.285210462724095</v>
      </c>
      <c r="AD10" s="647">
        <f t="shared" si="4"/>
        <v>55.714789537275898</v>
      </c>
    </row>
    <row r="11" spans="1:30" s="2" customFormat="1" ht="11.25">
      <c r="A11" s="363" t="s">
        <v>93</v>
      </c>
      <c r="B11" s="644">
        <v>2244761</v>
      </c>
      <c r="C11" s="644">
        <v>3087244</v>
      </c>
      <c r="D11" s="644">
        <v>5332005</v>
      </c>
      <c r="E11" s="644">
        <v>2242519</v>
      </c>
      <c r="F11" s="644">
        <v>3172277</v>
      </c>
      <c r="G11" s="645">
        <v>5414796</v>
      </c>
      <c r="H11" s="644">
        <v>2386502</v>
      </c>
      <c r="I11" s="644">
        <v>913947</v>
      </c>
      <c r="J11" s="645">
        <v>3300449</v>
      </c>
      <c r="K11" s="644">
        <v>2917424</v>
      </c>
      <c r="L11" s="644">
        <v>1007754</v>
      </c>
      <c r="M11" s="645">
        <v>3925178</v>
      </c>
      <c r="N11" s="644">
        <v>2815291</v>
      </c>
      <c r="O11" s="644">
        <v>2435710</v>
      </c>
      <c r="P11" s="645">
        <v>5251001</v>
      </c>
      <c r="Q11" s="646">
        <f t="shared" si="1"/>
        <v>-9.9877002496034109E-2</v>
      </c>
      <c r="R11" s="646">
        <f t="shared" si="1"/>
        <v>2.75433363867579</v>
      </c>
      <c r="S11" s="646">
        <f t="shared" si="1"/>
        <v>1.5527179738203545</v>
      </c>
      <c r="T11" s="646">
        <f t="shared" si="1"/>
        <v>6.4205922001106792</v>
      </c>
      <c r="U11" s="646">
        <f t="shared" si="1"/>
        <v>-71.189558793257973</v>
      </c>
      <c r="V11" s="646">
        <f t="shared" si="1"/>
        <v>-39.047583694750458</v>
      </c>
      <c r="W11" s="258">
        <f t="shared" si="2"/>
        <v>22.246870105283801</v>
      </c>
      <c r="X11" s="258">
        <f t="shared" si="2"/>
        <v>10.263943095168539</v>
      </c>
      <c r="Y11" s="258">
        <f t="shared" si="2"/>
        <v>18.9286063805258</v>
      </c>
      <c r="Z11" s="258">
        <f t="shared" si="2"/>
        <v>-3.5007938510137713</v>
      </c>
      <c r="AA11" s="258">
        <f t="shared" si="2"/>
        <v>141.69688237407146</v>
      </c>
      <c r="AB11" s="258">
        <f t="shared" si="2"/>
        <v>33.777398120543836</v>
      </c>
      <c r="AC11" s="647">
        <f t="shared" si="3"/>
        <v>53.614368003357839</v>
      </c>
      <c r="AD11" s="647">
        <f t="shared" si="4"/>
        <v>46.385631996642161</v>
      </c>
    </row>
    <row r="12" spans="1:30" s="2" customFormat="1" ht="11.25">
      <c r="A12" s="363" t="s">
        <v>94</v>
      </c>
      <c r="B12" s="644">
        <v>341084</v>
      </c>
      <c r="C12" s="644">
        <v>205513</v>
      </c>
      <c r="D12" s="644">
        <v>546597</v>
      </c>
      <c r="E12" s="644">
        <v>343691</v>
      </c>
      <c r="F12" s="644">
        <v>212460</v>
      </c>
      <c r="G12" s="648">
        <v>556151</v>
      </c>
      <c r="H12" s="644">
        <v>324769</v>
      </c>
      <c r="I12" s="644">
        <v>88524</v>
      </c>
      <c r="J12" s="648">
        <v>413293</v>
      </c>
      <c r="K12" s="644">
        <v>444898</v>
      </c>
      <c r="L12" s="644">
        <v>118236</v>
      </c>
      <c r="M12" s="648">
        <v>563134</v>
      </c>
      <c r="N12" s="644">
        <v>422878</v>
      </c>
      <c r="O12" s="644">
        <v>169020</v>
      </c>
      <c r="P12" s="648">
        <v>591898</v>
      </c>
      <c r="Q12" s="646">
        <f t="shared" si="1"/>
        <v>0.7643278488583457</v>
      </c>
      <c r="R12" s="646">
        <f t="shared" si="1"/>
        <v>3.380321439519641</v>
      </c>
      <c r="S12" s="646">
        <f t="shared" si="1"/>
        <v>1.7479056782236273</v>
      </c>
      <c r="T12" s="646">
        <f t="shared" si="1"/>
        <v>-5.5055267667759704</v>
      </c>
      <c r="U12" s="646">
        <f t="shared" si="1"/>
        <v>-58.333804010166624</v>
      </c>
      <c r="V12" s="646">
        <f t="shared" si="1"/>
        <v>-25.686908771179052</v>
      </c>
      <c r="W12" s="258">
        <f t="shared" si="2"/>
        <v>36.989059916432907</v>
      </c>
      <c r="X12" s="258">
        <f t="shared" si="2"/>
        <v>33.563779314084314</v>
      </c>
      <c r="Y12" s="258">
        <f t="shared" si="2"/>
        <v>36.255392663316343</v>
      </c>
      <c r="Z12" s="258">
        <f t="shared" si="2"/>
        <v>-4.9494490872065056</v>
      </c>
      <c r="AA12" s="258">
        <f t="shared" si="2"/>
        <v>42.951385364863491</v>
      </c>
      <c r="AB12" s="258">
        <f t="shared" si="2"/>
        <v>5.1078428935209024</v>
      </c>
      <c r="AC12" s="647">
        <f t="shared" si="3"/>
        <v>71.444404272357744</v>
      </c>
      <c r="AD12" s="647">
        <f t="shared" si="4"/>
        <v>28.555595727642263</v>
      </c>
    </row>
    <row r="13" spans="1:30" s="2" customFormat="1" ht="11.25">
      <c r="A13" s="364" t="s">
        <v>294</v>
      </c>
      <c r="B13" s="644">
        <v>1301639</v>
      </c>
      <c r="C13" s="644">
        <v>1610924</v>
      </c>
      <c r="D13" s="644">
        <v>2912563</v>
      </c>
      <c r="E13" s="644">
        <v>1336282</v>
      </c>
      <c r="F13" s="644">
        <v>1623074</v>
      </c>
      <c r="G13" s="648">
        <v>2959356</v>
      </c>
      <c r="H13" s="644">
        <v>982699</v>
      </c>
      <c r="I13" s="644">
        <v>548162</v>
      </c>
      <c r="J13" s="648">
        <v>1530861</v>
      </c>
      <c r="K13" s="644">
        <v>1439713</v>
      </c>
      <c r="L13" s="644">
        <v>646129</v>
      </c>
      <c r="M13" s="648">
        <v>2085842</v>
      </c>
      <c r="N13" s="644">
        <v>1560278</v>
      </c>
      <c r="O13" s="644">
        <v>1119779</v>
      </c>
      <c r="P13" s="648">
        <v>2680057</v>
      </c>
      <c r="Q13" s="646">
        <f t="shared" si="1"/>
        <v>2.6614906283539446</v>
      </c>
      <c r="R13" s="646">
        <f t="shared" si="1"/>
        <v>0.75422552522651598</v>
      </c>
      <c r="S13" s="646">
        <f t="shared" si="1"/>
        <v>1.6065918574121831</v>
      </c>
      <c r="T13" s="646">
        <f t="shared" si="1"/>
        <v>-26.460208249456329</v>
      </c>
      <c r="U13" s="646">
        <f t="shared" si="1"/>
        <v>-66.22692495844305</v>
      </c>
      <c r="V13" s="646">
        <f t="shared" si="1"/>
        <v>-48.270468304590594</v>
      </c>
      <c r="W13" s="258">
        <f t="shared" si="2"/>
        <v>46.506000311387311</v>
      </c>
      <c r="X13" s="258">
        <f t="shared" si="2"/>
        <v>17.871906480201108</v>
      </c>
      <c r="Y13" s="258">
        <f t="shared" si="2"/>
        <v>36.252866850746081</v>
      </c>
      <c r="Z13" s="258">
        <f t="shared" si="2"/>
        <v>8.374238476696398</v>
      </c>
      <c r="AA13" s="258">
        <f t="shared" si="2"/>
        <v>73.305794972830498</v>
      </c>
      <c r="AB13" s="258">
        <f t="shared" si="2"/>
        <v>28.488015870809008</v>
      </c>
      <c r="AC13" s="647">
        <f t="shared" si="3"/>
        <v>58.218090137635137</v>
      </c>
      <c r="AD13" s="647">
        <f t="shared" si="4"/>
        <v>41.78190986236487</v>
      </c>
    </row>
    <row r="14" spans="1:30" s="2" customFormat="1" ht="11.25">
      <c r="A14" s="363" t="s">
        <v>95</v>
      </c>
      <c r="B14" s="644">
        <v>625961</v>
      </c>
      <c r="C14" s="644">
        <v>2606910</v>
      </c>
      <c r="D14" s="644">
        <v>3232871</v>
      </c>
      <c r="E14" s="644">
        <v>620589</v>
      </c>
      <c r="F14" s="644">
        <v>2582385</v>
      </c>
      <c r="G14" s="645">
        <v>3202974</v>
      </c>
      <c r="H14" s="644">
        <v>370941</v>
      </c>
      <c r="I14" s="644">
        <v>670947</v>
      </c>
      <c r="J14" s="645">
        <v>1041888</v>
      </c>
      <c r="K14" s="644">
        <v>573465</v>
      </c>
      <c r="L14" s="644">
        <v>951284</v>
      </c>
      <c r="M14" s="645">
        <v>1524749</v>
      </c>
      <c r="N14" s="644">
        <v>794285</v>
      </c>
      <c r="O14" s="644">
        <v>2171139</v>
      </c>
      <c r="P14" s="645">
        <v>2965424</v>
      </c>
      <c r="Q14" s="646">
        <f t="shared" si="1"/>
        <v>-0.85820043101726784</v>
      </c>
      <c r="R14" s="646">
        <f t="shared" si="1"/>
        <v>-0.94076895635062197</v>
      </c>
      <c r="S14" s="646">
        <f t="shared" si="1"/>
        <v>-0.92478171878803694</v>
      </c>
      <c r="T14" s="646">
        <f t="shared" si="1"/>
        <v>-40.227590240884062</v>
      </c>
      <c r="U14" s="646">
        <f t="shared" si="1"/>
        <v>-74.018320273700482</v>
      </c>
      <c r="V14" s="646">
        <f t="shared" si="1"/>
        <v>-67.471231424295041</v>
      </c>
      <c r="W14" s="258">
        <f t="shared" si="2"/>
        <v>54.597361844606013</v>
      </c>
      <c r="X14" s="258">
        <f t="shared" si="2"/>
        <v>41.782286827424521</v>
      </c>
      <c r="Y14" s="258">
        <f t="shared" si="2"/>
        <v>46.344808655056973</v>
      </c>
      <c r="Z14" s="258">
        <f t="shared" si="2"/>
        <v>38.506273268638886</v>
      </c>
      <c r="AA14" s="258">
        <f t="shared" si="2"/>
        <v>128.23247316258866</v>
      </c>
      <c r="AB14" s="258">
        <f t="shared" si="2"/>
        <v>94.486043276631108</v>
      </c>
      <c r="AC14" s="647">
        <f t="shared" si="3"/>
        <v>26.784871235951417</v>
      </c>
      <c r="AD14" s="647">
        <f t="shared" si="4"/>
        <v>73.215128764048572</v>
      </c>
    </row>
    <row r="15" spans="1:30" s="2" customFormat="1" ht="11.25">
      <c r="A15" s="363" t="s">
        <v>0</v>
      </c>
      <c r="B15" s="644">
        <v>2207125</v>
      </c>
      <c r="C15" s="644">
        <v>1922219</v>
      </c>
      <c r="D15" s="644">
        <v>4129344</v>
      </c>
      <c r="E15" s="644">
        <v>2220259</v>
      </c>
      <c r="F15" s="644">
        <v>2039691</v>
      </c>
      <c r="G15" s="645">
        <v>4259950</v>
      </c>
      <c r="H15" s="644">
        <v>2297804</v>
      </c>
      <c r="I15" s="644">
        <v>929265</v>
      </c>
      <c r="J15" s="645">
        <v>3227069</v>
      </c>
      <c r="K15" s="644">
        <v>2684616</v>
      </c>
      <c r="L15" s="644">
        <v>819475</v>
      </c>
      <c r="M15" s="645">
        <v>3504091</v>
      </c>
      <c r="N15" s="644">
        <v>2572619</v>
      </c>
      <c r="O15" s="644">
        <v>1616461</v>
      </c>
      <c r="P15" s="645">
        <v>4189080</v>
      </c>
      <c r="Q15" s="646">
        <f t="shared" si="1"/>
        <v>0.59507277566970607</v>
      </c>
      <c r="R15" s="646">
        <f t="shared" si="1"/>
        <v>6.1112703599329734</v>
      </c>
      <c r="S15" s="646">
        <f t="shared" si="1"/>
        <v>3.1628752654174606</v>
      </c>
      <c r="T15" s="646">
        <f t="shared" si="1"/>
        <v>3.4926105467875592</v>
      </c>
      <c r="U15" s="646">
        <f t="shared" si="1"/>
        <v>-54.440893252948605</v>
      </c>
      <c r="V15" s="646">
        <f t="shared" si="1"/>
        <v>-24.246317445040436</v>
      </c>
      <c r="W15" s="258">
        <f t="shared" si="2"/>
        <v>16.833985840393698</v>
      </c>
      <c r="X15" s="258">
        <f t="shared" si="2"/>
        <v>-11.814713779169558</v>
      </c>
      <c r="Y15" s="258">
        <f t="shared" si="2"/>
        <v>8.5843221821411326</v>
      </c>
      <c r="Z15" s="258">
        <f t="shared" si="2"/>
        <v>-4.1718070666344831</v>
      </c>
      <c r="AA15" s="258">
        <f t="shared" si="2"/>
        <v>97.255681991518955</v>
      </c>
      <c r="AB15" s="258">
        <f t="shared" si="2"/>
        <v>19.548265156355814</v>
      </c>
      <c r="AC15" s="647">
        <f t="shared" si="3"/>
        <v>61.412505848539531</v>
      </c>
      <c r="AD15" s="647">
        <f t="shared" si="4"/>
        <v>38.587494151460469</v>
      </c>
    </row>
    <row r="16" spans="1:30" s="2" customFormat="1" ht="11.25">
      <c r="A16" s="363" t="s">
        <v>96</v>
      </c>
      <c r="B16" s="644">
        <v>1394595</v>
      </c>
      <c r="C16" s="644">
        <v>876206</v>
      </c>
      <c r="D16" s="644">
        <v>2270801</v>
      </c>
      <c r="E16" s="644">
        <v>1428731</v>
      </c>
      <c r="F16" s="644">
        <v>880787</v>
      </c>
      <c r="G16" s="645">
        <v>2309518</v>
      </c>
      <c r="H16" s="644">
        <v>1566915</v>
      </c>
      <c r="I16" s="644">
        <v>366758</v>
      </c>
      <c r="J16" s="645">
        <v>1933673</v>
      </c>
      <c r="K16" s="644">
        <v>2427411</v>
      </c>
      <c r="L16" s="644">
        <v>507034</v>
      </c>
      <c r="M16" s="645">
        <v>2934445</v>
      </c>
      <c r="N16" s="644">
        <v>1730867</v>
      </c>
      <c r="O16" s="644">
        <v>824376</v>
      </c>
      <c r="P16" s="645">
        <v>2555243</v>
      </c>
      <c r="Q16" s="646">
        <f t="shared" si="1"/>
        <v>2.4477357225574448</v>
      </c>
      <c r="R16" s="646">
        <f t="shared" si="1"/>
        <v>0.52282225869259058</v>
      </c>
      <c r="S16" s="646">
        <f t="shared" si="1"/>
        <v>1.7049930839382228</v>
      </c>
      <c r="T16" s="646">
        <f t="shared" si="1"/>
        <v>9.6717996599779816</v>
      </c>
      <c r="U16" s="646">
        <f t="shared" si="1"/>
        <v>-58.36019378124336</v>
      </c>
      <c r="V16" s="646">
        <f t="shared" si="1"/>
        <v>-16.273741966938555</v>
      </c>
      <c r="W16" s="258">
        <f t="shared" si="2"/>
        <v>54.916571734905851</v>
      </c>
      <c r="X16" s="258">
        <f t="shared" si="2"/>
        <v>38.247563788656279</v>
      </c>
      <c r="Y16" s="258">
        <f t="shared" si="2"/>
        <v>51.754976151603707</v>
      </c>
      <c r="Z16" s="258">
        <f t="shared" si="2"/>
        <v>-28.694934644359773</v>
      </c>
      <c r="AA16" s="258">
        <f t="shared" si="2"/>
        <v>62.587913236587681</v>
      </c>
      <c r="AB16" s="258">
        <f t="shared" si="2"/>
        <v>-12.922443596659676</v>
      </c>
      <c r="AC16" s="647">
        <f t="shared" si="3"/>
        <v>67.737862896014207</v>
      </c>
      <c r="AD16" s="647">
        <f t="shared" si="4"/>
        <v>32.262137103985808</v>
      </c>
    </row>
    <row r="17" spans="1:30" s="2" customFormat="1" ht="11.25">
      <c r="A17" s="363" t="s">
        <v>97</v>
      </c>
      <c r="B17" s="644">
        <v>278446</v>
      </c>
      <c r="C17" s="644">
        <v>165896</v>
      </c>
      <c r="D17" s="644">
        <v>444342</v>
      </c>
      <c r="E17" s="644">
        <v>301820</v>
      </c>
      <c r="F17" s="644">
        <v>180079</v>
      </c>
      <c r="G17" s="645">
        <v>481899</v>
      </c>
      <c r="H17" s="644">
        <v>243758</v>
      </c>
      <c r="I17" s="644">
        <v>57566</v>
      </c>
      <c r="J17" s="645">
        <v>301324</v>
      </c>
      <c r="K17" s="644">
        <v>318605</v>
      </c>
      <c r="L17" s="644">
        <v>77924</v>
      </c>
      <c r="M17" s="645">
        <v>396529</v>
      </c>
      <c r="N17" s="644">
        <v>348606</v>
      </c>
      <c r="O17" s="644">
        <v>125033</v>
      </c>
      <c r="P17" s="645">
        <v>473639</v>
      </c>
      <c r="Q17" s="646">
        <f t="shared" si="1"/>
        <v>8.3944463199327704</v>
      </c>
      <c r="R17" s="646">
        <f t="shared" si="1"/>
        <v>8.5493321116844285</v>
      </c>
      <c r="S17" s="646">
        <f t="shared" si="1"/>
        <v>8.4522732489838912</v>
      </c>
      <c r="T17" s="646">
        <f t="shared" si="1"/>
        <v>-19.237293751242461</v>
      </c>
      <c r="U17" s="646">
        <f t="shared" si="1"/>
        <v>-68.032918885600211</v>
      </c>
      <c r="V17" s="646">
        <f t="shared" si="1"/>
        <v>-37.471544867285466</v>
      </c>
      <c r="W17" s="258">
        <f t="shared" si="2"/>
        <v>30.705453769722428</v>
      </c>
      <c r="X17" s="258">
        <f t="shared" si="2"/>
        <v>35.364624952228745</v>
      </c>
      <c r="Y17" s="258">
        <f t="shared" si="2"/>
        <v>31.595558269503922</v>
      </c>
      <c r="Z17" s="258">
        <f t="shared" si="2"/>
        <v>9.4163619528883729</v>
      </c>
      <c r="AA17" s="258">
        <f t="shared" si="2"/>
        <v>60.455058775216877</v>
      </c>
      <c r="AB17" s="258">
        <f t="shared" si="2"/>
        <v>19.44624478915792</v>
      </c>
      <c r="AC17" s="647">
        <f t="shared" si="3"/>
        <v>73.601624866195564</v>
      </c>
      <c r="AD17" s="647">
        <f t="shared" si="4"/>
        <v>26.398375133804436</v>
      </c>
    </row>
    <row r="18" spans="1:30" s="2" customFormat="1" ht="11.25">
      <c r="A18" s="365" t="s">
        <v>458</v>
      </c>
      <c r="B18" s="986">
        <v>568631</v>
      </c>
      <c r="C18" s="986">
        <v>477696</v>
      </c>
      <c r="D18" s="986">
        <v>1046327</v>
      </c>
      <c r="E18" s="986">
        <v>586455</v>
      </c>
      <c r="F18" s="986">
        <v>484588</v>
      </c>
      <c r="G18" s="987">
        <v>1071043</v>
      </c>
      <c r="H18" s="986">
        <v>432364</v>
      </c>
      <c r="I18" s="986">
        <v>217241</v>
      </c>
      <c r="J18" s="987">
        <v>649605</v>
      </c>
      <c r="K18" s="986">
        <v>546558</v>
      </c>
      <c r="L18" s="986">
        <v>273340</v>
      </c>
      <c r="M18" s="987">
        <v>819898</v>
      </c>
      <c r="N18" s="986">
        <v>639821</v>
      </c>
      <c r="O18" s="986">
        <v>384029</v>
      </c>
      <c r="P18" s="987">
        <v>1023850</v>
      </c>
      <c r="Q18" s="988">
        <f t="shared" si="1"/>
        <v>3.1345459533511186</v>
      </c>
      <c r="R18" s="988">
        <f t="shared" si="1"/>
        <v>1.4427585744908897</v>
      </c>
      <c r="S18" s="988">
        <f t="shared" si="1"/>
        <v>2.3621678500124723</v>
      </c>
      <c r="T18" s="988">
        <f t="shared" si="1"/>
        <v>-26.274991261051571</v>
      </c>
      <c r="U18" s="988">
        <f t="shared" si="1"/>
        <v>-55.169958810370865</v>
      </c>
      <c r="V18" s="988">
        <f t="shared" si="1"/>
        <v>-39.348373501344021</v>
      </c>
      <c r="W18" s="989">
        <f t="shared" si="1"/>
        <v>26.411542126541526</v>
      </c>
      <c r="X18" s="989">
        <f t="shared" si="1"/>
        <v>25.823394294815433</v>
      </c>
      <c r="Y18" s="989">
        <f t="shared" si="1"/>
        <v>26.214853641828494</v>
      </c>
      <c r="Z18" s="989">
        <f t="shared" si="1"/>
        <v>17.063696808024034</v>
      </c>
      <c r="AA18" s="989">
        <f t="shared" si="1"/>
        <v>40.494987927123724</v>
      </c>
      <c r="AB18" s="989">
        <f t="shared" si="1"/>
        <v>24.87528936526251</v>
      </c>
      <c r="AC18" s="990">
        <f t="shared" si="3"/>
        <v>62.491673584997798</v>
      </c>
      <c r="AD18" s="990">
        <f t="shared" si="4"/>
        <v>37.508326415002195</v>
      </c>
    </row>
    <row r="19" spans="1:30" s="2" customFormat="1" ht="11.25">
      <c r="A19" s="1"/>
      <c r="B19" s="1"/>
      <c r="C19" s="1"/>
      <c r="D19" s="1"/>
      <c r="G19" s="1"/>
      <c r="H19" s="72"/>
      <c r="I19" s="72"/>
      <c r="P19" s="21"/>
      <c r="Q19" s="21"/>
      <c r="AB19" s="59"/>
      <c r="AC19" s="59"/>
      <c r="AD19" s="72"/>
    </row>
    <row r="20" spans="1:30" s="2" customFormat="1" ht="13.5" customHeight="1">
      <c r="A20" s="245" t="s">
        <v>112</v>
      </c>
      <c r="E20" s="72"/>
      <c r="F20" s="34"/>
      <c r="G20" s="176"/>
      <c r="H20" s="72"/>
      <c r="I20" s="135"/>
      <c r="J20" s="135"/>
      <c r="K20" s="72"/>
      <c r="L20" s="72"/>
      <c r="AD20" s="72"/>
    </row>
    <row r="21" spans="1:30" s="2" customFormat="1">
      <c r="A21" s="59" t="s">
        <v>101</v>
      </c>
      <c r="E21" s="72"/>
      <c r="F21" s="35"/>
      <c r="G21" s="176"/>
      <c r="H21" s="72"/>
      <c r="I21" s="135"/>
      <c r="J21" s="135"/>
      <c r="K21" s="72"/>
      <c r="L21" s="72"/>
      <c r="AD21" s="72"/>
    </row>
    <row r="22" spans="1:30">
      <c r="A22" s="60" t="s">
        <v>385</v>
      </c>
      <c r="AB22" s="4"/>
      <c r="AC22" s="4"/>
      <c r="AD22" s="355"/>
    </row>
    <row r="23" spans="1:30">
      <c r="A23" s="59"/>
      <c r="AB23" s="4"/>
      <c r="AC23" s="4"/>
      <c r="AD23" s="355"/>
    </row>
    <row r="24" spans="1:30">
      <c r="A24" s="2" t="s">
        <v>60</v>
      </c>
      <c r="AB24" s="4"/>
      <c r="AC24" s="4"/>
      <c r="AD24" s="355"/>
    </row>
    <row r="25" spans="1:30">
      <c r="A25" s="246" t="s">
        <v>61</v>
      </c>
      <c r="AB25" s="4"/>
      <c r="AC25" s="4"/>
      <c r="AD25" s="355"/>
    </row>
    <row r="26" spans="1:30">
      <c r="A26" s="2"/>
      <c r="AB26" s="4"/>
      <c r="AC26" s="4"/>
      <c r="AD26" s="355"/>
    </row>
    <row r="27" spans="1:30" s="355" customFormat="1">
      <c r="A27" s="354"/>
      <c r="Z27" s="356"/>
      <c r="AA27" s="356"/>
    </row>
    <row r="28" spans="1:30" s="355" customFormat="1">
      <c r="A28" s="354"/>
      <c r="Z28" s="356"/>
      <c r="AA28" s="356"/>
    </row>
    <row r="29" spans="1:30" s="355" customFormat="1">
      <c r="A29" s="357"/>
      <c r="Z29" s="356"/>
      <c r="AA29" s="356"/>
    </row>
    <row r="30" spans="1:30" s="355" customFormat="1">
      <c r="A30" s="137"/>
      <c r="Z30" s="356"/>
      <c r="AA30" s="356"/>
    </row>
    <row r="31" spans="1:30" s="355" customFormat="1">
      <c r="A31" s="358"/>
      <c r="Z31" s="356"/>
      <c r="AA31" s="356"/>
    </row>
    <row r="32" spans="1:30" s="355" customFormat="1">
      <c r="A32" s="353"/>
      <c r="Z32" s="356"/>
      <c r="AA32" s="356"/>
    </row>
    <row r="33" spans="1:27" s="355" customFormat="1">
      <c r="A33" s="358"/>
      <c r="Z33" s="356"/>
      <c r="AA33" s="356"/>
    </row>
    <row r="34" spans="1:27" s="355" customFormat="1">
      <c r="A34" s="311"/>
      <c r="Z34" s="356"/>
      <c r="AA34" s="356"/>
    </row>
    <row r="35" spans="1:27" s="355" customFormat="1">
      <c r="A35" s="311"/>
      <c r="Z35" s="356"/>
      <c r="AA35" s="356"/>
    </row>
    <row r="36" spans="1:27" s="355" customFormat="1">
      <c r="A36" s="311"/>
      <c r="Z36" s="356"/>
      <c r="AA36" s="356"/>
    </row>
    <row r="37" spans="1:27" s="355" customFormat="1">
      <c r="A37" s="311"/>
      <c r="Z37" s="356"/>
      <c r="AA37" s="356"/>
    </row>
    <row r="38" spans="1:27" s="355" customFormat="1">
      <c r="A38" s="311"/>
      <c r="Z38" s="356"/>
      <c r="AA38" s="356"/>
    </row>
    <row r="39" spans="1:27" s="355" customFormat="1">
      <c r="A39" s="311"/>
      <c r="Z39" s="356"/>
      <c r="AA39" s="356"/>
    </row>
    <row r="40" spans="1:27" s="355" customFormat="1">
      <c r="A40" s="311"/>
      <c r="Z40" s="356"/>
      <c r="AA40" s="356"/>
    </row>
    <row r="41" spans="1:27" s="355" customFormat="1">
      <c r="A41" s="359"/>
      <c r="Z41" s="356"/>
      <c r="AA41" s="356"/>
    </row>
    <row r="42" spans="1:27" s="355" customFormat="1">
      <c r="A42" s="311"/>
      <c r="Z42" s="356"/>
      <c r="AA42" s="356"/>
    </row>
    <row r="43" spans="1:27" s="355" customFormat="1">
      <c r="A43" s="311"/>
      <c r="Z43" s="356"/>
      <c r="AA43" s="356"/>
    </row>
    <row r="44" spans="1:27" s="355" customFormat="1">
      <c r="A44" s="311"/>
      <c r="Z44" s="356"/>
      <c r="AA44" s="356"/>
    </row>
    <row r="45" spans="1:27" s="355" customFormat="1">
      <c r="A45" s="311"/>
      <c r="Z45" s="356"/>
      <c r="AA45" s="356"/>
    </row>
    <row r="46" spans="1:27" s="355" customFormat="1">
      <c r="A46" s="1"/>
      <c r="Z46" s="356"/>
      <c r="AA46" s="356"/>
    </row>
    <row r="47" spans="1:27" s="355" customFormat="1">
      <c r="Z47" s="356"/>
      <c r="AA47" s="356"/>
    </row>
    <row r="48" spans="1:27" s="355" customFormat="1">
      <c r="Z48" s="356"/>
      <c r="AA48" s="356"/>
    </row>
    <row r="49" spans="26:30" s="355" customFormat="1">
      <c r="Z49" s="356"/>
      <c r="AA49" s="356"/>
    </row>
    <row r="50" spans="26:30" s="355" customFormat="1">
      <c r="Z50" s="356"/>
      <c r="AA50" s="356"/>
    </row>
    <row r="51" spans="26:30" s="355" customFormat="1">
      <c r="Z51" s="356"/>
      <c r="AA51" s="356"/>
    </row>
    <row r="52" spans="26:30" s="355" customFormat="1">
      <c r="Z52" s="356"/>
      <c r="AA52" s="356"/>
    </row>
    <row r="53" spans="26:30" s="355" customFormat="1">
      <c r="Z53" s="356"/>
      <c r="AA53" s="356"/>
    </row>
    <row r="54" spans="26:30" s="355" customFormat="1">
      <c r="Z54" s="356"/>
      <c r="AA54" s="356"/>
    </row>
    <row r="55" spans="26:30" s="355" customFormat="1">
      <c r="Z55" s="356"/>
      <c r="AA55" s="356"/>
    </row>
    <row r="56" spans="26:30" s="355" customFormat="1">
      <c r="Z56" s="356"/>
      <c r="AA56" s="356"/>
    </row>
    <row r="57" spans="26:30" s="355" customFormat="1">
      <c r="Z57" s="356"/>
      <c r="AA57" s="356"/>
    </row>
    <row r="58" spans="26:30" s="355" customFormat="1">
      <c r="Z58" s="356"/>
      <c r="AA58" s="356"/>
    </row>
    <row r="59" spans="26:30" s="355" customFormat="1">
      <c r="Z59" s="356"/>
      <c r="AA59" s="356"/>
    </row>
    <row r="60" spans="26:30" s="355" customFormat="1">
      <c r="Z60" s="356"/>
      <c r="AA60" s="356"/>
    </row>
    <row r="61" spans="26:30" s="355" customFormat="1">
      <c r="Z61" s="356"/>
      <c r="AA61" s="356"/>
    </row>
    <row r="62" spans="26:30" s="355" customFormat="1">
      <c r="Z62" s="356"/>
      <c r="AA62" s="356"/>
    </row>
    <row r="63" spans="26:30" s="355" customFormat="1">
      <c r="Z63" s="356"/>
      <c r="AA63" s="356"/>
    </row>
    <row r="64" spans="26:30">
      <c r="AB64" s="4"/>
      <c r="AC64" s="4"/>
      <c r="AD64" s="355"/>
    </row>
    <row r="65" spans="28:30">
      <c r="AB65" s="4"/>
      <c r="AC65" s="4"/>
      <c r="AD65" s="355"/>
    </row>
    <row r="66" spans="28:30">
      <c r="AB66" s="4"/>
      <c r="AC66" s="4"/>
      <c r="AD66" s="355"/>
    </row>
    <row r="67" spans="28:30">
      <c r="AB67" s="4"/>
      <c r="AC67" s="4"/>
      <c r="AD67" s="355"/>
    </row>
    <row r="68" spans="28:30">
      <c r="AB68" s="4"/>
      <c r="AC68" s="4"/>
      <c r="AD68" s="355"/>
    </row>
    <row r="69" spans="28:30">
      <c r="AB69" s="4"/>
      <c r="AC69" s="4"/>
      <c r="AD69" s="355"/>
    </row>
    <row r="70" spans="28:30">
      <c r="AB70" s="4"/>
      <c r="AC70" s="4"/>
      <c r="AD70" s="355"/>
    </row>
    <row r="71" spans="28:30">
      <c r="AB71" s="4"/>
      <c r="AC71" s="4"/>
      <c r="AD71" s="355"/>
    </row>
    <row r="72" spans="28:30">
      <c r="AB72" s="4"/>
      <c r="AC72" s="4"/>
      <c r="AD72" s="355"/>
    </row>
    <row r="73" spans="28:30">
      <c r="AB73" s="4"/>
      <c r="AC73" s="4"/>
      <c r="AD73" s="355"/>
    </row>
    <row r="74" spans="28:30">
      <c r="AB74" s="4"/>
      <c r="AC74" s="4"/>
      <c r="AD74" s="355"/>
    </row>
    <row r="75" spans="28:30">
      <c r="AB75" s="4"/>
      <c r="AC75" s="4"/>
      <c r="AD75" s="355"/>
    </row>
    <row r="76" spans="28:30">
      <c r="AB76" s="4"/>
      <c r="AC76" s="4"/>
      <c r="AD76" s="355"/>
    </row>
    <row r="77" spans="28:30">
      <c r="AB77" s="4"/>
      <c r="AC77" s="4"/>
      <c r="AD77" s="355"/>
    </row>
    <row r="78" spans="28:30">
      <c r="AB78" s="4"/>
      <c r="AC78" s="4"/>
      <c r="AD78" s="355"/>
    </row>
    <row r="79" spans="28:30">
      <c r="AB79" s="4"/>
      <c r="AC79" s="4"/>
      <c r="AD79" s="355"/>
    </row>
    <row r="80" spans="28:30">
      <c r="AB80" s="4"/>
      <c r="AC80" s="4"/>
      <c r="AD80" s="355"/>
    </row>
    <row r="81" spans="28:30">
      <c r="AB81" s="4"/>
      <c r="AC81" s="4"/>
      <c r="AD81" s="355"/>
    </row>
    <row r="82" spans="28:30">
      <c r="AB82" s="4"/>
      <c r="AC82" s="4"/>
      <c r="AD82" s="355"/>
    </row>
    <row r="83" spans="28:30">
      <c r="AB83" s="4"/>
      <c r="AC83" s="4"/>
      <c r="AD83" s="355"/>
    </row>
    <row r="84" spans="28:30">
      <c r="AB84" s="4"/>
      <c r="AC84" s="4"/>
      <c r="AD84" s="355"/>
    </row>
    <row r="85" spans="28:30">
      <c r="AB85" s="4"/>
      <c r="AC85" s="4"/>
      <c r="AD85" s="355"/>
    </row>
    <row r="86" spans="28:30">
      <c r="AB86" s="4"/>
      <c r="AC86" s="4"/>
      <c r="AD86" s="355"/>
    </row>
    <row r="87" spans="28:30">
      <c r="AB87" s="4"/>
      <c r="AC87" s="4"/>
      <c r="AD87" s="355"/>
    </row>
    <row r="88" spans="28:30">
      <c r="AB88" s="4"/>
      <c r="AC88" s="4"/>
      <c r="AD88" s="355"/>
    </row>
    <row r="89" spans="28:30">
      <c r="AB89" s="4"/>
      <c r="AC89" s="4"/>
      <c r="AD89" s="355"/>
    </row>
    <row r="90" spans="28:30">
      <c r="AB90" s="4"/>
      <c r="AC90" s="4"/>
      <c r="AD90" s="355"/>
    </row>
    <row r="91" spans="28:30">
      <c r="AB91" s="4"/>
      <c r="AC91" s="4"/>
      <c r="AD91" s="355"/>
    </row>
    <row r="92" spans="28:30">
      <c r="AB92" s="4"/>
      <c r="AC92" s="4"/>
      <c r="AD92" s="355"/>
    </row>
    <row r="93" spans="28:30">
      <c r="AB93" s="4"/>
      <c r="AC93" s="4"/>
      <c r="AD93" s="355"/>
    </row>
    <row r="94" spans="28:30">
      <c r="AB94" s="4"/>
      <c r="AC94" s="4"/>
      <c r="AD94" s="355"/>
    </row>
    <row r="95" spans="28:30">
      <c r="AB95" s="4"/>
      <c r="AC95" s="4"/>
      <c r="AD95" s="355"/>
    </row>
    <row r="96" spans="28:30">
      <c r="AB96" s="4"/>
      <c r="AC96" s="4"/>
      <c r="AD96" s="355"/>
    </row>
    <row r="97" spans="28:30">
      <c r="AB97" s="4"/>
      <c r="AC97" s="4"/>
      <c r="AD97" s="355"/>
    </row>
    <row r="98" spans="28:30">
      <c r="AB98" s="4"/>
      <c r="AC98" s="4"/>
      <c r="AD98" s="355"/>
    </row>
    <row r="99" spans="28:30">
      <c r="AB99" s="4"/>
      <c r="AC99" s="4"/>
      <c r="AD99" s="355"/>
    </row>
    <row r="100" spans="28:30">
      <c r="AB100" s="4"/>
      <c r="AC100" s="4"/>
      <c r="AD100" s="355"/>
    </row>
    <row r="101" spans="28:30">
      <c r="AB101" s="4"/>
      <c r="AC101" s="4"/>
      <c r="AD101" s="355"/>
    </row>
    <row r="102" spans="28:30">
      <c r="AB102" s="4"/>
      <c r="AC102" s="4"/>
      <c r="AD102" s="355"/>
    </row>
    <row r="103" spans="28:30">
      <c r="AB103" s="4"/>
      <c r="AC103" s="4"/>
      <c r="AD103" s="355"/>
    </row>
    <row r="104" spans="28:30">
      <c r="AB104" s="4"/>
      <c r="AC104" s="4"/>
      <c r="AD104" s="355"/>
    </row>
    <row r="105" spans="28:30">
      <c r="AB105" s="4"/>
      <c r="AC105" s="4"/>
      <c r="AD105" s="355"/>
    </row>
    <row r="106" spans="28:30">
      <c r="AB106" s="4"/>
      <c r="AC106" s="4"/>
      <c r="AD106" s="355"/>
    </row>
    <row r="107" spans="28:30">
      <c r="AB107" s="4"/>
      <c r="AC107" s="4"/>
      <c r="AD107" s="355"/>
    </row>
    <row r="108" spans="28:30">
      <c r="AB108" s="4"/>
      <c r="AC108" s="4"/>
      <c r="AD108" s="355"/>
    </row>
    <row r="109" spans="28:30">
      <c r="AB109" s="4"/>
      <c r="AC109" s="4"/>
      <c r="AD109" s="355"/>
    </row>
    <row r="110" spans="28:30">
      <c r="AB110" s="4"/>
      <c r="AC110" s="4"/>
      <c r="AD110" s="355"/>
    </row>
    <row r="111" spans="28:30">
      <c r="AB111" s="4"/>
      <c r="AC111" s="4"/>
      <c r="AD111" s="355"/>
    </row>
    <row r="112" spans="28:30">
      <c r="AB112" s="4"/>
      <c r="AC112" s="4"/>
      <c r="AD112" s="355"/>
    </row>
    <row r="113" spans="28:30">
      <c r="AB113" s="4"/>
      <c r="AC113" s="4"/>
      <c r="AD113" s="355"/>
    </row>
    <row r="114" spans="28:30">
      <c r="AB114" s="4"/>
      <c r="AC114" s="4"/>
      <c r="AD114" s="355"/>
    </row>
    <row r="115" spans="28:30">
      <c r="AB115" s="4"/>
      <c r="AC115" s="4"/>
      <c r="AD115" s="355"/>
    </row>
    <row r="116" spans="28:30">
      <c r="AB116" s="4"/>
      <c r="AC116" s="4"/>
      <c r="AD116" s="355"/>
    </row>
    <row r="117" spans="28:30">
      <c r="AB117" s="4"/>
      <c r="AC117" s="4"/>
      <c r="AD117" s="355"/>
    </row>
    <row r="118" spans="28:30">
      <c r="AB118" s="4"/>
      <c r="AC118" s="4"/>
      <c r="AD118" s="355"/>
    </row>
    <row r="119" spans="28:30">
      <c r="AB119" s="4"/>
      <c r="AC119" s="4"/>
      <c r="AD119" s="355"/>
    </row>
    <row r="120" spans="28:30">
      <c r="AB120" s="4"/>
      <c r="AC120" s="4"/>
      <c r="AD120" s="355"/>
    </row>
    <row r="121" spans="28:30">
      <c r="AB121" s="4"/>
      <c r="AC121" s="4"/>
      <c r="AD121" s="355"/>
    </row>
    <row r="122" spans="28:30">
      <c r="AB122" s="4"/>
      <c r="AC122" s="4"/>
      <c r="AD122" s="355"/>
    </row>
    <row r="123" spans="28:30">
      <c r="AB123" s="4"/>
      <c r="AC123" s="4"/>
      <c r="AD123" s="355"/>
    </row>
    <row r="124" spans="28:30">
      <c r="AB124" s="4"/>
      <c r="AC124" s="4"/>
      <c r="AD124" s="355"/>
    </row>
    <row r="125" spans="28:30">
      <c r="AB125" s="4"/>
      <c r="AC125" s="4"/>
      <c r="AD125" s="355"/>
    </row>
    <row r="126" spans="28:30">
      <c r="AB126" s="4"/>
      <c r="AC126" s="4"/>
      <c r="AD126" s="355"/>
    </row>
    <row r="127" spans="28:30">
      <c r="AB127" s="4"/>
      <c r="AC127" s="4"/>
      <c r="AD127" s="355"/>
    </row>
    <row r="128" spans="28:30">
      <c r="AB128" s="4"/>
      <c r="AC128" s="4"/>
      <c r="AD128" s="355"/>
    </row>
    <row r="129" spans="28:30">
      <c r="AB129" s="4"/>
      <c r="AC129" s="4"/>
      <c r="AD129" s="355"/>
    </row>
    <row r="130" spans="28:30">
      <c r="AB130" s="4"/>
      <c r="AC130" s="4"/>
      <c r="AD130" s="355"/>
    </row>
    <row r="131" spans="28:30">
      <c r="AB131" s="4"/>
      <c r="AC131" s="4"/>
      <c r="AD131" s="355"/>
    </row>
    <row r="132" spans="28:30">
      <c r="AB132" s="4"/>
      <c r="AC132" s="4"/>
      <c r="AD132" s="355"/>
    </row>
    <row r="133" spans="28:30">
      <c r="AB133" s="4"/>
      <c r="AC133" s="4"/>
      <c r="AD133" s="355"/>
    </row>
    <row r="134" spans="28:30">
      <c r="AB134" s="4"/>
      <c r="AC134" s="4"/>
      <c r="AD134" s="355"/>
    </row>
    <row r="135" spans="28:30">
      <c r="AB135" s="4"/>
      <c r="AC135" s="4"/>
      <c r="AD135" s="355"/>
    </row>
    <row r="136" spans="28:30">
      <c r="AB136" s="4"/>
      <c r="AC136" s="4"/>
      <c r="AD136" s="355"/>
    </row>
    <row r="137" spans="28:30">
      <c r="AB137" s="4"/>
      <c r="AC137" s="4"/>
      <c r="AD137" s="355"/>
    </row>
    <row r="138" spans="28:30">
      <c r="AB138" s="4"/>
      <c r="AC138" s="4"/>
      <c r="AD138" s="355"/>
    </row>
    <row r="139" spans="28:30">
      <c r="AB139" s="4"/>
      <c r="AC139" s="4"/>
      <c r="AD139" s="355"/>
    </row>
    <row r="140" spans="28:30">
      <c r="AB140" s="4"/>
      <c r="AC140" s="4"/>
      <c r="AD140" s="355"/>
    </row>
    <row r="141" spans="28:30">
      <c r="AB141" s="4"/>
      <c r="AC141" s="4"/>
      <c r="AD141" s="355"/>
    </row>
    <row r="142" spans="28:30">
      <c r="AB142" s="4"/>
      <c r="AC142" s="4"/>
      <c r="AD142" s="355"/>
    </row>
    <row r="143" spans="28:30">
      <c r="AB143" s="4"/>
      <c r="AC143" s="4"/>
      <c r="AD143" s="355"/>
    </row>
    <row r="144" spans="28:30">
      <c r="AB144" s="4"/>
      <c r="AC144" s="4"/>
      <c r="AD144" s="355"/>
    </row>
    <row r="145" spans="28:30">
      <c r="AB145" s="4"/>
      <c r="AC145" s="4"/>
      <c r="AD145" s="355"/>
    </row>
    <row r="146" spans="28:30">
      <c r="AB146" s="4"/>
      <c r="AC146" s="4"/>
      <c r="AD146" s="355"/>
    </row>
    <row r="147" spans="28:30">
      <c r="AB147" s="4"/>
      <c r="AC147" s="4"/>
      <c r="AD147" s="355"/>
    </row>
    <row r="148" spans="28:30">
      <c r="AB148" s="4"/>
      <c r="AC148" s="4"/>
      <c r="AD148" s="355"/>
    </row>
    <row r="149" spans="28:30">
      <c r="AB149" s="4"/>
      <c r="AC149" s="4"/>
      <c r="AD149" s="355"/>
    </row>
    <row r="150" spans="28:30">
      <c r="AB150" s="4"/>
      <c r="AC150" s="4"/>
      <c r="AD150" s="355"/>
    </row>
    <row r="151" spans="28:30">
      <c r="AB151" s="4"/>
      <c r="AC151" s="4"/>
      <c r="AD151" s="355"/>
    </row>
    <row r="152" spans="28:30">
      <c r="AB152" s="4"/>
      <c r="AC152" s="4"/>
      <c r="AD152" s="355"/>
    </row>
    <row r="153" spans="28:30">
      <c r="AB153" s="4"/>
      <c r="AC153" s="4"/>
      <c r="AD153" s="355"/>
    </row>
    <row r="154" spans="28:30">
      <c r="AB154" s="4"/>
      <c r="AC154" s="4"/>
      <c r="AD154" s="355"/>
    </row>
    <row r="155" spans="28:30">
      <c r="AB155" s="4"/>
      <c r="AC155" s="4"/>
      <c r="AD155" s="355"/>
    </row>
    <row r="156" spans="28:30">
      <c r="AB156" s="4"/>
      <c r="AC156" s="4"/>
      <c r="AD156" s="355"/>
    </row>
    <row r="157" spans="28:30">
      <c r="AB157" s="4"/>
      <c r="AC157" s="4"/>
      <c r="AD157" s="355"/>
    </row>
    <row r="158" spans="28:30">
      <c r="AB158" s="4"/>
      <c r="AC158" s="4"/>
      <c r="AD158" s="355"/>
    </row>
    <row r="159" spans="28:30">
      <c r="AB159" s="4"/>
      <c r="AC159" s="4"/>
      <c r="AD159" s="355"/>
    </row>
    <row r="160" spans="28:30">
      <c r="AB160" s="4"/>
      <c r="AC160" s="4"/>
      <c r="AD160" s="355"/>
    </row>
    <row r="161" spans="28:30">
      <c r="AB161" s="4"/>
      <c r="AC161" s="4"/>
      <c r="AD161" s="355"/>
    </row>
    <row r="162" spans="28:30">
      <c r="AB162" s="4"/>
      <c r="AC162" s="4"/>
      <c r="AD162" s="355"/>
    </row>
    <row r="163" spans="28:30">
      <c r="AB163" s="4"/>
      <c r="AC163" s="4"/>
      <c r="AD163" s="355"/>
    </row>
    <row r="164" spans="28:30">
      <c r="AB164" s="4"/>
      <c r="AC164" s="4"/>
      <c r="AD164" s="355"/>
    </row>
    <row r="165" spans="28:30">
      <c r="AB165" s="4"/>
      <c r="AC165" s="4"/>
      <c r="AD165" s="355"/>
    </row>
    <row r="166" spans="28:30">
      <c r="AB166" s="4"/>
      <c r="AC166" s="4"/>
      <c r="AD166" s="355"/>
    </row>
    <row r="167" spans="28:30">
      <c r="AB167" s="4"/>
      <c r="AC167" s="4"/>
      <c r="AD167" s="355"/>
    </row>
    <row r="168" spans="28:30">
      <c r="AB168" s="4"/>
      <c r="AC168" s="4"/>
      <c r="AD168" s="355"/>
    </row>
    <row r="169" spans="28:30">
      <c r="AB169" s="4"/>
      <c r="AC169" s="4"/>
      <c r="AD169" s="355"/>
    </row>
    <row r="170" spans="28:30">
      <c r="AB170" s="4"/>
      <c r="AC170" s="4"/>
      <c r="AD170" s="355"/>
    </row>
    <row r="171" spans="28:30">
      <c r="AB171" s="4"/>
      <c r="AC171" s="4"/>
      <c r="AD171" s="355"/>
    </row>
    <row r="172" spans="28:30">
      <c r="AB172" s="4"/>
      <c r="AC172" s="4"/>
      <c r="AD172" s="355"/>
    </row>
    <row r="173" spans="28:30">
      <c r="AB173" s="4"/>
      <c r="AC173" s="4"/>
      <c r="AD173" s="355"/>
    </row>
    <row r="174" spans="28:30">
      <c r="AB174" s="4"/>
      <c r="AC174" s="4"/>
      <c r="AD174" s="355"/>
    </row>
    <row r="175" spans="28:30">
      <c r="AB175" s="4"/>
      <c r="AC175" s="4"/>
      <c r="AD175" s="355"/>
    </row>
    <row r="176" spans="28:30">
      <c r="AB176" s="4"/>
      <c r="AC176" s="4"/>
      <c r="AD176" s="355"/>
    </row>
    <row r="177" spans="28:30">
      <c r="AB177" s="4"/>
      <c r="AC177" s="4"/>
      <c r="AD177" s="355"/>
    </row>
    <row r="178" spans="28:30">
      <c r="AB178" s="4"/>
      <c r="AC178" s="4"/>
      <c r="AD178" s="355"/>
    </row>
    <row r="179" spans="28:30">
      <c r="AB179" s="4"/>
      <c r="AC179" s="4"/>
      <c r="AD179" s="355"/>
    </row>
    <row r="180" spans="28:30">
      <c r="AB180" s="4"/>
      <c r="AC180" s="4"/>
      <c r="AD180" s="355"/>
    </row>
    <row r="181" spans="28:30">
      <c r="AB181" s="4"/>
      <c r="AC181" s="4"/>
      <c r="AD181" s="355"/>
    </row>
    <row r="182" spans="28:30">
      <c r="AB182" s="4"/>
      <c r="AC182" s="4"/>
      <c r="AD182" s="355"/>
    </row>
    <row r="183" spans="28:30">
      <c r="AB183" s="4"/>
      <c r="AC183" s="4"/>
      <c r="AD183" s="355"/>
    </row>
    <row r="184" spans="28:30">
      <c r="AB184" s="4"/>
      <c r="AC184" s="4"/>
      <c r="AD184" s="355"/>
    </row>
    <row r="185" spans="28:30">
      <c r="AB185" s="4"/>
      <c r="AC185" s="4"/>
      <c r="AD185" s="355"/>
    </row>
    <row r="186" spans="28:30">
      <c r="AB186" s="4"/>
      <c r="AC186" s="4"/>
      <c r="AD186" s="355"/>
    </row>
    <row r="187" spans="28:30">
      <c r="AB187" s="4"/>
      <c r="AC187" s="4"/>
      <c r="AD187" s="355"/>
    </row>
    <row r="188" spans="28:30">
      <c r="AB188" s="4"/>
      <c r="AC188" s="4"/>
      <c r="AD188" s="355"/>
    </row>
    <row r="189" spans="28:30">
      <c r="AB189" s="4"/>
      <c r="AC189" s="4"/>
      <c r="AD189" s="355"/>
    </row>
    <row r="190" spans="28:30">
      <c r="AB190" s="4"/>
      <c r="AC190" s="4"/>
      <c r="AD190" s="355"/>
    </row>
    <row r="191" spans="28:30">
      <c r="AB191" s="4"/>
      <c r="AC191" s="4"/>
      <c r="AD191" s="355"/>
    </row>
    <row r="192" spans="28:30">
      <c r="AB192" s="4"/>
      <c r="AC192" s="4"/>
      <c r="AD192" s="355"/>
    </row>
    <row r="193" spans="28:30">
      <c r="AB193" s="4"/>
      <c r="AC193" s="4"/>
      <c r="AD193" s="355"/>
    </row>
    <row r="194" spans="28:30">
      <c r="AB194" s="4"/>
      <c r="AC194" s="4"/>
      <c r="AD194" s="355"/>
    </row>
    <row r="195" spans="28:30">
      <c r="AB195" s="4"/>
      <c r="AC195" s="4"/>
      <c r="AD195" s="355"/>
    </row>
    <row r="196" spans="28:30">
      <c r="AB196" s="4"/>
      <c r="AC196" s="4"/>
      <c r="AD196" s="355"/>
    </row>
    <row r="197" spans="28:30">
      <c r="AB197" s="4"/>
      <c r="AC197" s="4"/>
      <c r="AD197" s="355"/>
    </row>
    <row r="198" spans="28:30">
      <c r="AB198" s="4"/>
      <c r="AC198" s="4"/>
      <c r="AD198" s="355"/>
    </row>
    <row r="199" spans="28:30">
      <c r="AB199" s="4"/>
      <c r="AC199" s="4"/>
      <c r="AD199" s="355"/>
    </row>
    <row r="200" spans="28:30">
      <c r="AB200" s="4"/>
      <c r="AC200" s="4"/>
      <c r="AD200" s="355"/>
    </row>
    <row r="201" spans="28:30">
      <c r="AB201" s="4"/>
      <c r="AC201" s="4"/>
      <c r="AD201" s="355"/>
    </row>
    <row r="202" spans="28:30">
      <c r="AB202" s="4"/>
      <c r="AC202" s="4"/>
      <c r="AD202" s="355"/>
    </row>
    <row r="203" spans="28:30">
      <c r="AB203" s="4"/>
      <c r="AC203" s="4"/>
      <c r="AD203" s="355"/>
    </row>
    <row r="204" spans="28:30">
      <c r="AB204" s="4"/>
      <c r="AC204" s="4"/>
      <c r="AD204" s="355"/>
    </row>
    <row r="205" spans="28:30">
      <c r="AB205" s="4"/>
      <c r="AC205" s="4"/>
      <c r="AD205" s="355"/>
    </row>
    <row r="206" spans="28:30">
      <c r="AB206" s="4"/>
      <c r="AC206" s="4"/>
      <c r="AD206" s="355"/>
    </row>
    <row r="207" spans="28:30">
      <c r="AB207" s="4"/>
      <c r="AC207" s="4"/>
      <c r="AD207" s="355"/>
    </row>
    <row r="208" spans="28:30">
      <c r="AB208" s="4"/>
      <c r="AC208" s="4"/>
      <c r="AD208" s="355"/>
    </row>
    <row r="209" spans="28:30">
      <c r="AB209" s="4"/>
      <c r="AC209" s="4"/>
      <c r="AD209" s="355"/>
    </row>
    <row r="210" spans="28:30">
      <c r="AB210" s="4"/>
      <c r="AC210" s="4"/>
      <c r="AD210" s="355"/>
    </row>
    <row r="211" spans="28:30">
      <c r="AB211" s="4"/>
      <c r="AC211" s="4"/>
      <c r="AD211" s="355"/>
    </row>
    <row r="212" spans="28:30">
      <c r="AB212" s="4"/>
      <c r="AC212" s="4"/>
      <c r="AD212" s="355"/>
    </row>
    <row r="213" spans="28:30">
      <c r="AB213" s="4"/>
      <c r="AC213" s="4"/>
      <c r="AD213" s="355"/>
    </row>
    <row r="214" spans="28:30">
      <c r="AB214" s="4"/>
      <c r="AC214" s="4"/>
      <c r="AD214" s="355"/>
    </row>
    <row r="215" spans="28:30">
      <c r="AB215" s="4"/>
      <c r="AC215" s="4"/>
      <c r="AD215" s="355"/>
    </row>
    <row r="216" spans="28:30">
      <c r="AB216" s="4"/>
      <c r="AC216" s="4"/>
      <c r="AD216" s="355"/>
    </row>
    <row r="217" spans="28:30">
      <c r="AB217" s="4"/>
      <c r="AC217" s="4"/>
      <c r="AD217" s="355"/>
    </row>
    <row r="218" spans="28:30">
      <c r="AB218" s="4"/>
      <c r="AC218" s="4"/>
      <c r="AD218" s="355"/>
    </row>
    <row r="219" spans="28:30">
      <c r="AB219" s="4"/>
      <c r="AC219" s="4"/>
      <c r="AD219" s="355"/>
    </row>
    <row r="220" spans="28:30">
      <c r="AB220" s="4"/>
      <c r="AC220" s="4"/>
      <c r="AD220" s="355"/>
    </row>
    <row r="221" spans="28:30">
      <c r="AB221" s="4"/>
      <c r="AC221" s="4"/>
      <c r="AD221" s="355"/>
    </row>
    <row r="222" spans="28:30">
      <c r="AB222" s="4"/>
      <c r="AC222" s="4"/>
      <c r="AD222" s="355"/>
    </row>
    <row r="223" spans="28:30">
      <c r="AB223" s="4"/>
      <c r="AC223" s="4"/>
      <c r="AD223" s="355"/>
    </row>
    <row r="224" spans="28:30">
      <c r="AB224" s="4"/>
      <c r="AC224" s="4"/>
      <c r="AD224" s="355"/>
    </row>
    <row r="225" spans="28:30">
      <c r="AB225" s="4"/>
      <c r="AC225" s="4"/>
      <c r="AD225" s="355"/>
    </row>
    <row r="226" spans="28:30">
      <c r="AB226" s="4"/>
      <c r="AC226" s="4"/>
      <c r="AD226" s="355"/>
    </row>
    <row r="227" spans="28:30">
      <c r="AB227" s="4"/>
      <c r="AC227" s="4"/>
      <c r="AD227" s="355"/>
    </row>
    <row r="228" spans="28:30">
      <c r="AB228" s="4"/>
      <c r="AC228" s="4"/>
      <c r="AD228" s="355"/>
    </row>
    <row r="229" spans="28:30">
      <c r="AB229" s="4"/>
      <c r="AC229" s="4"/>
      <c r="AD229" s="355"/>
    </row>
    <row r="230" spans="28:30">
      <c r="AB230" s="4"/>
      <c r="AC230" s="4"/>
      <c r="AD230" s="355"/>
    </row>
    <row r="231" spans="28:30">
      <c r="AB231" s="4"/>
      <c r="AC231" s="4"/>
      <c r="AD231" s="355"/>
    </row>
    <row r="232" spans="28:30">
      <c r="AB232" s="4"/>
      <c r="AC232" s="4"/>
      <c r="AD232" s="355"/>
    </row>
    <row r="233" spans="28:30">
      <c r="AB233" s="4"/>
      <c r="AC233" s="4"/>
      <c r="AD233" s="355"/>
    </row>
    <row r="234" spans="28:30">
      <c r="AB234" s="4"/>
      <c r="AC234" s="4"/>
      <c r="AD234" s="355"/>
    </row>
    <row r="235" spans="28:30">
      <c r="AB235" s="4"/>
      <c r="AC235" s="4"/>
      <c r="AD235" s="355"/>
    </row>
    <row r="236" spans="28:30">
      <c r="AB236" s="4"/>
      <c r="AC236" s="4"/>
      <c r="AD236" s="355"/>
    </row>
    <row r="237" spans="28:30">
      <c r="AB237" s="4"/>
      <c r="AC237" s="4"/>
      <c r="AD237" s="355"/>
    </row>
    <row r="238" spans="28:30">
      <c r="AB238" s="4"/>
      <c r="AC238" s="4"/>
      <c r="AD238" s="355"/>
    </row>
    <row r="239" spans="28:30">
      <c r="AB239" s="4"/>
      <c r="AC239" s="4"/>
      <c r="AD239" s="355"/>
    </row>
    <row r="240" spans="28:30">
      <c r="AB240" s="4"/>
      <c r="AC240" s="4"/>
      <c r="AD240" s="355"/>
    </row>
    <row r="241" spans="28:30">
      <c r="AB241" s="4"/>
      <c r="AC241" s="4"/>
      <c r="AD241" s="355"/>
    </row>
    <row r="242" spans="28:30">
      <c r="AB242" s="4"/>
      <c r="AC242" s="4"/>
      <c r="AD242" s="355"/>
    </row>
    <row r="243" spans="28:30">
      <c r="AB243" s="4"/>
      <c r="AC243" s="4"/>
      <c r="AD243" s="355"/>
    </row>
    <row r="244" spans="28:30">
      <c r="AB244" s="4"/>
      <c r="AC244" s="4"/>
      <c r="AD244" s="355"/>
    </row>
    <row r="245" spans="28:30">
      <c r="AB245" s="4"/>
      <c r="AC245" s="4"/>
      <c r="AD245" s="355"/>
    </row>
    <row r="246" spans="28:30">
      <c r="AB246" s="4"/>
      <c r="AC246" s="4"/>
      <c r="AD246" s="355"/>
    </row>
    <row r="247" spans="28:30">
      <c r="AB247" s="4"/>
      <c r="AC247" s="4"/>
      <c r="AD247" s="355"/>
    </row>
    <row r="248" spans="28:30">
      <c r="AB248" s="4"/>
      <c r="AC248" s="4"/>
      <c r="AD248" s="355"/>
    </row>
    <row r="249" spans="28:30">
      <c r="AB249" s="4"/>
      <c r="AC249" s="4"/>
      <c r="AD249" s="355"/>
    </row>
    <row r="250" spans="28:30">
      <c r="AB250" s="4"/>
      <c r="AC250" s="4"/>
      <c r="AD250" s="355"/>
    </row>
    <row r="251" spans="28:30">
      <c r="AB251" s="4"/>
      <c r="AC251" s="4"/>
      <c r="AD251" s="355"/>
    </row>
    <row r="252" spans="28:30">
      <c r="AB252" s="4"/>
      <c r="AC252" s="4"/>
      <c r="AD252" s="355"/>
    </row>
    <row r="253" spans="28:30">
      <c r="AB253" s="4"/>
      <c r="AC253" s="4"/>
      <c r="AD253" s="355"/>
    </row>
    <row r="254" spans="28:30">
      <c r="AB254" s="4"/>
      <c r="AC254" s="4"/>
      <c r="AD254" s="355"/>
    </row>
    <row r="255" spans="28:30">
      <c r="AB255" s="4"/>
      <c r="AC255" s="4"/>
      <c r="AD255" s="355"/>
    </row>
    <row r="256" spans="28:30">
      <c r="AB256" s="4"/>
      <c r="AC256" s="4"/>
      <c r="AD256" s="355"/>
    </row>
    <row r="257" spans="28:30">
      <c r="AB257" s="4"/>
      <c r="AC257" s="4"/>
      <c r="AD257" s="355"/>
    </row>
    <row r="258" spans="28:30">
      <c r="AB258" s="4"/>
      <c r="AC258" s="4"/>
      <c r="AD258" s="355"/>
    </row>
    <row r="259" spans="28:30">
      <c r="AB259" s="4"/>
      <c r="AC259" s="4"/>
      <c r="AD259" s="355"/>
    </row>
    <row r="260" spans="28:30">
      <c r="AB260" s="4"/>
      <c r="AC260" s="4"/>
      <c r="AD260" s="355"/>
    </row>
    <row r="261" spans="28:30">
      <c r="AB261" s="4"/>
      <c r="AC261" s="4"/>
      <c r="AD261" s="355"/>
    </row>
    <row r="262" spans="28:30">
      <c r="AB262" s="4"/>
      <c r="AC262" s="4"/>
      <c r="AD262" s="355"/>
    </row>
    <row r="263" spans="28:30">
      <c r="AB263" s="4"/>
      <c r="AC263" s="4"/>
      <c r="AD263" s="355"/>
    </row>
    <row r="264" spans="28:30">
      <c r="AB264" s="4"/>
      <c r="AC264" s="4"/>
      <c r="AD264" s="355"/>
    </row>
    <row r="265" spans="28:30">
      <c r="AB265" s="4"/>
      <c r="AC265" s="4"/>
      <c r="AD265" s="355"/>
    </row>
    <row r="266" spans="28:30">
      <c r="AB266" s="4"/>
      <c r="AC266" s="4"/>
      <c r="AD266" s="355"/>
    </row>
    <row r="267" spans="28:30">
      <c r="AB267" s="4"/>
      <c r="AC267" s="4"/>
      <c r="AD267" s="355"/>
    </row>
    <row r="268" spans="28:30">
      <c r="AB268" s="4"/>
      <c r="AC268" s="4"/>
      <c r="AD268" s="355"/>
    </row>
    <row r="269" spans="28:30">
      <c r="AB269" s="4"/>
      <c r="AC269" s="4"/>
      <c r="AD269" s="355"/>
    </row>
    <row r="270" spans="28:30">
      <c r="AB270" s="4"/>
      <c r="AC270" s="4"/>
      <c r="AD270" s="355"/>
    </row>
    <row r="271" spans="28:30">
      <c r="AB271" s="4"/>
      <c r="AC271" s="4"/>
      <c r="AD271" s="355"/>
    </row>
    <row r="272" spans="28:30">
      <c r="AB272" s="4"/>
      <c r="AC272" s="4"/>
      <c r="AD272" s="355"/>
    </row>
    <row r="273" spans="28:30">
      <c r="AB273" s="4"/>
      <c r="AC273" s="4"/>
      <c r="AD273" s="355"/>
    </row>
    <row r="274" spans="28:30">
      <c r="AB274" s="4"/>
      <c r="AC274" s="4"/>
      <c r="AD274" s="355"/>
    </row>
    <row r="275" spans="28:30">
      <c r="AB275" s="4"/>
      <c r="AC275" s="4"/>
      <c r="AD275" s="355"/>
    </row>
    <row r="276" spans="28:30">
      <c r="AB276" s="4"/>
      <c r="AC276" s="4"/>
      <c r="AD276" s="355"/>
    </row>
    <row r="277" spans="28:30">
      <c r="AB277" s="4"/>
      <c r="AC277" s="4"/>
      <c r="AD277" s="355"/>
    </row>
    <row r="278" spans="28:30">
      <c r="AB278" s="4"/>
      <c r="AC278" s="4"/>
      <c r="AD278" s="355"/>
    </row>
    <row r="279" spans="28:30">
      <c r="AB279" s="4"/>
      <c r="AC279" s="4"/>
      <c r="AD279" s="355"/>
    </row>
    <row r="280" spans="28:30">
      <c r="AB280" s="4"/>
      <c r="AC280" s="4"/>
      <c r="AD280" s="355"/>
    </row>
    <row r="281" spans="28:30">
      <c r="AB281" s="4"/>
      <c r="AC281" s="4"/>
      <c r="AD281" s="355"/>
    </row>
    <row r="282" spans="28:30">
      <c r="AB282" s="4"/>
      <c r="AC282" s="4"/>
      <c r="AD282" s="355"/>
    </row>
    <row r="283" spans="28:30">
      <c r="AB283" s="4"/>
      <c r="AC283" s="4"/>
      <c r="AD283" s="355"/>
    </row>
    <row r="284" spans="28:30">
      <c r="AB284" s="4"/>
      <c r="AC284" s="4"/>
      <c r="AD284" s="355"/>
    </row>
    <row r="285" spans="28:30">
      <c r="AB285" s="4"/>
      <c r="AC285" s="4"/>
      <c r="AD285" s="355"/>
    </row>
    <row r="286" spans="28:30">
      <c r="AB286" s="4"/>
      <c r="AC286" s="4"/>
      <c r="AD286" s="355"/>
    </row>
    <row r="287" spans="28:30">
      <c r="AB287" s="4"/>
      <c r="AC287" s="4"/>
      <c r="AD287" s="355"/>
    </row>
    <row r="288" spans="28:30">
      <c r="AB288" s="4"/>
      <c r="AC288" s="4"/>
      <c r="AD288" s="355"/>
    </row>
    <row r="289" spans="28:30">
      <c r="AB289" s="4"/>
      <c r="AC289" s="4"/>
      <c r="AD289" s="355"/>
    </row>
    <row r="290" spans="28:30">
      <c r="AB290" s="4"/>
      <c r="AC290" s="4"/>
      <c r="AD290" s="355"/>
    </row>
    <row r="291" spans="28:30">
      <c r="AB291" s="4"/>
      <c r="AC291" s="4"/>
      <c r="AD291" s="355"/>
    </row>
    <row r="292" spans="28:30">
      <c r="AB292" s="4"/>
      <c r="AC292" s="4"/>
      <c r="AD292" s="355"/>
    </row>
    <row r="293" spans="28:30">
      <c r="AB293" s="4"/>
      <c r="AC293" s="4"/>
      <c r="AD293" s="355"/>
    </row>
    <row r="294" spans="28:30">
      <c r="AB294" s="4"/>
      <c r="AC294" s="4"/>
      <c r="AD294" s="355"/>
    </row>
    <row r="295" spans="28:30">
      <c r="AB295" s="4"/>
      <c r="AC295" s="4"/>
      <c r="AD295" s="355"/>
    </row>
    <row r="296" spans="28:30">
      <c r="AB296" s="4"/>
      <c r="AC296" s="4"/>
      <c r="AD296" s="355"/>
    </row>
    <row r="297" spans="28:30">
      <c r="AB297" s="4"/>
      <c r="AC297" s="4"/>
      <c r="AD297" s="355"/>
    </row>
    <row r="298" spans="28:30">
      <c r="AB298" s="4"/>
      <c r="AC298" s="4"/>
      <c r="AD298" s="355"/>
    </row>
    <row r="299" spans="28:30">
      <c r="AB299" s="4"/>
      <c r="AC299" s="4"/>
      <c r="AD299" s="355"/>
    </row>
    <row r="300" spans="28:30">
      <c r="AB300" s="4"/>
      <c r="AC300" s="4"/>
      <c r="AD300" s="355"/>
    </row>
    <row r="301" spans="28:30">
      <c r="AB301" s="4"/>
      <c r="AC301" s="4"/>
      <c r="AD301" s="355"/>
    </row>
    <row r="302" spans="28:30">
      <c r="AB302" s="4"/>
      <c r="AC302" s="4"/>
      <c r="AD302" s="355"/>
    </row>
    <row r="303" spans="28:30">
      <c r="AB303" s="4"/>
      <c r="AC303" s="4"/>
      <c r="AD303" s="355"/>
    </row>
    <row r="304" spans="28:30">
      <c r="AB304" s="4"/>
      <c r="AC304" s="4"/>
      <c r="AD304" s="355"/>
    </row>
    <row r="305" spans="28:30">
      <c r="AB305" s="4"/>
      <c r="AC305" s="4"/>
      <c r="AD305" s="355"/>
    </row>
    <row r="306" spans="28:30">
      <c r="AB306" s="4"/>
      <c r="AC306" s="4"/>
      <c r="AD306" s="355"/>
    </row>
    <row r="307" spans="28:30">
      <c r="AB307" s="4"/>
      <c r="AC307" s="4"/>
      <c r="AD307" s="355"/>
    </row>
    <row r="308" spans="28:30">
      <c r="AB308" s="4"/>
      <c r="AC308" s="4"/>
      <c r="AD308" s="355"/>
    </row>
    <row r="309" spans="28:30">
      <c r="AB309" s="4"/>
      <c r="AC309" s="4"/>
      <c r="AD309" s="355"/>
    </row>
    <row r="310" spans="28:30">
      <c r="AB310" s="4"/>
      <c r="AC310" s="4"/>
      <c r="AD310" s="355"/>
    </row>
    <row r="311" spans="28:30">
      <c r="AB311" s="4"/>
      <c r="AC311" s="4"/>
      <c r="AD311" s="355"/>
    </row>
    <row r="312" spans="28:30">
      <c r="AB312" s="4"/>
      <c r="AC312" s="4"/>
      <c r="AD312" s="355"/>
    </row>
    <row r="313" spans="28:30">
      <c r="AB313" s="4"/>
      <c r="AC313" s="4"/>
      <c r="AD313" s="355"/>
    </row>
    <row r="314" spans="28:30">
      <c r="AB314" s="4"/>
      <c r="AC314" s="4"/>
      <c r="AD314" s="355"/>
    </row>
    <row r="315" spans="28:30">
      <c r="AB315" s="4"/>
      <c r="AC315" s="4"/>
      <c r="AD315" s="355"/>
    </row>
    <row r="316" spans="28:30">
      <c r="AB316" s="4"/>
      <c r="AC316" s="4"/>
      <c r="AD316" s="355"/>
    </row>
    <row r="317" spans="28:30">
      <c r="AB317" s="4"/>
      <c r="AC317" s="4"/>
      <c r="AD317" s="355"/>
    </row>
    <row r="318" spans="28:30">
      <c r="AB318" s="4"/>
      <c r="AC318" s="4"/>
      <c r="AD318" s="355"/>
    </row>
    <row r="319" spans="28:30">
      <c r="AB319" s="4"/>
      <c r="AC319" s="4"/>
      <c r="AD319" s="355"/>
    </row>
    <row r="320" spans="28:30">
      <c r="AB320" s="4"/>
      <c r="AC320" s="4"/>
      <c r="AD320" s="355"/>
    </row>
    <row r="321" spans="28:30">
      <c r="AB321" s="4"/>
      <c r="AC321" s="4"/>
      <c r="AD321" s="355"/>
    </row>
    <row r="322" spans="28:30">
      <c r="AB322" s="4"/>
      <c r="AC322" s="4"/>
      <c r="AD322" s="355"/>
    </row>
    <row r="323" spans="28:30">
      <c r="AB323" s="4"/>
      <c r="AC323" s="4"/>
      <c r="AD323" s="355"/>
    </row>
    <row r="324" spans="28:30">
      <c r="AB324" s="4"/>
      <c r="AC324" s="4"/>
      <c r="AD324" s="355"/>
    </row>
    <row r="325" spans="28:30">
      <c r="AB325" s="4"/>
      <c r="AC325" s="4"/>
      <c r="AD325" s="355"/>
    </row>
    <row r="326" spans="28:30">
      <c r="AB326" s="4"/>
      <c r="AC326" s="4"/>
      <c r="AD326" s="355"/>
    </row>
    <row r="327" spans="28:30">
      <c r="AB327" s="4"/>
      <c r="AC327" s="4"/>
      <c r="AD327" s="355"/>
    </row>
    <row r="328" spans="28:30">
      <c r="AB328" s="4"/>
      <c r="AC328" s="4"/>
      <c r="AD328" s="355"/>
    </row>
    <row r="329" spans="28:30">
      <c r="AB329" s="4"/>
      <c r="AC329" s="4"/>
      <c r="AD329" s="355"/>
    </row>
    <row r="330" spans="28:30">
      <c r="AB330" s="4"/>
      <c r="AC330" s="4"/>
      <c r="AD330" s="355"/>
    </row>
    <row r="331" spans="28:30">
      <c r="AB331" s="4"/>
      <c r="AC331" s="4"/>
      <c r="AD331" s="355"/>
    </row>
    <row r="332" spans="28:30">
      <c r="AB332" s="4"/>
      <c r="AC332" s="4"/>
      <c r="AD332" s="355"/>
    </row>
    <row r="333" spans="28:30">
      <c r="AB333" s="4"/>
      <c r="AC333" s="4"/>
      <c r="AD333" s="355"/>
    </row>
    <row r="334" spans="28:30">
      <c r="AB334" s="4"/>
      <c r="AC334" s="4"/>
      <c r="AD334" s="355"/>
    </row>
    <row r="335" spans="28:30">
      <c r="AB335" s="4"/>
      <c r="AC335" s="4"/>
      <c r="AD335" s="355"/>
    </row>
    <row r="336" spans="28:30">
      <c r="AB336" s="4"/>
      <c r="AC336" s="4"/>
      <c r="AD336" s="355"/>
    </row>
    <row r="337" spans="28:30">
      <c r="AB337" s="4"/>
      <c r="AC337" s="4"/>
      <c r="AD337" s="355"/>
    </row>
    <row r="338" spans="28:30">
      <c r="AB338" s="4"/>
      <c r="AC338" s="4"/>
      <c r="AD338" s="355"/>
    </row>
    <row r="339" spans="28:30">
      <c r="AB339" s="4"/>
      <c r="AC339" s="4"/>
      <c r="AD339" s="355"/>
    </row>
    <row r="340" spans="28:30">
      <c r="AB340" s="4"/>
      <c r="AC340" s="4"/>
      <c r="AD340" s="355"/>
    </row>
    <row r="341" spans="28:30">
      <c r="AB341" s="4"/>
      <c r="AC341" s="4"/>
      <c r="AD341" s="355"/>
    </row>
    <row r="342" spans="28:30">
      <c r="AB342" s="4"/>
      <c r="AC342" s="4"/>
      <c r="AD342" s="355"/>
    </row>
    <row r="343" spans="28:30">
      <c r="AB343" s="4"/>
      <c r="AC343" s="4"/>
      <c r="AD343" s="355"/>
    </row>
    <row r="344" spans="28:30">
      <c r="AB344" s="4"/>
      <c r="AC344" s="4"/>
      <c r="AD344" s="355"/>
    </row>
    <row r="345" spans="28:30">
      <c r="AB345" s="4"/>
      <c r="AC345" s="4"/>
      <c r="AD345" s="355"/>
    </row>
    <row r="346" spans="28:30">
      <c r="AB346" s="4"/>
      <c r="AC346" s="4"/>
      <c r="AD346" s="355"/>
    </row>
    <row r="347" spans="28:30">
      <c r="AB347" s="4"/>
      <c r="AC347" s="4"/>
      <c r="AD347" s="355"/>
    </row>
    <row r="348" spans="28:30">
      <c r="AB348" s="4"/>
      <c r="AC348" s="4"/>
      <c r="AD348" s="355"/>
    </row>
    <row r="349" spans="28:30">
      <c r="AB349" s="4"/>
      <c r="AC349" s="4"/>
      <c r="AD349" s="355"/>
    </row>
    <row r="350" spans="28:30">
      <c r="AB350" s="4"/>
      <c r="AC350" s="4"/>
      <c r="AD350" s="355"/>
    </row>
    <row r="351" spans="28:30">
      <c r="AB351" s="4"/>
      <c r="AC351" s="4"/>
      <c r="AD351" s="355"/>
    </row>
    <row r="352" spans="28:30">
      <c r="AB352" s="4"/>
      <c r="AC352" s="4"/>
      <c r="AD352" s="355"/>
    </row>
    <row r="353" spans="28:30">
      <c r="AB353" s="4"/>
      <c r="AC353" s="4"/>
      <c r="AD353" s="355"/>
    </row>
    <row r="354" spans="28:30">
      <c r="AB354" s="4"/>
      <c r="AC354" s="4"/>
      <c r="AD354" s="355"/>
    </row>
    <row r="355" spans="28:30">
      <c r="AB355" s="4"/>
      <c r="AC355" s="4"/>
      <c r="AD355" s="355"/>
    </row>
    <row r="356" spans="28:30">
      <c r="AB356" s="4"/>
      <c r="AC356" s="4"/>
      <c r="AD356" s="355"/>
    </row>
    <row r="357" spans="28:30">
      <c r="AB357" s="4"/>
      <c r="AC357" s="4"/>
      <c r="AD357" s="355"/>
    </row>
    <row r="358" spans="28:30">
      <c r="AB358" s="4"/>
      <c r="AC358" s="4"/>
      <c r="AD358" s="355"/>
    </row>
    <row r="359" spans="28:30">
      <c r="AB359" s="4"/>
      <c r="AC359" s="4"/>
      <c r="AD359" s="355"/>
    </row>
    <row r="360" spans="28:30">
      <c r="AB360" s="4"/>
      <c r="AC360" s="4"/>
      <c r="AD360" s="355"/>
    </row>
    <row r="361" spans="28:30">
      <c r="AB361" s="4"/>
      <c r="AC361" s="4"/>
      <c r="AD361" s="355"/>
    </row>
    <row r="362" spans="28:30">
      <c r="AB362" s="4"/>
      <c r="AC362" s="4"/>
      <c r="AD362" s="355"/>
    </row>
    <row r="363" spans="28:30">
      <c r="AB363" s="4"/>
      <c r="AC363" s="4"/>
      <c r="AD363" s="355"/>
    </row>
    <row r="364" spans="28:30">
      <c r="AB364" s="4"/>
      <c r="AC364" s="4"/>
      <c r="AD364" s="355"/>
    </row>
    <row r="365" spans="28:30">
      <c r="AB365" s="4"/>
      <c r="AC365" s="4"/>
      <c r="AD365" s="355"/>
    </row>
    <row r="366" spans="28:30">
      <c r="AB366" s="4"/>
      <c r="AC366" s="4"/>
      <c r="AD366" s="355"/>
    </row>
    <row r="367" spans="28:30">
      <c r="AB367" s="4"/>
      <c r="AC367" s="4"/>
      <c r="AD367" s="355"/>
    </row>
    <row r="368" spans="28:30">
      <c r="AB368" s="4"/>
      <c r="AC368" s="4"/>
      <c r="AD368" s="355"/>
    </row>
    <row r="369" spans="28:30">
      <c r="AB369" s="4"/>
      <c r="AC369" s="4"/>
      <c r="AD369" s="355"/>
    </row>
    <row r="370" spans="28:30">
      <c r="AB370" s="4"/>
      <c r="AC370" s="4"/>
      <c r="AD370" s="355"/>
    </row>
    <row r="371" spans="28:30">
      <c r="AB371" s="4"/>
      <c r="AC371" s="4"/>
      <c r="AD371" s="355"/>
    </row>
    <row r="372" spans="28:30">
      <c r="AB372" s="4"/>
      <c r="AC372" s="4"/>
      <c r="AD372" s="355"/>
    </row>
    <row r="373" spans="28:30">
      <c r="AB373" s="4"/>
      <c r="AC373" s="4"/>
      <c r="AD373" s="355"/>
    </row>
    <row r="374" spans="28:30">
      <c r="AB374" s="4"/>
      <c r="AC374" s="4"/>
      <c r="AD374" s="355"/>
    </row>
    <row r="375" spans="28:30">
      <c r="AB375" s="4"/>
      <c r="AC375" s="4"/>
      <c r="AD375" s="355"/>
    </row>
    <row r="376" spans="28:30">
      <c r="AB376" s="4"/>
      <c r="AC376" s="4"/>
      <c r="AD376" s="355"/>
    </row>
    <row r="377" spans="28:30">
      <c r="AB377" s="4"/>
      <c r="AC377" s="4"/>
      <c r="AD377" s="355"/>
    </row>
    <row r="378" spans="28:30">
      <c r="AB378" s="4"/>
      <c r="AC378" s="4"/>
      <c r="AD378" s="355"/>
    </row>
    <row r="379" spans="28:30">
      <c r="AB379" s="4"/>
      <c r="AC379" s="4"/>
      <c r="AD379" s="355"/>
    </row>
    <row r="380" spans="28:30">
      <c r="AB380" s="4"/>
      <c r="AC380" s="4"/>
      <c r="AD380" s="355"/>
    </row>
    <row r="381" spans="28:30">
      <c r="AB381" s="4"/>
      <c r="AC381" s="4"/>
      <c r="AD381" s="355"/>
    </row>
    <row r="382" spans="28:30">
      <c r="AB382" s="4"/>
      <c r="AC382" s="4"/>
      <c r="AD382" s="355"/>
    </row>
    <row r="383" spans="28:30">
      <c r="AB383" s="4"/>
      <c r="AC383" s="4"/>
      <c r="AD383" s="355"/>
    </row>
    <row r="384" spans="28:30">
      <c r="AB384" s="4"/>
      <c r="AC384" s="4"/>
      <c r="AD384" s="355"/>
    </row>
    <row r="385" spans="28:30">
      <c r="AB385" s="4"/>
      <c r="AC385" s="4"/>
      <c r="AD385" s="355"/>
    </row>
    <row r="386" spans="28:30">
      <c r="AB386" s="4"/>
      <c r="AC386" s="4"/>
      <c r="AD386" s="355"/>
    </row>
    <row r="387" spans="28:30">
      <c r="AB387" s="4"/>
      <c r="AC387" s="4"/>
      <c r="AD387" s="355"/>
    </row>
    <row r="388" spans="28:30">
      <c r="AB388" s="4"/>
      <c r="AC388" s="4"/>
      <c r="AD388" s="355"/>
    </row>
    <row r="389" spans="28:30">
      <c r="AB389" s="4"/>
      <c r="AC389" s="4"/>
      <c r="AD389" s="355"/>
    </row>
    <row r="390" spans="28:30">
      <c r="AB390" s="4"/>
      <c r="AC390" s="4"/>
      <c r="AD390" s="355"/>
    </row>
    <row r="391" spans="28:30">
      <c r="AB391" s="4"/>
      <c r="AC391" s="4"/>
      <c r="AD391" s="355"/>
    </row>
    <row r="392" spans="28:30">
      <c r="AB392" s="4"/>
      <c r="AC392" s="4"/>
      <c r="AD392" s="355"/>
    </row>
    <row r="393" spans="28:30">
      <c r="AB393" s="4"/>
      <c r="AC393" s="4"/>
      <c r="AD393" s="355"/>
    </row>
    <row r="394" spans="28:30">
      <c r="AB394" s="4"/>
      <c r="AC394" s="4"/>
      <c r="AD394" s="355"/>
    </row>
    <row r="395" spans="28:30">
      <c r="AB395" s="4"/>
      <c r="AC395" s="4"/>
      <c r="AD395" s="355"/>
    </row>
    <row r="396" spans="28:30">
      <c r="AB396" s="4"/>
      <c r="AC396" s="4"/>
      <c r="AD396" s="355"/>
    </row>
    <row r="397" spans="28:30">
      <c r="AB397" s="4"/>
      <c r="AC397" s="4"/>
      <c r="AD397" s="355"/>
    </row>
    <row r="398" spans="28:30">
      <c r="AB398" s="4"/>
      <c r="AC398" s="4"/>
      <c r="AD398" s="355"/>
    </row>
    <row r="399" spans="28:30">
      <c r="AB399" s="4"/>
      <c r="AC399" s="4"/>
      <c r="AD399" s="355"/>
    </row>
    <row r="400" spans="28:30">
      <c r="AB400" s="4"/>
      <c r="AC400" s="4"/>
      <c r="AD400" s="355"/>
    </row>
    <row r="401" spans="28:30">
      <c r="AB401" s="4"/>
      <c r="AC401" s="4"/>
      <c r="AD401" s="355"/>
    </row>
    <row r="402" spans="28:30">
      <c r="AB402" s="4"/>
      <c r="AC402" s="4"/>
      <c r="AD402" s="355"/>
    </row>
    <row r="403" spans="28:30">
      <c r="AB403" s="4"/>
      <c r="AC403" s="4"/>
      <c r="AD403" s="355"/>
    </row>
    <row r="404" spans="28:30">
      <c r="AB404" s="4"/>
      <c r="AC404" s="4"/>
      <c r="AD404" s="355"/>
    </row>
    <row r="405" spans="28:30">
      <c r="AB405" s="4"/>
      <c r="AC405" s="4"/>
      <c r="AD405" s="355"/>
    </row>
    <row r="406" spans="28:30">
      <c r="AB406" s="4"/>
      <c r="AC406" s="4"/>
      <c r="AD406" s="355"/>
    </row>
    <row r="407" spans="28:30">
      <c r="AB407" s="4"/>
      <c r="AC407" s="4"/>
      <c r="AD407" s="355"/>
    </row>
    <row r="408" spans="28:30">
      <c r="AB408" s="4"/>
      <c r="AC408" s="4"/>
      <c r="AD408" s="355"/>
    </row>
    <row r="409" spans="28:30">
      <c r="AB409" s="4"/>
      <c r="AC409" s="4"/>
      <c r="AD409" s="355"/>
    </row>
    <row r="410" spans="28:30">
      <c r="AB410" s="4"/>
      <c r="AC410" s="4"/>
      <c r="AD410" s="355"/>
    </row>
    <row r="411" spans="28:30">
      <c r="AB411" s="4"/>
      <c r="AC411" s="4"/>
      <c r="AD411" s="355"/>
    </row>
    <row r="412" spans="28:30">
      <c r="AB412" s="4"/>
      <c r="AC412" s="4"/>
      <c r="AD412" s="355"/>
    </row>
    <row r="413" spans="28:30">
      <c r="AB413" s="4"/>
      <c r="AC413" s="4"/>
      <c r="AD413" s="355"/>
    </row>
    <row r="414" spans="28:30">
      <c r="AB414" s="4"/>
      <c r="AC414" s="4"/>
      <c r="AD414" s="355"/>
    </row>
    <row r="415" spans="28:30">
      <c r="AB415" s="4"/>
      <c r="AC415" s="4"/>
      <c r="AD415" s="355"/>
    </row>
    <row r="416" spans="28:30">
      <c r="AB416" s="4"/>
      <c r="AC416" s="4"/>
      <c r="AD416" s="355"/>
    </row>
    <row r="417" spans="28:30">
      <c r="AB417" s="4"/>
      <c r="AC417" s="4"/>
      <c r="AD417" s="355"/>
    </row>
    <row r="418" spans="28:30">
      <c r="AB418" s="4"/>
      <c r="AC418" s="4"/>
      <c r="AD418" s="355"/>
    </row>
    <row r="419" spans="28:30">
      <c r="AB419" s="4"/>
      <c r="AC419" s="4"/>
      <c r="AD419" s="355"/>
    </row>
    <row r="420" spans="28:30">
      <c r="AB420" s="4"/>
      <c r="AC420" s="4"/>
      <c r="AD420" s="355"/>
    </row>
    <row r="421" spans="28:30">
      <c r="AB421" s="4"/>
      <c r="AC421" s="4"/>
      <c r="AD421" s="355"/>
    </row>
    <row r="422" spans="28:30">
      <c r="AB422" s="4"/>
      <c r="AC422" s="4"/>
      <c r="AD422" s="355"/>
    </row>
    <row r="423" spans="28:30">
      <c r="AB423" s="4"/>
      <c r="AC423" s="4"/>
      <c r="AD423" s="355"/>
    </row>
    <row r="424" spans="28:30">
      <c r="AB424" s="4"/>
      <c r="AC424" s="4"/>
      <c r="AD424" s="355"/>
    </row>
    <row r="425" spans="28:30">
      <c r="AB425" s="4"/>
      <c r="AC425" s="4"/>
      <c r="AD425" s="355"/>
    </row>
    <row r="426" spans="28:30">
      <c r="AB426" s="4"/>
      <c r="AC426" s="4"/>
      <c r="AD426" s="355"/>
    </row>
    <row r="427" spans="28:30">
      <c r="AB427" s="4"/>
      <c r="AC427" s="4"/>
      <c r="AD427" s="355"/>
    </row>
    <row r="428" spans="28:30">
      <c r="AB428" s="4"/>
      <c r="AC428" s="4"/>
      <c r="AD428" s="355"/>
    </row>
    <row r="429" spans="28:30">
      <c r="AB429" s="4"/>
      <c r="AC429" s="4"/>
      <c r="AD429" s="355"/>
    </row>
    <row r="430" spans="28:30">
      <c r="AB430" s="4"/>
      <c r="AC430" s="4"/>
      <c r="AD430" s="355"/>
    </row>
    <row r="431" spans="28:30">
      <c r="AB431" s="4"/>
      <c r="AC431" s="4"/>
      <c r="AD431" s="355"/>
    </row>
    <row r="432" spans="28:30">
      <c r="AB432" s="4"/>
      <c r="AC432" s="4"/>
      <c r="AD432" s="355"/>
    </row>
    <row r="433" spans="28:30">
      <c r="AB433" s="4"/>
      <c r="AC433" s="4"/>
      <c r="AD433" s="355"/>
    </row>
    <row r="434" spans="28:30">
      <c r="AB434" s="4"/>
      <c r="AC434" s="4"/>
      <c r="AD434" s="355"/>
    </row>
    <row r="435" spans="28:30">
      <c r="AB435" s="4"/>
      <c r="AC435" s="4"/>
      <c r="AD435" s="355"/>
    </row>
    <row r="436" spans="28:30">
      <c r="AB436" s="4"/>
      <c r="AC436" s="4"/>
      <c r="AD436" s="355"/>
    </row>
    <row r="437" spans="28:30">
      <c r="AB437" s="4"/>
      <c r="AC437" s="4"/>
      <c r="AD437" s="355"/>
    </row>
    <row r="438" spans="28:30">
      <c r="AB438" s="4"/>
      <c r="AC438" s="4"/>
      <c r="AD438" s="355"/>
    </row>
    <row r="439" spans="28:30">
      <c r="AB439" s="4"/>
      <c r="AC439" s="4"/>
      <c r="AD439" s="355"/>
    </row>
    <row r="440" spans="28:30">
      <c r="AB440" s="4"/>
      <c r="AC440" s="4"/>
      <c r="AD440" s="355"/>
    </row>
    <row r="441" spans="28:30">
      <c r="AB441" s="4"/>
      <c r="AC441" s="4"/>
      <c r="AD441" s="355"/>
    </row>
    <row r="442" spans="28:30">
      <c r="AB442" s="4"/>
      <c r="AC442" s="4"/>
      <c r="AD442" s="355"/>
    </row>
    <row r="443" spans="28:30">
      <c r="AB443" s="4"/>
      <c r="AC443" s="4"/>
      <c r="AD443" s="355"/>
    </row>
    <row r="444" spans="28:30">
      <c r="AB444" s="4"/>
      <c r="AC444" s="4"/>
      <c r="AD444" s="355"/>
    </row>
    <row r="445" spans="28:30">
      <c r="AB445" s="4"/>
      <c r="AC445" s="4"/>
      <c r="AD445" s="355"/>
    </row>
    <row r="446" spans="28:30">
      <c r="AB446" s="4"/>
      <c r="AC446" s="4"/>
      <c r="AD446" s="355"/>
    </row>
    <row r="447" spans="28:30">
      <c r="AB447" s="4"/>
      <c r="AC447" s="4"/>
      <c r="AD447" s="355"/>
    </row>
    <row r="448" spans="28:30">
      <c r="AB448" s="4"/>
      <c r="AC448" s="4"/>
      <c r="AD448" s="355"/>
    </row>
    <row r="449" spans="28:30">
      <c r="AB449" s="4"/>
      <c r="AC449" s="4"/>
      <c r="AD449" s="355"/>
    </row>
    <row r="450" spans="28:30">
      <c r="AB450" s="4"/>
      <c r="AC450" s="4"/>
      <c r="AD450" s="355"/>
    </row>
    <row r="451" spans="28:30">
      <c r="AB451" s="4"/>
      <c r="AC451" s="4"/>
      <c r="AD451" s="355"/>
    </row>
    <row r="452" spans="28:30">
      <c r="AB452" s="4"/>
      <c r="AC452" s="4"/>
      <c r="AD452" s="355"/>
    </row>
    <row r="453" spans="28:30">
      <c r="AB453" s="4"/>
      <c r="AC453" s="4"/>
      <c r="AD453" s="355"/>
    </row>
    <row r="454" spans="28:30">
      <c r="AB454" s="4"/>
      <c r="AC454" s="4"/>
      <c r="AD454" s="355"/>
    </row>
    <row r="455" spans="28:30">
      <c r="AB455" s="4"/>
      <c r="AC455" s="4"/>
      <c r="AD455" s="355"/>
    </row>
    <row r="456" spans="28:30">
      <c r="AB456" s="4"/>
      <c r="AC456" s="4"/>
      <c r="AD456" s="355"/>
    </row>
    <row r="457" spans="28:30">
      <c r="AB457" s="4"/>
      <c r="AC457" s="4"/>
      <c r="AD457" s="355"/>
    </row>
    <row r="458" spans="28:30">
      <c r="AB458" s="4"/>
      <c r="AC458" s="4"/>
      <c r="AD458" s="355"/>
    </row>
    <row r="459" spans="28:30">
      <c r="AB459" s="4"/>
      <c r="AC459" s="4"/>
      <c r="AD459" s="355"/>
    </row>
    <row r="460" spans="28:30">
      <c r="AB460" s="4"/>
      <c r="AC460" s="4"/>
      <c r="AD460" s="355"/>
    </row>
    <row r="461" spans="28:30">
      <c r="AB461" s="4"/>
      <c r="AC461" s="4"/>
      <c r="AD461" s="355"/>
    </row>
    <row r="462" spans="28:30">
      <c r="AB462" s="4"/>
      <c r="AC462" s="4"/>
      <c r="AD462" s="355"/>
    </row>
    <row r="463" spans="28:30">
      <c r="AB463" s="4"/>
      <c r="AC463" s="4"/>
      <c r="AD463" s="355"/>
    </row>
    <row r="464" spans="28:30">
      <c r="AB464" s="4"/>
      <c r="AC464" s="4"/>
      <c r="AD464" s="355"/>
    </row>
    <row r="465" spans="28:30">
      <c r="AB465" s="4"/>
      <c r="AC465" s="4"/>
      <c r="AD465" s="355"/>
    </row>
    <row r="466" spans="28:30">
      <c r="AB466" s="4"/>
      <c r="AC466" s="4"/>
      <c r="AD466" s="355"/>
    </row>
    <row r="467" spans="28:30">
      <c r="AB467" s="4"/>
      <c r="AC467" s="4"/>
      <c r="AD467" s="355"/>
    </row>
    <row r="468" spans="28:30">
      <c r="AB468" s="4"/>
      <c r="AC468" s="4"/>
      <c r="AD468" s="355"/>
    </row>
    <row r="469" spans="28:30">
      <c r="AB469" s="4"/>
      <c r="AC469" s="4"/>
      <c r="AD469" s="355"/>
    </row>
    <row r="470" spans="28:30">
      <c r="AB470" s="4"/>
      <c r="AC470" s="4"/>
      <c r="AD470" s="355"/>
    </row>
    <row r="471" spans="28:30">
      <c r="AB471" s="4"/>
      <c r="AC471" s="4"/>
      <c r="AD471" s="355"/>
    </row>
    <row r="472" spans="28:30">
      <c r="AB472" s="4"/>
      <c r="AC472" s="4"/>
      <c r="AD472" s="355"/>
    </row>
    <row r="473" spans="28:30">
      <c r="AB473" s="4"/>
      <c r="AC473" s="4"/>
      <c r="AD473" s="355"/>
    </row>
    <row r="474" spans="28:30">
      <c r="AB474" s="4"/>
      <c r="AC474" s="4"/>
      <c r="AD474" s="355"/>
    </row>
    <row r="475" spans="28:30">
      <c r="AB475" s="4"/>
      <c r="AC475" s="4"/>
      <c r="AD475" s="355"/>
    </row>
    <row r="476" spans="28:30">
      <c r="AB476" s="4"/>
      <c r="AC476" s="4"/>
      <c r="AD476" s="355"/>
    </row>
    <row r="477" spans="28:30">
      <c r="AB477" s="4"/>
      <c r="AC477" s="4"/>
      <c r="AD477" s="355"/>
    </row>
    <row r="478" spans="28:30">
      <c r="AB478" s="4"/>
      <c r="AC478" s="4"/>
      <c r="AD478" s="355"/>
    </row>
    <row r="479" spans="28:30">
      <c r="AB479" s="4"/>
      <c r="AC479" s="4"/>
      <c r="AD479" s="355"/>
    </row>
    <row r="480" spans="28:30">
      <c r="AB480" s="4"/>
      <c r="AC480" s="4"/>
      <c r="AD480" s="355"/>
    </row>
    <row r="481" spans="28:30">
      <c r="AB481" s="4"/>
      <c r="AC481" s="4"/>
      <c r="AD481" s="355"/>
    </row>
    <row r="482" spans="28:30">
      <c r="AB482" s="4"/>
      <c r="AC482" s="4"/>
      <c r="AD482" s="355"/>
    </row>
    <row r="483" spans="28:30">
      <c r="AB483" s="4"/>
      <c r="AC483" s="4"/>
      <c r="AD483" s="355"/>
    </row>
    <row r="484" spans="28:30">
      <c r="AB484" s="4"/>
      <c r="AC484" s="4"/>
      <c r="AD484" s="355"/>
    </row>
    <row r="485" spans="28:30">
      <c r="AB485" s="4"/>
      <c r="AC485" s="4"/>
      <c r="AD485" s="355"/>
    </row>
    <row r="486" spans="28:30">
      <c r="AB486" s="4"/>
      <c r="AC486" s="4"/>
      <c r="AD486" s="355"/>
    </row>
    <row r="487" spans="28:30">
      <c r="AB487" s="4"/>
      <c r="AC487" s="4"/>
      <c r="AD487" s="355"/>
    </row>
    <row r="488" spans="28:30">
      <c r="AB488" s="4"/>
      <c r="AC488" s="4"/>
      <c r="AD488" s="355"/>
    </row>
    <row r="489" spans="28:30">
      <c r="AB489" s="4"/>
      <c r="AC489" s="4"/>
      <c r="AD489" s="355"/>
    </row>
    <row r="490" spans="28:30">
      <c r="AB490" s="4"/>
      <c r="AC490" s="4"/>
      <c r="AD490" s="355"/>
    </row>
    <row r="491" spans="28:30">
      <c r="AB491" s="4"/>
      <c r="AC491" s="4"/>
      <c r="AD491" s="355"/>
    </row>
    <row r="492" spans="28:30">
      <c r="AB492" s="4"/>
      <c r="AC492" s="4"/>
      <c r="AD492" s="355"/>
    </row>
    <row r="493" spans="28:30">
      <c r="AB493" s="4"/>
      <c r="AC493" s="4"/>
      <c r="AD493" s="355"/>
    </row>
    <row r="494" spans="28:30">
      <c r="AB494" s="4"/>
      <c r="AC494" s="4"/>
      <c r="AD494" s="355"/>
    </row>
    <row r="495" spans="28:30">
      <c r="AB495" s="4"/>
      <c r="AC495" s="4"/>
      <c r="AD495" s="355"/>
    </row>
    <row r="496" spans="28:30">
      <c r="AB496" s="4"/>
      <c r="AC496" s="4"/>
      <c r="AD496" s="355"/>
    </row>
    <row r="497" spans="28:30">
      <c r="AB497" s="4"/>
      <c r="AC497" s="4"/>
      <c r="AD497" s="355"/>
    </row>
    <row r="498" spans="28:30">
      <c r="AB498" s="4"/>
      <c r="AC498" s="4"/>
      <c r="AD498" s="355"/>
    </row>
    <row r="499" spans="28:30">
      <c r="AB499" s="4"/>
      <c r="AC499" s="4"/>
      <c r="AD499" s="355"/>
    </row>
    <row r="500" spans="28:30">
      <c r="AB500" s="4"/>
      <c r="AC500" s="4"/>
      <c r="AD500" s="355"/>
    </row>
    <row r="501" spans="28:30">
      <c r="AB501" s="4"/>
      <c r="AC501" s="4"/>
      <c r="AD501" s="355"/>
    </row>
    <row r="502" spans="28:30">
      <c r="AB502" s="4"/>
      <c r="AC502" s="4"/>
      <c r="AD502" s="355"/>
    </row>
    <row r="503" spans="28:30">
      <c r="AB503" s="4"/>
      <c r="AC503" s="4"/>
      <c r="AD503" s="355"/>
    </row>
    <row r="504" spans="28:30">
      <c r="AB504" s="4"/>
      <c r="AC504" s="4"/>
      <c r="AD504" s="355"/>
    </row>
    <row r="505" spans="28:30">
      <c r="AB505" s="4"/>
      <c r="AC505" s="4"/>
      <c r="AD505" s="355"/>
    </row>
    <row r="506" spans="28:30">
      <c r="AB506" s="4"/>
      <c r="AC506" s="4"/>
      <c r="AD506" s="355"/>
    </row>
    <row r="507" spans="28:30">
      <c r="AB507" s="4"/>
      <c r="AC507" s="4"/>
      <c r="AD507" s="355"/>
    </row>
    <row r="508" spans="28:30">
      <c r="AB508" s="4"/>
      <c r="AC508" s="4"/>
      <c r="AD508" s="355"/>
    </row>
    <row r="509" spans="28:30">
      <c r="AB509" s="4"/>
      <c r="AC509" s="4"/>
      <c r="AD509" s="355"/>
    </row>
    <row r="510" spans="28:30">
      <c r="AB510" s="4"/>
      <c r="AC510" s="4"/>
      <c r="AD510" s="355"/>
    </row>
    <row r="511" spans="28:30">
      <c r="AB511" s="4"/>
      <c r="AC511" s="4"/>
      <c r="AD511" s="355"/>
    </row>
    <row r="512" spans="28:30">
      <c r="AB512" s="4"/>
      <c r="AC512" s="4"/>
      <c r="AD512" s="355"/>
    </row>
    <row r="513" spans="28:30">
      <c r="AB513" s="4"/>
      <c r="AC513" s="4"/>
      <c r="AD513" s="355"/>
    </row>
    <row r="514" spans="28:30">
      <c r="AB514" s="4"/>
      <c r="AC514" s="4"/>
      <c r="AD514" s="355"/>
    </row>
    <row r="515" spans="28:30">
      <c r="AB515" s="4"/>
      <c r="AC515" s="4"/>
      <c r="AD515" s="355"/>
    </row>
    <row r="516" spans="28:30">
      <c r="AB516" s="4"/>
      <c r="AC516" s="4"/>
      <c r="AD516" s="355"/>
    </row>
    <row r="517" spans="28:30">
      <c r="AB517" s="4"/>
      <c r="AC517" s="4"/>
      <c r="AD517" s="355"/>
    </row>
    <row r="518" spans="28:30">
      <c r="AB518" s="4"/>
      <c r="AC518" s="4"/>
      <c r="AD518" s="355"/>
    </row>
    <row r="519" spans="28:30">
      <c r="AB519" s="4"/>
      <c r="AC519" s="4"/>
      <c r="AD519" s="355"/>
    </row>
    <row r="520" spans="28:30">
      <c r="AB520" s="4"/>
      <c r="AC520" s="4"/>
      <c r="AD520" s="355"/>
    </row>
    <row r="521" spans="28:30">
      <c r="AB521" s="4"/>
      <c r="AC521" s="4"/>
      <c r="AD521" s="355"/>
    </row>
    <row r="522" spans="28:30">
      <c r="AB522" s="4"/>
      <c r="AC522" s="4"/>
      <c r="AD522" s="355"/>
    </row>
    <row r="523" spans="28:30">
      <c r="AB523" s="4"/>
      <c r="AC523" s="4"/>
      <c r="AD523" s="355"/>
    </row>
    <row r="524" spans="28:30">
      <c r="AB524" s="4"/>
      <c r="AC524" s="4"/>
      <c r="AD524" s="355"/>
    </row>
    <row r="525" spans="28:30">
      <c r="AB525" s="4"/>
      <c r="AC525" s="4"/>
      <c r="AD525" s="355"/>
    </row>
    <row r="526" spans="28:30">
      <c r="AB526" s="4"/>
      <c r="AC526" s="4"/>
      <c r="AD526" s="355"/>
    </row>
    <row r="527" spans="28:30">
      <c r="AB527" s="4"/>
      <c r="AC527" s="4"/>
      <c r="AD527" s="355"/>
    </row>
    <row r="528" spans="28:30">
      <c r="AB528" s="4"/>
      <c r="AC528" s="4"/>
      <c r="AD528" s="355"/>
    </row>
    <row r="529" spans="28:30">
      <c r="AB529" s="4"/>
      <c r="AC529" s="4"/>
      <c r="AD529" s="355"/>
    </row>
    <row r="530" spans="28:30">
      <c r="AB530" s="4"/>
      <c r="AC530" s="4"/>
      <c r="AD530" s="355"/>
    </row>
    <row r="531" spans="28:30">
      <c r="AB531" s="4"/>
      <c r="AC531" s="4"/>
      <c r="AD531" s="355"/>
    </row>
    <row r="532" spans="28:30">
      <c r="AB532" s="4"/>
      <c r="AC532" s="4"/>
      <c r="AD532" s="355"/>
    </row>
    <row r="533" spans="28:30">
      <c r="AB533" s="4"/>
      <c r="AC533" s="4"/>
      <c r="AD533" s="355"/>
    </row>
    <row r="534" spans="28:30">
      <c r="AB534" s="4"/>
      <c r="AC534" s="4"/>
      <c r="AD534" s="355"/>
    </row>
    <row r="535" spans="28:30">
      <c r="AB535" s="4"/>
      <c r="AC535" s="4"/>
      <c r="AD535" s="355"/>
    </row>
    <row r="536" spans="28:30">
      <c r="AB536" s="4"/>
      <c r="AC536" s="4"/>
      <c r="AD536" s="355"/>
    </row>
    <row r="537" spans="28:30">
      <c r="AB537" s="4"/>
      <c r="AC537" s="4"/>
      <c r="AD537" s="355"/>
    </row>
    <row r="538" spans="28:30">
      <c r="AB538" s="4"/>
      <c r="AC538" s="4"/>
      <c r="AD538" s="355"/>
    </row>
    <row r="539" spans="28:30">
      <c r="AB539" s="4"/>
      <c r="AC539" s="4"/>
      <c r="AD539" s="355"/>
    </row>
    <row r="540" spans="28:30">
      <c r="AB540" s="4"/>
      <c r="AC540" s="4"/>
      <c r="AD540" s="355"/>
    </row>
    <row r="541" spans="28:30">
      <c r="AB541" s="4"/>
      <c r="AC541" s="4"/>
      <c r="AD541" s="355"/>
    </row>
    <row r="542" spans="28:30">
      <c r="AB542" s="4"/>
      <c r="AC542" s="4"/>
      <c r="AD542" s="355"/>
    </row>
    <row r="543" spans="28:30">
      <c r="AB543" s="4"/>
      <c r="AC543" s="4"/>
      <c r="AD543" s="355"/>
    </row>
    <row r="544" spans="28:30">
      <c r="AB544" s="4"/>
      <c r="AC544" s="4"/>
      <c r="AD544" s="355"/>
    </row>
    <row r="545" spans="28:30">
      <c r="AB545" s="4"/>
      <c r="AC545" s="4"/>
      <c r="AD545" s="355"/>
    </row>
    <row r="546" spans="28:30">
      <c r="AB546" s="4"/>
      <c r="AC546" s="4"/>
      <c r="AD546" s="355"/>
    </row>
    <row r="547" spans="28:30">
      <c r="AB547" s="4"/>
      <c r="AC547" s="4"/>
      <c r="AD547" s="355"/>
    </row>
    <row r="548" spans="28:30">
      <c r="AB548" s="4"/>
      <c r="AC548" s="4"/>
      <c r="AD548" s="355"/>
    </row>
    <row r="549" spans="28:30">
      <c r="AB549" s="4"/>
      <c r="AC549" s="4"/>
      <c r="AD549" s="355"/>
    </row>
    <row r="550" spans="28:30">
      <c r="AB550" s="4"/>
      <c r="AC550" s="4"/>
      <c r="AD550" s="355"/>
    </row>
    <row r="551" spans="28:30">
      <c r="AB551" s="4"/>
      <c r="AC551" s="4"/>
      <c r="AD551" s="355"/>
    </row>
    <row r="552" spans="28:30">
      <c r="AB552" s="4"/>
      <c r="AC552" s="4"/>
      <c r="AD552" s="355"/>
    </row>
    <row r="553" spans="28:30">
      <c r="AB553" s="4"/>
      <c r="AC553" s="4"/>
      <c r="AD553" s="355"/>
    </row>
    <row r="554" spans="28:30">
      <c r="AB554" s="4"/>
      <c r="AC554" s="4"/>
      <c r="AD554" s="355"/>
    </row>
    <row r="555" spans="28:30">
      <c r="AB555" s="4"/>
      <c r="AC555" s="4"/>
      <c r="AD555" s="355"/>
    </row>
    <row r="556" spans="28:30">
      <c r="AB556" s="4"/>
      <c r="AC556" s="4"/>
      <c r="AD556" s="355"/>
    </row>
    <row r="557" spans="28:30">
      <c r="AB557" s="4"/>
      <c r="AC557" s="4"/>
      <c r="AD557" s="355"/>
    </row>
    <row r="558" spans="28:30">
      <c r="AB558" s="4"/>
      <c r="AC558" s="4"/>
      <c r="AD558" s="355"/>
    </row>
    <row r="559" spans="28:30">
      <c r="AB559" s="4"/>
      <c r="AC559" s="4"/>
      <c r="AD559" s="355"/>
    </row>
    <row r="560" spans="28:30">
      <c r="AB560" s="4"/>
      <c r="AC560" s="4"/>
      <c r="AD560" s="355"/>
    </row>
    <row r="561" spans="28:30">
      <c r="AB561" s="4"/>
      <c r="AC561" s="4"/>
      <c r="AD561" s="355"/>
    </row>
    <row r="562" spans="28:30">
      <c r="AB562" s="4"/>
      <c r="AC562" s="4"/>
      <c r="AD562" s="355"/>
    </row>
    <row r="563" spans="28:30">
      <c r="AB563" s="4"/>
      <c r="AC563" s="4"/>
      <c r="AD563" s="355"/>
    </row>
    <row r="564" spans="28:30">
      <c r="AB564" s="4"/>
      <c r="AC564" s="4"/>
      <c r="AD564" s="355"/>
    </row>
    <row r="565" spans="28:30">
      <c r="AB565" s="4"/>
      <c r="AC565" s="4"/>
      <c r="AD565" s="355"/>
    </row>
    <row r="566" spans="28:30">
      <c r="AB566" s="4"/>
      <c r="AC566" s="4"/>
      <c r="AD566" s="355"/>
    </row>
    <row r="567" spans="28:30">
      <c r="AB567" s="4"/>
      <c r="AC567" s="4"/>
      <c r="AD567" s="355"/>
    </row>
    <row r="568" spans="28:30">
      <c r="AB568" s="4"/>
      <c r="AC568" s="4"/>
      <c r="AD568" s="355"/>
    </row>
    <row r="569" spans="28:30">
      <c r="AB569" s="4"/>
      <c r="AC569" s="4"/>
      <c r="AD569" s="355"/>
    </row>
    <row r="570" spans="28:30">
      <c r="AB570" s="4"/>
      <c r="AC570" s="4"/>
      <c r="AD570" s="355"/>
    </row>
    <row r="571" spans="28:30">
      <c r="AB571" s="4"/>
      <c r="AC571" s="4"/>
      <c r="AD571" s="355"/>
    </row>
    <row r="572" spans="28:30">
      <c r="AB572" s="4"/>
      <c r="AC572" s="4"/>
      <c r="AD572" s="355"/>
    </row>
    <row r="573" spans="28:30">
      <c r="AB573" s="4"/>
      <c r="AC573" s="4"/>
      <c r="AD573" s="355"/>
    </row>
    <row r="574" spans="28:30">
      <c r="AB574" s="4"/>
      <c r="AC574" s="4"/>
      <c r="AD574" s="355"/>
    </row>
    <row r="575" spans="28:30">
      <c r="AB575" s="4"/>
      <c r="AC575" s="4"/>
      <c r="AD575" s="355"/>
    </row>
    <row r="576" spans="28:30">
      <c r="AB576" s="4"/>
      <c r="AC576" s="4"/>
      <c r="AD576" s="355"/>
    </row>
    <row r="577" spans="28:30">
      <c r="AB577" s="4"/>
      <c r="AC577" s="4"/>
      <c r="AD577" s="355"/>
    </row>
    <row r="578" spans="28:30">
      <c r="AB578" s="4"/>
      <c r="AC578" s="4"/>
      <c r="AD578" s="355"/>
    </row>
    <row r="579" spans="28:30">
      <c r="AB579" s="4"/>
      <c r="AC579" s="4"/>
      <c r="AD579" s="355"/>
    </row>
    <row r="580" spans="28:30">
      <c r="AB580" s="4"/>
      <c r="AC580" s="4"/>
      <c r="AD580" s="355"/>
    </row>
    <row r="581" spans="28:30">
      <c r="AB581" s="4"/>
      <c r="AC581" s="4"/>
      <c r="AD581" s="355"/>
    </row>
    <row r="582" spans="28:30">
      <c r="AB582" s="4"/>
      <c r="AC582" s="4"/>
      <c r="AD582" s="355"/>
    </row>
    <row r="583" spans="28:30">
      <c r="AB583" s="4"/>
      <c r="AC583" s="4"/>
      <c r="AD583" s="355"/>
    </row>
    <row r="584" spans="28:30">
      <c r="AB584" s="4"/>
      <c r="AC584" s="4"/>
      <c r="AD584" s="355"/>
    </row>
    <row r="585" spans="28:30">
      <c r="AB585" s="4"/>
      <c r="AC585" s="4"/>
      <c r="AD585" s="355"/>
    </row>
    <row r="586" spans="28:30">
      <c r="AB586" s="4"/>
      <c r="AC586" s="4"/>
      <c r="AD586" s="355"/>
    </row>
    <row r="587" spans="28:30">
      <c r="AB587" s="4"/>
      <c r="AC587" s="4"/>
      <c r="AD587" s="355"/>
    </row>
    <row r="588" spans="28:30">
      <c r="AB588" s="4"/>
      <c r="AC588" s="4"/>
      <c r="AD588" s="355"/>
    </row>
    <row r="589" spans="28:30">
      <c r="AB589" s="4"/>
      <c r="AC589" s="4"/>
      <c r="AD589" s="355"/>
    </row>
    <row r="590" spans="28:30">
      <c r="AB590" s="4"/>
      <c r="AC590" s="4"/>
      <c r="AD590" s="355"/>
    </row>
    <row r="591" spans="28:30">
      <c r="AB591" s="4"/>
      <c r="AC591" s="4"/>
      <c r="AD591" s="355"/>
    </row>
    <row r="592" spans="28:30">
      <c r="AB592" s="4"/>
      <c r="AC592" s="4"/>
      <c r="AD592" s="355"/>
    </row>
    <row r="593" spans="28:30">
      <c r="AB593" s="4"/>
      <c r="AC593" s="4"/>
      <c r="AD593" s="355"/>
    </row>
    <row r="594" spans="28:30">
      <c r="AB594" s="4"/>
      <c r="AC594" s="4"/>
      <c r="AD594" s="355"/>
    </row>
    <row r="595" spans="28:30">
      <c r="AB595" s="4"/>
      <c r="AC595" s="4"/>
      <c r="AD595" s="355"/>
    </row>
    <row r="596" spans="28:30">
      <c r="AB596" s="4"/>
      <c r="AC596" s="4"/>
      <c r="AD596" s="355"/>
    </row>
    <row r="597" spans="28:30">
      <c r="AB597" s="4"/>
      <c r="AC597" s="4"/>
      <c r="AD597" s="355"/>
    </row>
    <row r="598" spans="28:30">
      <c r="AB598" s="4"/>
      <c r="AC598" s="4"/>
      <c r="AD598" s="355"/>
    </row>
    <row r="599" spans="28:30">
      <c r="AB599" s="4"/>
      <c r="AC599" s="4"/>
      <c r="AD599" s="355"/>
    </row>
    <row r="600" spans="28:30">
      <c r="AB600" s="4"/>
      <c r="AC600" s="4"/>
      <c r="AD600" s="355"/>
    </row>
    <row r="601" spans="28:30">
      <c r="AB601" s="4"/>
      <c r="AC601" s="4"/>
      <c r="AD601" s="355"/>
    </row>
    <row r="602" spans="28:30">
      <c r="AB602" s="4"/>
      <c r="AC602" s="4"/>
      <c r="AD602" s="355"/>
    </row>
    <row r="603" spans="28:30">
      <c r="AB603" s="4"/>
      <c r="AC603" s="4"/>
      <c r="AD603" s="355"/>
    </row>
    <row r="604" spans="28:30">
      <c r="AB604" s="4"/>
      <c r="AC604" s="4"/>
      <c r="AD604" s="355"/>
    </row>
    <row r="605" spans="28:30">
      <c r="AB605" s="4"/>
      <c r="AC605" s="4"/>
      <c r="AD605" s="355"/>
    </row>
    <row r="606" spans="28:30">
      <c r="AB606" s="4"/>
      <c r="AC606" s="4"/>
      <c r="AD606" s="355"/>
    </row>
    <row r="607" spans="28:30">
      <c r="AB607" s="4"/>
      <c r="AC607" s="4"/>
      <c r="AD607" s="355"/>
    </row>
    <row r="608" spans="28:30">
      <c r="AB608" s="4"/>
      <c r="AC608" s="4"/>
      <c r="AD608" s="355"/>
    </row>
    <row r="609" spans="28:30">
      <c r="AB609" s="4"/>
      <c r="AC609" s="4"/>
      <c r="AD609" s="355"/>
    </row>
    <row r="610" spans="28:30">
      <c r="AB610" s="4"/>
      <c r="AC610" s="4"/>
      <c r="AD610" s="355"/>
    </row>
    <row r="611" spans="28:30">
      <c r="AB611" s="4"/>
      <c r="AC611" s="4"/>
      <c r="AD611" s="355"/>
    </row>
    <row r="612" spans="28:30">
      <c r="AB612" s="4"/>
      <c r="AC612" s="4"/>
      <c r="AD612" s="355"/>
    </row>
    <row r="613" spans="28:30">
      <c r="AB613" s="4"/>
      <c r="AC613" s="4"/>
      <c r="AD613" s="355"/>
    </row>
    <row r="614" spans="28:30">
      <c r="AB614" s="4"/>
      <c r="AC614" s="4"/>
      <c r="AD614" s="355"/>
    </row>
    <row r="615" spans="28:30">
      <c r="AB615" s="4"/>
      <c r="AC615" s="4"/>
      <c r="AD615" s="355"/>
    </row>
    <row r="616" spans="28:30">
      <c r="AB616" s="4"/>
      <c r="AC616" s="4"/>
      <c r="AD616" s="355"/>
    </row>
    <row r="617" spans="28:30">
      <c r="AB617" s="4"/>
      <c r="AC617" s="4"/>
      <c r="AD617" s="355"/>
    </row>
    <row r="618" spans="28:30">
      <c r="AB618" s="4"/>
      <c r="AC618" s="4"/>
      <c r="AD618" s="355"/>
    </row>
    <row r="619" spans="28:30">
      <c r="AB619" s="4"/>
      <c r="AC619" s="4"/>
      <c r="AD619" s="355"/>
    </row>
    <row r="620" spans="28:30">
      <c r="AB620" s="4"/>
      <c r="AC620" s="4"/>
      <c r="AD620" s="355"/>
    </row>
    <row r="621" spans="28:30">
      <c r="AB621" s="4"/>
      <c r="AC621" s="4"/>
      <c r="AD621" s="355"/>
    </row>
    <row r="622" spans="28:30">
      <c r="AB622" s="4"/>
      <c r="AC622" s="4"/>
      <c r="AD622" s="355"/>
    </row>
    <row r="623" spans="28:30">
      <c r="AB623" s="4"/>
      <c r="AC623" s="4"/>
      <c r="AD623" s="355"/>
    </row>
    <row r="624" spans="28:30">
      <c r="AB624" s="4"/>
      <c r="AC624" s="4"/>
      <c r="AD624" s="355"/>
    </row>
    <row r="625" spans="28:30">
      <c r="AB625" s="4"/>
      <c r="AC625" s="4"/>
      <c r="AD625" s="355"/>
    </row>
    <row r="626" spans="28:30">
      <c r="AB626" s="4"/>
      <c r="AC626" s="4"/>
      <c r="AD626" s="355"/>
    </row>
    <row r="627" spans="28:30">
      <c r="AB627" s="4"/>
      <c r="AC627" s="4"/>
      <c r="AD627" s="355"/>
    </row>
    <row r="628" spans="28:30">
      <c r="AB628" s="4"/>
      <c r="AC628" s="4"/>
      <c r="AD628" s="355"/>
    </row>
    <row r="629" spans="28:30">
      <c r="AB629" s="4"/>
      <c r="AC629" s="4"/>
      <c r="AD629" s="355"/>
    </row>
    <row r="630" spans="28:30">
      <c r="AB630" s="4"/>
      <c r="AC630" s="4"/>
      <c r="AD630" s="355"/>
    </row>
    <row r="631" spans="28:30">
      <c r="AB631" s="4"/>
      <c r="AC631" s="4"/>
      <c r="AD631" s="355"/>
    </row>
    <row r="632" spans="28:30">
      <c r="AB632" s="4"/>
      <c r="AC632" s="4"/>
      <c r="AD632" s="355"/>
    </row>
    <row r="633" spans="28:30">
      <c r="AB633" s="4"/>
      <c r="AC633" s="4"/>
      <c r="AD633" s="355"/>
    </row>
    <row r="634" spans="28:30">
      <c r="AB634" s="4"/>
      <c r="AC634" s="4"/>
      <c r="AD634" s="355"/>
    </row>
    <row r="635" spans="28:30">
      <c r="AB635" s="4"/>
      <c r="AC635" s="4"/>
      <c r="AD635" s="355"/>
    </row>
    <row r="636" spans="28:30">
      <c r="AB636" s="4"/>
      <c r="AC636" s="4"/>
      <c r="AD636" s="355"/>
    </row>
    <row r="637" spans="28:30">
      <c r="AB637" s="4"/>
      <c r="AC637" s="4"/>
      <c r="AD637" s="355"/>
    </row>
    <row r="638" spans="28:30">
      <c r="AB638" s="4"/>
      <c r="AC638" s="4"/>
      <c r="AD638" s="355"/>
    </row>
    <row r="639" spans="28:30">
      <c r="AB639" s="4"/>
      <c r="AC639" s="4"/>
      <c r="AD639" s="355"/>
    </row>
    <row r="640" spans="28:30">
      <c r="AB640" s="4"/>
      <c r="AC640" s="4"/>
      <c r="AD640" s="355"/>
    </row>
    <row r="641" spans="28:30">
      <c r="AB641" s="4"/>
      <c r="AC641" s="4"/>
      <c r="AD641" s="355"/>
    </row>
    <row r="642" spans="28:30">
      <c r="AB642" s="4"/>
      <c r="AC642" s="4"/>
      <c r="AD642" s="355"/>
    </row>
    <row r="643" spans="28:30">
      <c r="AB643" s="4"/>
      <c r="AC643" s="4"/>
      <c r="AD643" s="355"/>
    </row>
    <row r="644" spans="28:30">
      <c r="AB644" s="4"/>
      <c r="AC644" s="4"/>
      <c r="AD644" s="355"/>
    </row>
    <row r="645" spans="28:30">
      <c r="AB645" s="4"/>
      <c r="AC645" s="4"/>
      <c r="AD645" s="355"/>
    </row>
    <row r="646" spans="28:30">
      <c r="AB646" s="4"/>
      <c r="AC646" s="4"/>
      <c r="AD646" s="355"/>
    </row>
    <row r="647" spans="28:30">
      <c r="AB647" s="4"/>
      <c r="AC647" s="4"/>
      <c r="AD647" s="355"/>
    </row>
    <row r="648" spans="28:30">
      <c r="AB648" s="4"/>
      <c r="AC648" s="4"/>
      <c r="AD648" s="355"/>
    </row>
    <row r="649" spans="28:30">
      <c r="AB649" s="4"/>
      <c r="AC649" s="4"/>
      <c r="AD649" s="355"/>
    </row>
    <row r="650" spans="28:30">
      <c r="AB650" s="4"/>
      <c r="AC650" s="4"/>
      <c r="AD650" s="355"/>
    </row>
    <row r="651" spans="28:30">
      <c r="AB651" s="4"/>
      <c r="AC651" s="4"/>
      <c r="AD651" s="355"/>
    </row>
    <row r="652" spans="28:30">
      <c r="AB652" s="4"/>
      <c r="AC652" s="4"/>
      <c r="AD652" s="355"/>
    </row>
    <row r="653" spans="28:30">
      <c r="AB653" s="4"/>
      <c r="AC653" s="4"/>
      <c r="AD653" s="355"/>
    </row>
    <row r="654" spans="28:30">
      <c r="AB654" s="4"/>
      <c r="AC654" s="4"/>
      <c r="AD654" s="355"/>
    </row>
    <row r="655" spans="28:30">
      <c r="AB655" s="4"/>
      <c r="AC655" s="4"/>
      <c r="AD655" s="355"/>
    </row>
    <row r="656" spans="28:30">
      <c r="AB656" s="4"/>
      <c r="AC656" s="4"/>
      <c r="AD656" s="355"/>
    </row>
    <row r="657" spans="28:30">
      <c r="AB657" s="4"/>
      <c r="AC657" s="4"/>
      <c r="AD657" s="355"/>
    </row>
    <row r="658" spans="28:30">
      <c r="AB658" s="4"/>
      <c r="AC658" s="4"/>
      <c r="AD658" s="355"/>
    </row>
    <row r="659" spans="28:30">
      <c r="AB659" s="4"/>
      <c r="AC659" s="4"/>
      <c r="AD659" s="355"/>
    </row>
    <row r="660" spans="28:30">
      <c r="AB660" s="4"/>
      <c r="AC660" s="4"/>
      <c r="AD660" s="355"/>
    </row>
    <row r="661" spans="28:30">
      <c r="AB661" s="4"/>
      <c r="AC661" s="4"/>
      <c r="AD661" s="355"/>
    </row>
    <row r="662" spans="28:30">
      <c r="AB662" s="4"/>
      <c r="AC662" s="4"/>
      <c r="AD662" s="355"/>
    </row>
    <row r="663" spans="28:30">
      <c r="AB663" s="4"/>
      <c r="AC663" s="4"/>
      <c r="AD663" s="355"/>
    </row>
    <row r="664" spans="28:30">
      <c r="AB664" s="4"/>
      <c r="AC664" s="4"/>
      <c r="AD664" s="355"/>
    </row>
    <row r="665" spans="28:30">
      <c r="AB665" s="4"/>
      <c r="AC665" s="4"/>
      <c r="AD665" s="355"/>
    </row>
    <row r="666" spans="28:30">
      <c r="AB666" s="4"/>
      <c r="AC666" s="4"/>
      <c r="AD666" s="355"/>
    </row>
    <row r="667" spans="28:30">
      <c r="AB667" s="4"/>
      <c r="AC667" s="4"/>
      <c r="AD667" s="355"/>
    </row>
    <row r="668" spans="28:30">
      <c r="AB668" s="4"/>
      <c r="AC668" s="4"/>
      <c r="AD668" s="355"/>
    </row>
    <row r="669" spans="28:30">
      <c r="AB669" s="4"/>
      <c r="AC669" s="4"/>
      <c r="AD669" s="355"/>
    </row>
    <row r="670" spans="28:30">
      <c r="AB670" s="4"/>
      <c r="AC670" s="4"/>
      <c r="AD670" s="355"/>
    </row>
    <row r="671" spans="28:30">
      <c r="AB671" s="4"/>
      <c r="AC671" s="4"/>
      <c r="AD671" s="355"/>
    </row>
    <row r="672" spans="28:30">
      <c r="AB672" s="4"/>
      <c r="AC672" s="4"/>
      <c r="AD672" s="355"/>
    </row>
    <row r="673" spans="28:30">
      <c r="AB673" s="4"/>
      <c r="AC673" s="4"/>
      <c r="AD673" s="355"/>
    </row>
    <row r="674" spans="28:30">
      <c r="AB674" s="4"/>
      <c r="AC674" s="4"/>
      <c r="AD674" s="355"/>
    </row>
    <row r="675" spans="28:30">
      <c r="AB675" s="4"/>
      <c r="AC675" s="4"/>
      <c r="AD675" s="355"/>
    </row>
    <row r="676" spans="28:30">
      <c r="AB676" s="4"/>
      <c r="AC676" s="4"/>
      <c r="AD676" s="355"/>
    </row>
    <row r="677" spans="28:30">
      <c r="AB677" s="4"/>
      <c r="AC677" s="4"/>
      <c r="AD677" s="355"/>
    </row>
    <row r="678" spans="28:30">
      <c r="AB678" s="4"/>
      <c r="AC678" s="4"/>
      <c r="AD678" s="355"/>
    </row>
    <row r="679" spans="28:30">
      <c r="AB679" s="4"/>
      <c r="AC679" s="4"/>
      <c r="AD679" s="355"/>
    </row>
    <row r="680" spans="28:30">
      <c r="AB680" s="4"/>
      <c r="AC680" s="4"/>
      <c r="AD680" s="355"/>
    </row>
    <row r="681" spans="28:30">
      <c r="AB681" s="4"/>
      <c r="AC681" s="4"/>
      <c r="AD681" s="355"/>
    </row>
    <row r="682" spans="28:30">
      <c r="AB682" s="4"/>
      <c r="AC682" s="4"/>
      <c r="AD682" s="355"/>
    </row>
    <row r="683" spans="28:30">
      <c r="AB683" s="4"/>
      <c r="AC683" s="4"/>
      <c r="AD683" s="355"/>
    </row>
    <row r="684" spans="28:30">
      <c r="AB684" s="4"/>
      <c r="AC684" s="4"/>
      <c r="AD684" s="355"/>
    </row>
    <row r="685" spans="28:30">
      <c r="AB685" s="4"/>
      <c r="AC685" s="4"/>
      <c r="AD685" s="355"/>
    </row>
    <row r="686" spans="28:30">
      <c r="AB686" s="4"/>
      <c r="AC686" s="4"/>
      <c r="AD686" s="355"/>
    </row>
    <row r="687" spans="28:30">
      <c r="AB687" s="4"/>
      <c r="AC687" s="4"/>
      <c r="AD687" s="355"/>
    </row>
    <row r="688" spans="28:30">
      <c r="AB688" s="4"/>
      <c r="AC688" s="4"/>
      <c r="AD688" s="355"/>
    </row>
    <row r="689" spans="28:30">
      <c r="AB689" s="4"/>
      <c r="AC689" s="4"/>
      <c r="AD689" s="355"/>
    </row>
    <row r="690" spans="28:30">
      <c r="AB690" s="4"/>
      <c r="AC690" s="4"/>
      <c r="AD690" s="355"/>
    </row>
    <row r="691" spans="28:30">
      <c r="AB691" s="4"/>
      <c r="AC691" s="4"/>
      <c r="AD691" s="355"/>
    </row>
    <row r="692" spans="28:30">
      <c r="AB692" s="4"/>
      <c r="AC692" s="4"/>
      <c r="AD692" s="355"/>
    </row>
    <row r="693" spans="28:30">
      <c r="AB693" s="4"/>
      <c r="AC693" s="4"/>
      <c r="AD693" s="355"/>
    </row>
    <row r="694" spans="28:30">
      <c r="AB694" s="4"/>
      <c r="AC694" s="4"/>
      <c r="AD694" s="355"/>
    </row>
    <row r="695" spans="28:30">
      <c r="AB695" s="4"/>
      <c r="AC695" s="4"/>
      <c r="AD695" s="355"/>
    </row>
    <row r="696" spans="28:30">
      <c r="AB696" s="4"/>
      <c r="AC696" s="4"/>
      <c r="AD696" s="355"/>
    </row>
    <row r="697" spans="28:30">
      <c r="AB697" s="4"/>
      <c r="AC697" s="4"/>
      <c r="AD697" s="355"/>
    </row>
    <row r="698" spans="28:30">
      <c r="AB698" s="4"/>
      <c r="AC698" s="4"/>
      <c r="AD698" s="355"/>
    </row>
    <row r="699" spans="28:30">
      <c r="AB699" s="4"/>
      <c r="AC699" s="4"/>
      <c r="AD699" s="355"/>
    </row>
    <row r="700" spans="28:30">
      <c r="AB700" s="4"/>
      <c r="AC700" s="4"/>
      <c r="AD700" s="355"/>
    </row>
    <row r="701" spans="28:30">
      <c r="AB701" s="4"/>
      <c r="AC701" s="4"/>
      <c r="AD701" s="355"/>
    </row>
    <row r="702" spans="28:30">
      <c r="AB702" s="4"/>
      <c r="AC702" s="4"/>
      <c r="AD702" s="355"/>
    </row>
    <row r="703" spans="28:30">
      <c r="AB703" s="4"/>
      <c r="AC703" s="4"/>
      <c r="AD703" s="355"/>
    </row>
    <row r="704" spans="28:30">
      <c r="AB704" s="4"/>
      <c r="AC704" s="4"/>
      <c r="AD704" s="355"/>
    </row>
    <row r="705" spans="28:30">
      <c r="AB705" s="4"/>
      <c r="AC705" s="4"/>
      <c r="AD705" s="355"/>
    </row>
    <row r="706" spans="28:30">
      <c r="AB706" s="4"/>
      <c r="AC706" s="4"/>
      <c r="AD706" s="355"/>
    </row>
    <row r="707" spans="28:30">
      <c r="AB707" s="4"/>
      <c r="AC707" s="4"/>
      <c r="AD707" s="355"/>
    </row>
    <row r="708" spans="28:30">
      <c r="AB708" s="4"/>
      <c r="AC708" s="4"/>
      <c r="AD708" s="355"/>
    </row>
    <row r="709" spans="28:30">
      <c r="AB709" s="4"/>
      <c r="AC709" s="4"/>
      <c r="AD709" s="355"/>
    </row>
    <row r="710" spans="28:30">
      <c r="AB710" s="4"/>
      <c r="AC710" s="4"/>
      <c r="AD710" s="355"/>
    </row>
    <row r="711" spans="28:30">
      <c r="AB711" s="4"/>
      <c r="AC711" s="4"/>
      <c r="AD711" s="355"/>
    </row>
    <row r="712" spans="28:30">
      <c r="AB712" s="4"/>
      <c r="AC712" s="4"/>
      <c r="AD712" s="355"/>
    </row>
    <row r="713" spans="28:30">
      <c r="AB713" s="4"/>
      <c r="AC713" s="4"/>
      <c r="AD713" s="355"/>
    </row>
    <row r="714" spans="28:30">
      <c r="AB714" s="4"/>
      <c r="AC714" s="4"/>
      <c r="AD714" s="355"/>
    </row>
    <row r="715" spans="28:30">
      <c r="AB715" s="4"/>
      <c r="AC715" s="4"/>
      <c r="AD715" s="355"/>
    </row>
    <row r="716" spans="28:30">
      <c r="AB716" s="4"/>
      <c r="AC716" s="4"/>
      <c r="AD716" s="355"/>
    </row>
    <row r="717" spans="28:30">
      <c r="AB717" s="4"/>
      <c r="AC717" s="4"/>
      <c r="AD717" s="355"/>
    </row>
    <row r="718" spans="28:30">
      <c r="AB718" s="4"/>
      <c r="AC718" s="4"/>
      <c r="AD718" s="355"/>
    </row>
    <row r="719" spans="28:30">
      <c r="AB719" s="4"/>
      <c r="AC719" s="4"/>
      <c r="AD719" s="355"/>
    </row>
    <row r="720" spans="28:30">
      <c r="AB720" s="4"/>
      <c r="AC720" s="4"/>
      <c r="AD720" s="355"/>
    </row>
    <row r="721" spans="28:30">
      <c r="AB721" s="4"/>
      <c r="AC721" s="4"/>
      <c r="AD721" s="355"/>
    </row>
    <row r="722" spans="28:30">
      <c r="AB722" s="4"/>
      <c r="AC722" s="4"/>
      <c r="AD722" s="355"/>
    </row>
    <row r="723" spans="28:30">
      <c r="AB723" s="4"/>
      <c r="AC723" s="4"/>
      <c r="AD723" s="355"/>
    </row>
    <row r="724" spans="28:30">
      <c r="AB724" s="4"/>
      <c r="AC724" s="4"/>
      <c r="AD724" s="355"/>
    </row>
    <row r="725" spans="28:30">
      <c r="AB725" s="4"/>
      <c r="AC725" s="4"/>
      <c r="AD725" s="355"/>
    </row>
    <row r="726" spans="28:30">
      <c r="AB726" s="4"/>
      <c r="AC726" s="4"/>
      <c r="AD726" s="355"/>
    </row>
    <row r="727" spans="28:30">
      <c r="AB727" s="4"/>
      <c r="AC727" s="4"/>
      <c r="AD727" s="355"/>
    </row>
    <row r="728" spans="28:30">
      <c r="AB728" s="4"/>
      <c r="AC728" s="4"/>
      <c r="AD728" s="355"/>
    </row>
    <row r="729" spans="28:30">
      <c r="AB729" s="4"/>
      <c r="AC729" s="4"/>
      <c r="AD729" s="355"/>
    </row>
    <row r="730" spans="28:30">
      <c r="AB730" s="4"/>
      <c r="AC730" s="4"/>
      <c r="AD730" s="355"/>
    </row>
    <row r="731" spans="28:30">
      <c r="AB731" s="4"/>
      <c r="AC731" s="4"/>
      <c r="AD731" s="355"/>
    </row>
    <row r="732" spans="28:30">
      <c r="AB732" s="4"/>
      <c r="AC732" s="4"/>
      <c r="AD732" s="355"/>
    </row>
    <row r="733" spans="28:30">
      <c r="AB733" s="4"/>
      <c r="AC733" s="4"/>
      <c r="AD733" s="355"/>
    </row>
    <row r="734" spans="28:30">
      <c r="AB734" s="4"/>
      <c r="AC734" s="4"/>
      <c r="AD734" s="355"/>
    </row>
    <row r="735" spans="28:30">
      <c r="AB735" s="4"/>
      <c r="AC735" s="4"/>
      <c r="AD735" s="355"/>
    </row>
    <row r="736" spans="28:30">
      <c r="AB736" s="4"/>
      <c r="AC736" s="4"/>
      <c r="AD736" s="355"/>
    </row>
    <row r="737" spans="28:30">
      <c r="AB737" s="4"/>
      <c r="AC737" s="4"/>
      <c r="AD737" s="355"/>
    </row>
    <row r="738" spans="28:30">
      <c r="AB738" s="4"/>
      <c r="AC738" s="4"/>
      <c r="AD738" s="355"/>
    </row>
    <row r="739" spans="28:30">
      <c r="AB739" s="4"/>
      <c r="AC739" s="4"/>
      <c r="AD739" s="355"/>
    </row>
    <row r="740" spans="28:30">
      <c r="AB740" s="4"/>
      <c r="AC740" s="4"/>
      <c r="AD740" s="355"/>
    </row>
    <row r="741" spans="28:30">
      <c r="AB741" s="4"/>
      <c r="AC741" s="4"/>
      <c r="AD741" s="355"/>
    </row>
    <row r="742" spans="28:30">
      <c r="AB742" s="4"/>
      <c r="AC742" s="4"/>
      <c r="AD742" s="355"/>
    </row>
    <row r="743" spans="28:30">
      <c r="AB743" s="4"/>
      <c r="AC743" s="4"/>
      <c r="AD743" s="355"/>
    </row>
    <row r="744" spans="28:30">
      <c r="AB744" s="4"/>
      <c r="AC744" s="4"/>
      <c r="AD744" s="355"/>
    </row>
    <row r="745" spans="28:30">
      <c r="AB745" s="4"/>
      <c r="AC745" s="4"/>
      <c r="AD745" s="355"/>
    </row>
    <row r="746" spans="28:30">
      <c r="AB746" s="4"/>
      <c r="AC746" s="4"/>
      <c r="AD746" s="355"/>
    </row>
    <row r="747" spans="28:30">
      <c r="AB747" s="4"/>
      <c r="AC747" s="4"/>
      <c r="AD747" s="355"/>
    </row>
    <row r="748" spans="28:30">
      <c r="AB748" s="4"/>
      <c r="AC748" s="4"/>
      <c r="AD748" s="355"/>
    </row>
    <row r="749" spans="28:30">
      <c r="AB749" s="4"/>
      <c r="AC749" s="4"/>
      <c r="AD749" s="355"/>
    </row>
    <row r="750" spans="28:30">
      <c r="AB750" s="4"/>
      <c r="AC750" s="4"/>
      <c r="AD750" s="355"/>
    </row>
    <row r="751" spans="28:30">
      <c r="AB751" s="4"/>
      <c r="AC751" s="4"/>
      <c r="AD751" s="355"/>
    </row>
    <row r="752" spans="28:30">
      <c r="AB752" s="4"/>
      <c r="AC752" s="4"/>
      <c r="AD752" s="355"/>
    </row>
    <row r="753" spans="28:30">
      <c r="AB753" s="4"/>
      <c r="AC753" s="4"/>
      <c r="AD753" s="355"/>
    </row>
    <row r="754" spans="28:30">
      <c r="AB754" s="4"/>
      <c r="AC754" s="4"/>
      <c r="AD754" s="355"/>
    </row>
    <row r="755" spans="28:30">
      <c r="AB755" s="4"/>
      <c r="AC755" s="4"/>
      <c r="AD755" s="355"/>
    </row>
    <row r="756" spans="28:30">
      <c r="AB756" s="4"/>
      <c r="AC756" s="4"/>
      <c r="AD756" s="355"/>
    </row>
    <row r="757" spans="28:30">
      <c r="AB757" s="4"/>
      <c r="AC757" s="4"/>
      <c r="AD757" s="355"/>
    </row>
    <row r="758" spans="28:30">
      <c r="AB758" s="4"/>
      <c r="AC758" s="4"/>
      <c r="AD758" s="355"/>
    </row>
    <row r="759" spans="28:30">
      <c r="AB759" s="4"/>
      <c r="AC759" s="4"/>
      <c r="AD759" s="355"/>
    </row>
    <row r="760" spans="28:30">
      <c r="AB760" s="4"/>
      <c r="AC760" s="4"/>
      <c r="AD760" s="355"/>
    </row>
    <row r="761" spans="28:30">
      <c r="AB761" s="4"/>
      <c r="AC761" s="4"/>
      <c r="AD761" s="355"/>
    </row>
    <row r="762" spans="28:30">
      <c r="AB762" s="4"/>
      <c r="AC762" s="4"/>
      <c r="AD762" s="355"/>
    </row>
    <row r="763" spans="28:30">
      <c r="AB763" s="4"/>
      <c r="AC763" s="4"/>
      <c r="AD763" s="355"/>
    </row>
    <row r="764" spans="28:30">
      <c r="AB764" s="4"/>
      <c r="AC764" s="4"/>
      <c r="AD764" s="355"/>
    </row>
    <row r="765" spans="28:30">
      <c r="AB765" s="4"/>
      <c r="AC765" s="4"/>
      <c r="AD765" s="355"/>
    </row>
    <row r="766" spans="28:30">
      <c r="AB766" s="4"/>
      <c r="AC766" s="4"/>
      <c r="AD766" s="355"/>
    </row>
    <row r="767" spans="28:30">
      <c r="AB767" s="4"/>
      <c r="AC767" s="4"/>
      <c r="AD767" s="355"/>
    </row>
    <row r="768" spans="28:30">
      <c r="AB768" s="4"/>
      <c r="AC768" s="4"/>
      <c r="AD768" s="355"/>
    </row>
    <row r="769" spans="28:30">
      <c r="AB769" s="4"/>
      <c r="AC769" s="4"/>
      <c r="AD769" s="355"/>
    </row>
    <row r="770" spans="28:30">
      <c r="AB770" s="4"/>
      <c r="AC770" s="4"/>
      <c r="AD770" s="355"/>
    </row>
    <row r="771" spans="28:30">
      <c r="AB771" s="4"/>
      <c r="AC771" s="4"/>
      <c r="AD771" s="355"/>
    </row>
    <row r="772" spans="28:30">
      <c r="AB772" s="4"/>
      <c r="AC772" s="4"/>
      <c r="AD772" s="355"/>
    </row>
    <row r="773" spans="28:30">
      <c r="AB773" s="4"/>
      <c r="AC773" s="4"/>
      <c r="AD773" s="355"/>
    </row>
    <row r="774" spans="28:30">
      <c r="AB774" s="4"/>
      <c r="AC774" s="4"/>
      <c r="AD774" s="355"/>
    </row>
    <row r="775" spans="28:30">
      <c r="AB775" s="4"/>
      <c r="AC775" s="4"/>
      <c r="AD775" s="355"/>
    </row>
    <row r="776" spans="28:30">
      <c r="AB776" s="4"/>
      <c r="AC776" s="4"/>
      <c r="AD776" s="355"/>
    </row>
    <row r="777" spans="28:30">
      <c r="AB777" s="4"/>
      <c r="AC777" s="4"/>
      <c r="AD777" s="355"/>
    </row>
    <row r="778" spans="28:30">
      <c r="AB778" s="4"/>
      <c r="AC778" s="4"/>
      <c r="AD778" s="355"/>
    </row>
    <row r="779" spans="28:30">
      <c r="AB779" s="4"/>
      <c r="AC779" s="4"/>
      <c r="AD779" s="355"/>
    </row>
    <row r="780" spans="28:30">
      <c r="AB780" s="4"/>
      <c r="AC780" s="4"/>
      <c r="AD780" s="355"/>
    </row>
    <row r="781" spans="28:30">
      <c r="AB781" s="4"/>
      <c r="AC781" s="4"/>
      <c r="AD781" s="355"/>
    </row>
    <row r="782" spans="28:30">
      <c r="AB782" s="4"/>
      <c r="AC782" s="4"/>
      <c r="AD782" s="355"/>
    </row>
    <row r="783" spans="28:30">
      <c r="AB783" s="4"/>
      <c r="AC783" s="4"/>
      <c r="AD783" s="355"/>
    </row>
    <row r="784" spans="28:30">
      <c r="AB784" s="4"/>
      <c r="AC784" s="4"/>
      <c r="AD784" s="355"/>
    </row>
    <row r="785" spans="28:30">
      <c r="AB785" s="4"/>
      <c r="AC785" s="4"/>
      <c r="AD785" s="355"/>
    </row>
    <row r="786" spans="28:30">
      <c r="AB786" s="4"/>
      <c r="AC786" s="4"/>
      <c r="AD786" s="355"/>
    </row>
    <row r="787" spans="28:30">
      <c r="AB787" s="4"/>
      <c r="AC787" s="4"/>
      <c r="AD787" s="355"/>
    </row>
    <row r="788" spans="28:30">
      <c r="AB788" s="4"/>
      <c r="AC788" s="4"/>
      <c r="AD788" s="355"/>
    </row>
    <row r="789" spans="28:30">
      <c r="AB789" s="4"/>
      <c r="AC789" s="4"/>
      <c r="AD789" s="355"/>
    </row>
    <row r="790" spans="28:30">
      <c r="AB790" s="4"/>
      <c r="AC790" s="4"/>
      <c r="AD790" s="355"/>
    </row>
    <row r="791" spans="28:30">
      <c r="AB791" s="4"/>
      <c r="AC791" s="4"/>
      <c r="AD791" s="355"/>
    </row>
    <row r="792" spans="28:30">
      <c r="AB792" s="4"/>
      <c r="AC792" s="4"/>
      <c r="AD792" s="355"/>
    </row>
    <row r="793" spans="28:30">
      <c r="AB793" s="4"/>
      <c r="AC793" s="4"/>
      <c r="AD793" s="355"/>
    </row>
    <row r="794" spans="28:30">
      <c r="AB794" s="4"/>
      <c r="AC794" s="4"/>
      <c r="AD794" s="355"/>
    </row>
    <row r="795" spans="28:30">
      <c r="AB795" s="4"/>
      <c r="AC795" s="4"/>
      <c r="AD795" s="355"/>
    </row>
    <row r="796" spans="28:30">
      <c r="AB796" s="4"/>
      <c r="AC796" s="4"/>
      <c r="AD796" s="355"/>
    </row>
    <row r="797" spans="28:30">
      <c r="AB797" s="4"/>
      <c r="AC797" s="4"/>
      <c r="AD797" s="355"/>
    </row>
    <row r="798" spans="28:30">
      <c r="AB798" s="4"/>
      <c r="AC798" s="4"/>
      <c r="AD798" s="355"/>
    </row>
    <row r="799" spans="28:30">
      <c r="AB799" s="4"/>
      <c r="AC799" s="4"/>
      <c r="AD799" s="355"/>
    </row>
    <row r="800" spans="28:30">
      <c r="AB800" s="4"/>
      <c r="AC800" s="4"/>
      <c r="AD800" s="355"/>
    </row>
    <row r="801" spans="28:30">
      <c r="AB801" s="4"/>
      <c r="AC801" s="4"/>
      <c r="AD801" s="355"/>
    </row>
  </sheetData>
  <mergeCells count="10">
    <mergeCell ref="A3:A4"/>
    <mergeCell ref="Z3:AB3"/>
    <mergeCell ref="W3:Y3"/>
    <mergeCell ref="H3:J3"/>
    <mergeCell ref="B3:D3"/>
    <mergeCell ref="K3:M3"/>
    <mergeCell ref="E3:G3"/>
    <mergeCell ref="N3:P3"/>
    <mergeCell ref="Q3:S3"/>
    <mergeCell ref="T3:V3"/>
  </mergeCells>
  <phoneticPr fontId="18" type="noConversion"/>
  <hyperlinks>
    <hyperlink ref="A20" r:id="rId1" xr:uid="{00000000-0004-0000-0B00-000000000000}"/>
    <hyperlink ref="A25" r:id="rId2" xr:uid="{00000000-0004-0000-0B00-000001000000}"/>
  </hyperlink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24612-166F-4507-A1B9-AA5C37E1219A}">
  <dimension ref="A1:AF768"/>
  <sheetViews>
    <sheetView showGridLines="0" zoomScaleNormal="100" workbookViewId="0"/>
  </sheetViews>
  <sheetFormatPr baseColWidth="10" defaultColWidth="11.42578125" defaultRowHeight="12.75"/>
  <cols>
    <col min="1" max="1" width="25.28515625" style="4" customWidth="1"/>
    <col min="2" max="25" width="12.7109375" style="4" customWidth="1"/>
    <col min="26" max="29" width="12.7109375" customWidth="1"/>
    <col min="30" max="30" width="12.7109375" style="356" customWidth="1"/>
    <col min="31" max="16384" width="11.42578125" style="4"/>
  </cols>
  <sheetData>
    <row r="1" spans="1:32" s="57" customFormat="1">
      <c r="A1" s="512" t="s">
        <v>408</v>
      </c>
      <c r="J1" s="148" t="s">
        <v>371</v>
      </c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  <c r="X1" s="355"/>
      <c r="Y1" s="355"/>
      <c r="Z1" s="356"/>
      <c r="AA1" s="356"/>
      <c r="AB1" s="355"/>
      <c r="AC1" s="355"/>
      <c r="AD1" s="355"/>
      <c r="AE1" s="355"/>
      <c r="AF1" s="355"/>
    </row>
    <row r="2" spans="1:32" s="57" customFormat="1">
      <c r="A2" s="159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6"/>
      <c r="AA2" s="356"/>
      <c r="AB2" s="355"/>
      <c r="AC2" s="355"/>
      <c r="AD2" s="355"/>
      <c r="AE2" s="355"/>
      <c r="AF2" s="355"/>
    </row>
    <row r="3" spans="1:32" s="2" customFormat="1" ht="22.5">
      <c r="A3" s="580"/>
      <c r="B3" s="581" t="s">
        <v>372</v>
      </c>
      <c r="C3" s="581" t="s">
        <v>373</v>
      </c>
      <c r="D3" s="581" t="s">
        <v>374</v>
      </c>
      <c r="E3" s="581" t="s">
        <v>375</v>
      </c>
      <c r="F3" s="581" t="s">
        <v>376</v>
      </c>
      <c r="G3" s="581" t="s">
        <v>377</v>
      </c>
      <c r="H3" s="582" t="s">
        <v>146</v>
      </c>
      <c r="I3" s="583" t="s">
        <v>147</v>
      </c>
      <c r="J3" s="583" t="s">
        <v>1</v>
      </c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6"/>
      <c r="AA3" s="356"/>
      <c r="AB3" s="355"/>
      <c r="AC3" s="355"/>
      <c r="AD3" s="355"/>
      <c r="AE3" s="355"/>
      <c r="AF3" s="355"/>
    </row>
    <row r="4" spans="1:32" s="2" customFormat="1">
      <c r="A4" s="584">
        <v>2013</v>
      </c>
      <c r="B4" s="585">
        <v>7863745</v>
      </c>
      <c r="C4" s="585">
        <v>8967432</v>
      </c>
      <c r="D4" s="585">
        <v>16831177</v>
      </c>
      <c r="E4" s="585">
        <v>15889226</v>
      </c>
      <c r="F4" s="585">
        <v>19734657</v>
      </c>
      <c r="G4" s="585">
        <v>35623883</v>
      </c>
      <c r="H4" s="586">
        <v>2.0205672996771895</v>
      </c>
      <c r="I4" s="586">
        <v>2.200703278262941</v>
      </c>
      <c r="J4" s="586">
        <v>2.1165414040860004</v>
      </c>
      <c r="K4" s="355"/>
      <c r="L4" s="355"/>
      <c r="M4" s="355"/>
      <c r="N4" s="355"/>
      <c r="O4" s="355"/>
      <c r="P4" s="355"/>
      <c r="Q4" s="355"/>
      <c r="R4" s="355"/>
      <c r="S4" s="355"/>
      <c r="T4" s="355"/>
      <c r="U4" s="355"/>
      <c r="V4" s="355"/>
      <c r="W4" s="355"/>
      <c r="X4" s="355"/>
      <c r="Y4" s="355"/>
      <c r="Z4" s="356"/>
      <c r="AA4" s="356"/>
      <c r="AB4" s="355"/>
      <c r="AC4" s="355"/>
      <c r="AD4" s="355"/>
      <c r="AE4" s="355"/>
      <c r="AF4" s="355"/>
    </row>
    <row r="5" spans="1:32" s="2" customFormat="1">
      <c r="A5" s="587">
        <v>2014</v>
      </c>
      <c r="B5" s="588">
        <v>8003793</v>
      </c>
      <c r="C5" s="588">
        <v>9158260</v>
      </c>
      <c r="D5" s="588">
        <v>17162053</v>
      </c>
      <c r="E5" s="588">
        <v>16026135</v>
      </c>
      <c r="F5" s="588">
        <v>19907377</v>
      </c>
      <c r="G5" s="588">
        <v>35933512</v>
      </c>
      <c r="H5" s="589">
        <v>2.0023175262028889</v>
      </c>
      <c r="I5" s="589">
        <v>2.1737073417876323</v>
      </c>
      <c r="J5" s="589">
        <v>2.0937770090792749</v>
      </c>
      <c r="K5" s="355"/>
      <c r="L5" s="355"/>
      <c r="M5" s="355"/>
      <c r="N5" s="355"/>
      <c r="O5" s="355"/>
      <c r="P5" s="355"/>
      <c r="Q5" s="355"/>
      <c r="R5" s="355"/>
      <c r="S5" s="355"/>
      <c r="T5" s="355"/>
      <c r="U5" s="355"/>
      <c r="V5" s="355"/>
      <c r="W5" s="355"/>
      <c r="X5" s="355"/>
      <c r="Y5" s="355"/>
      <c r="Z5" s="356"/>
      <c r="AA5" s="356"/>
      <c r="AB5" s="355"/>
      <c r="AC5" s="355"/>
      <c r="AD5" s="355"/>
      <c r="AE5" s="355"/>
      <c r="AF5" s="355"/>
    </row>
    <row r="6" spans="1:32" s="2" customFormat="1">
      <c r="A6" s="587">
        <v>2015</v>
      </c>
      <c r="B6" s="588">
        <v>8124788</v>
      </c>
      <c r="C6" s="588">
        <v>9304633</v>
      </c>
      <c r="D6" s="588">
        <v>17429421</v>
      </c>
      <c r="E6" s="588">
        <v>16052181</v>
      </c>
      <c r="F6" s="588">
        <v>19576295</v>
      </c>
      <c r="G6" s="588">
        <v>35628476</v>
      </c>
      <c r="H6" s="589">
        <v>1.9757045968460962</v>
      </c>
      <c r="I6" s="589">
        <v>2.1039298379635176</v>
      </c>
      <c r="J6" s="589">
        <v>2.0441571753875243</v>
      </c>
      <c r="K6" s="355"/>
      <c r="L6" s="355"/>
      <c r="M6" s="355"/>
      <c r="N6" s="355"/>
      <c r="O6" s="355"/>
      <c r="P6" s="355"/>
      <c r="Q6" s="355"/>
      <c r="R6" s="355"/>
      <c r="S6" s="355"/>
      <c r="T6" s="355"/>
      <c r="U6" s="355"/>
      <c r="V6" s="355"/>
      <c r="W6" s="355"/>
      <c r="X6" s="355"/>
      <c r="Y6" s="355"/>
      <c r="Z6" s="356"/>
      <c r="AA6" s="356"/>
      <c r="AB6" s="355"/>
      <c r="AC6" s="355"/>
      <c r="AD6" s="355"/>
      <c r="AE6" s="355"/>
      <c r="AF6" s="355"/>
    </row>
    <row r="7" spans="1:32" s="2" customFormat="1">
      <c r="A7" s="587">
        <v>2016</v>
      </c>
      <c r="B7" s="588">
        <v>8273130</v>
      </c>
      <c r="C7" s="588">
        <v>9204802</v>
      </c>
      <c r="D7" s="588">
        <v>17477932</v>
      </c>
      <c r="E7" s="588">
        <v>16244561</v>
      </c>
      <c r="F7" s="588">
        <v>19288015</v>
      </c>
      <c r="G7" s="588">
        <v>35532576</v>
      </c>
      <c r="H7" s="589">
        <v>1.9635326653878278</v>
      </c>
      <c r="I7" s="589">
        <v>2.0954296463954356</v>
      </c>
      <c r="J7" s="589">
        <v>2.0329965810600474</v>
      </c>
      <c r="K7" s="355"/>
      <c r="L7" s="355"/>
      <c r="M7" s="355"/>
      <c r="N7" s="355"/>
      <c r="O7" s="355"/>
      <c r="P7" s="355"/>
      <c r="Q7" s="355"/>
      <c r="R7" s="355"/>
      <c r="S7" s="355"/>
      <c r="T7" s="355"/>
      <c r="U7" s="355"/>
      <c r="V7" s="355"/>
      <c r="W7" s="355"/>
      <c r="X7" s="355"/>
      <c r="Y7" s="355"/>
      <c r="Z7" s="356"/>
      <c r="AA7" s="356"/>
      <c r="AB7" s="355"/>
      <c r="AC7" s="355"/>
      <c r="AD7" s="355"/>
      <c r="AE7" s="355"/>
      <c r="AF7" s="355"/>
    </row>
    <row r="8" spans="1:32" s="2" customFormat="1">
      <c r="A8" s="587">
        <v>2017</v>
      </c>
      <c r="B8" s="588">
        <v>8672753</v>
      </c>
      <c r="C8" s="588">
        <v>9889308</v>
      </c>
      <c r="D8" s="588">
        <v>18562061</v>
      </c>
      <c r="E8" s="588">
        <v>16919875</v>
      </c>
      <c r="F8" s="588">
        <v>20472865</v>
      </c>
      <c r="G8" s="588">
        <v>37392740</v>
      </c>
      <c r="H8" s="589">
        <v>1.9509231958986957</v>
      </c>
      <c r="I8" s="589">
        <v>2.0702019797542963</v>
      </c>
      <c r="J8" s="589">
        <v>2.014471345611891</v>
      </c>
      <c r="K8" s="355"/>
      <c r="L8" s="355"/>
      <c r="M8" s="355"/>
      <c r="N8" s="355"/>
      <c r="O8" s="355"/>
      <c r="P8" s="355"/>
      <c r="Q8" s="355"/>
      <c r="R8" s="355"/>
      <c r="S8" s="355"/>
      <c r="T8" s="355"/>
      <c r="U8" s="355"/>
      <c r="V8" s="355"/>
      <c r="W8" s="355"/>
      <c r="X8" s="355"/>
      <c r="Y8" s="355"/>
      <c r="Z8" s="356"/>
      <c r="AA8" s="356"/>
      <c r="AB8" s="355"/>
      <c r="AC8" s="355"/>
      <c r="AD8" s="355"/>
      <c r="AE8" s="355"/>
      <c r="AF8" s="355"/>
    </row>
    <row r="9" spans="1:32" s="2" customFormat="1">
      <c r="A9" s="587">
        <v>2018</v>
      </c>
      <c r="B9" s="588">
        <v>8991073</v>
      </c>
      <c r="C9" s="588">
        <v>10362010</v>
      </c>
      <c r="D9" s="588">
        <v>19353083</v>
      </c>
      <c r="E9" s="588">
        <v>17413041</v>
      </c>
      <c r="F9" s="588">
        <v>21393736</v>
      </c>
      <c r="G9" s="588">
        <v>38806777</v>
      </c>
      <c r="H9" s="589">
        <v>1.9367033278452972</v>
      </c>
      <c r="I9" s="589">
        <v>2.064631861965005</v>
      </c>
      <c r="J9" s="589">
        <v>2.0051987065833385</v>
      </c>
      <c r="K9" s="355"/>
      <c r="L9" s="355"/>
      <c r="M9" s="355"/>
      <c r="N9" s="355"/>
      <c r="O9" s="355"/>
      <c r="P9" s="355"/>
      <c r="Q9" s="355"/>
      <c r="R9" s="355"/>
      <c r="S9" s="355"/>
      <c r="T9" s="355"/>
      <c r="U9" s="355"/>
      <c r="V9" s="355"/>
      <c r="W9" s="355"/>
      <c r="X9" s="355"/>
      <c r="Y9" s="355"/>
      <c r="Z9" s="356"/>
      <c r="AA9" s="356"/>
      <c r="AB9" s="355"/>
      <c r="AC9" s="355"/>
      <c r="AD9" s="355"/>
      <c r="AE9" s="355"/>
      <c r="AF9" s="355"/>
    </row>
    <row r="10" spans="1:32" s="2" customFormat="1">
      <c r="A10" s="587">
        <v>2019</v>
      </c>
      <c r="B10" s="588">
        <v>9279360</v>
      </c>
      <c r="C10" s="588">
        <v>10485197</v>
      </c>
      <c r="D10" s="588">
        <v>19764557</v>
      </c>
      <c r="E10" s="588">
        <v>17922428</v>
      </c>
      <c r="F10" s="588">
        <v>21639611</v>
      </c>
      <c r="G10" s="588">
        <v>39562039</v>
      </c>
      <c r="H10" s="589">
        <v>1.9314293227119113</v>
      </c>
      <c r="I10" s="589">
        <v>2.0638249333798879</v>
      </c>
      <c r="J10" s="589">
        <v>2.0016658607627784</v>
      </c>
      <c r="K10" s="355"/>
      <c r="L10" s="355"/>
      <c r="M10" s="355"/>
      <c r="N10" s="355"/>
      <c r="O10" s="355"/>
      <c r="P10" s="355"/>
      <c r="Q10" s="355"/>
      <c r="R10" s="355"/>
      <c r="S10" s="355"/>
      <c r="T10" s="355"/>
      <c r="U10" s="355"/>
      <c r="V10" s="355"/>
      <c r="W10" s="355"/>
      <c r="X10" s="355"/>
      <c r="Y10" s="355"/>
      <c r="Z10" s="356"/>
      <c r="AA10" s="356"/>
      <c r="AB10" s="355"/>
      <c r="AC10" s="355"/>
      <c r="AD10" s="355"/>
      <c r="AE10" s="355"/>
      <c r="AF10" s="355"/>
    </row>
    <row r="11" spans="1:32" s="2" customFormat="1">
      <c r="A11" s="587">
        <v>2020</v>
      </c>
      <c r="B11" s="588">
        <v>7694605</v>
      </c>
      <c r="C11" s="588">
        <v>3008823</v>
      </c>
      <c r="D11" s="588">
        <v>10703428</v>
      </c>
      <c r="E11" s="588">
        <v>16389391</v>
      </c>
      <c r="F11" s="588">
        <v>7341347</v>
      </c>
      <c r="G11" s="588">
        <v>23730738</v>
      </c>
      <c r="H11" s="589">
        <v>2.1299847100663385</v>
      </c>
      <c r="I11" s="589">
        <v>2.4399398037039735</v>
      </c>
      <c r="J11" s="589">
        <v>2.2171156754639729</v>
      </c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6"/>
      <c r="AA11" s="356"/>
      <c r="AB11" s="355"/>
      <c r="AC11" s="355"/>
      <c r="AD11" s="355"/>
      <c r="AE11" s="355"/>
      <c r="AF11" s="355"/>
    </row>
    <row r="12" spans="1:32" s="2" customFormat="1">
      <c r="A12" s="587">
        <v>2021</v>
      </c>
      <c r="B12" s="588">
        <v>10056647</v>
      </c>
      <c r="C12" s="588">
        <v>3632026</v>
      </c>
      <c r="D12" s="588">
        <v>13688673</v>
      </c>
      <c r="E12" s="588">
        <v>20960665</v>
      </c>
      <c r="F12" s="588">
        <v>8598184</v>
      </c>
      <c r="G12" s="588">
        <v>29558849</v>
      </c>
      <c r="H12" s="589">
        <v>2.0842597935474916</v>
      </c>
      <c r="I12" s="589">
        <v>2.3673244629856725</v>
      </c>
      <c r="J12" s="589">
        <v>2.1593655572019288</v>
      </c>
      <c r="K12" s="355"/>
      <c r="L12" s="355"/>
      <c r="M12" s="355"/>
      <c r="N12" s="355"/>
      <c r="O12" s="355"/>
      <c r="P12" s="355"/>
      <c r="Q12" s="355"/>
      <c r="R12" s="355"/>
      <c r="S12" s="355"/>
      <c r="T12" s="355"/>
      <c r="U12" s="355"/>
      <c r="V12" s="355"/>
      <c r="W12" s="355"/>
      <c r="X12" s="355"/>
      <c r="Y12" s="355"/>
      <c r="Z12" s="356"/>
      <c r="AA12" s="356"/>
      <c r="AB12" s="355"/>
      <c r="AC12" s="355"/>
      <c r="AD12" s="355"/>
      <c r="AE12" s="355"/>
      <c r="AF12" s="355"/>
    </row>
    <row r="13" spans="1:32" s="2" customFormat="1">
      <c r="A13" s="590">
        <v>2022</v>
      </c>
      <c r="B13" s="591">
        <v>10581936</v>
      </c>
      <c r="C13" s="591">
        <v>7735695</v>
      </c>
      <c r="D13" s="591">
        <v>18317631</v>
      </c>
      <c r="E13" s="591">
        <v>21062223</v>
      </c>
      <c r="F13" s="591">
        <v>17178922</v>
      </c>
      <c r="G13" s="591">
        <v>38241145</v>
      </c>
      <c r="H13" s="592">
        <v>1.9903941017976294</v>
      </c>
      <c r="I13" s="592">
        <v>2.2207341421811484</v>
      </c>
      <c r="J13" s="592">
        <v>2.0876687056312031</v>
      </c>
      <c r="K13" s="355"/>
      <c r="L13" s="355"/>
      <c r="M13" s="355"/>
      <c r="N13" s="355"/>
      <c r="O13" s="355"/>
      <c r="P13" s="355"/>
      <c r="Q13" s="355"/>
      <c r="R13" s="355"/>
      <c r="S13" s="355"/>
      <c r="T13" s="355"/>
      <c r="U13" s="355"/>
      <c r="V13" s="355"/>
      <c r="W13" s="355"/>
      <c r="X13" s="355"/>
      <c r="Y13" s="355"/>
      <c r="Z13" s="356"/>
      <c r="AA13" s="356"/>
      <c r="AB13" s="355"/>
      <c r="AC13" s="355"/>
      <c r="AD13" s="355"/>
      <c r="AE13" s="355"/>
      <c r="AF13" s="355"/>
    </row>
    <row r="14" spans="1:32" s="2" customFormat="1">
      <c r="K14" s="355"/>
      <c r="L14" s="355"/>
      <c r="M14" s="355"/>
      <c r="N14" s="355"/>
      <c r="O14" s="355"/>
      <c r="P14" s="355"/>
      <c r="Q14" s="355"/>
      <c r="R14" s="355"/>
      <c r="S14" s="355"/>
      <c r="T14" s="355"/>
      <c r="U14" s="355"/>
      <c r="V14" s="355"/>
      <c r="W14" s="355"/>
      <c r="X14" s="355"/>
      <c r="Y14" s="355"/>
      <c r="Z14" s="356"/>
      <c r="AA14" s="356"/>
      <c r="AB14" s="355"/>
      <c r="AC14" s="355"/>
      <c r="AD14" s="355"/>
      <c r="AE14" s="355"/>
      <c r="AF14" s="355"/>
    </row>
    <row r="15" spans="1:32" s="2" customFormat="1" ht="13.5">
      <c r="A15" s="59" t="s">
        <v>101</v>
      </c>
      <c r="E15" s="72"/>
      <c r="F15" s="35"/>
      <c r="G15" s="176"/>
      <c r="H15" s="72"/>
      <c r="I15" s="135"/>
      <c r="J15" s="135"/>
      <c r="K15" s="355"/>
      <c r="L15" s="355"/>
      <c r="M15" s="355"/>
      <c r="N15" s="355"/>
      <c r="O15" s="355"/>
      <c r="P15" s="355"/>
      <c r="Q15" s="355"/>
      <c r="R15" s="355"/>
      <c r="S15" s="355"/>
      <c r="T15" s="355"/>
      <c r="U15" s="355"/>
      <c r="V15" s="355"/>
      <c r="W15" s="355"/>
      <c r="X15" s="355"/>
      <c r="Y15" s="355"/>
      <c r="Z15" s="356"/>
      <c r="AA15" s="356"/>
      <c r="AB15" s="355"/>
      <c r="AC15" s="355"/>
      <c r="AD15" s="355"/>
      <c r="AE15" s="355"/>
      <c r="AF15" s="355"/>
    </row>
    <row r="16" spans="1:32">
      <c r="A16" s="60" t="s">
        <v>385</v>
      </c>
      <c r="K16" s="355"/>
      <c r="L16" s="355"/>
      <c r="M16" s="355"/>
      <c r="N16" s="355"/>
      <c r="O16" s="355"/>
      <c r="P16" s="355"/>
      <c r="Q16" s="355"/>
      <c r="R16" s="355"/>
      <c r="S16" s="355"/>
      <c r="T16" s="355"/>
      <c r="U16" s="355"/>
      <c r="V16" s="355"/>
      <c r="W16" s="355"/>
      <c r="X16" s="355"/>
      <c r="Y16" s="355"/>
      <c r="Z16" s="356"/>
      <c r="AA16" s="356"/>
      <c r="AB16" s="355"/>
      <c r="AC16" s="355"/>
      <c r="AD16" s="355"/>
      <c r="AE16" s="355"/>
      <c r="AF16" s="355"/>
    </row>
    <row r="17" spans="1:32">
      <c r="A17" s="59"/>
      <c r="K17" s="355"/>
      <c r="L17" s="355"/>
      <c r="M17" s="355"/>
      <c r="N17" s="355"/>
      <c r="O17" s="355"/>
      <c r="P17" s="355"/>
      <c r="Q17" s="355"/>
      <c r="R17" s="355"/>
      <c r="S17" s="355"/>
      <c r="T17" s="355"/>
      <c r="U17" s="355"/>
      <c r="V17" s="355"/>
      <c r="W17" s="355"/>
      <c r="X17" s="355"/>
      <c r="Y17" s="355"/>
      <c r="Z17" s="356"/>
      <c r="AA17" s="356"/>
      <c r="AB17" s="355"/>
      <c r="AC17" s="355"/>
      <c r="AD17" s="355"/>
      <c r="AE17" s="355"/>
      <c r="AF17" s="355"/>
    </row>
    <row r="18" spans="1:32">
      <c r="A18" s="2" t="s">
        <v>60</v>
      </c>
      <c r="K18" s="355"/>
      <c r="L18" s="355"/>
      <c r="M18" s="355"/>
      <c r="N18" s="355"/>
      <c r="O18" s="355"/>
      <c r="P18" s="355"/>
      <c r="Q18" s="355"/>
      <c r="R18" s="355"/>
      <c r="S18" s="355"/>
      <c r="T18" s="355"/>
      <c r="U18" s="355"/>
      <c r="V18" s="355"/>
      <c r="W18" s="355"/>
      <c r="X18" s="355"/>
      <c r="Y18" s="355"/>
      <c r="Z18" s="356"/>
      <c r="AA18" s="356"/>
      <c r="AB18" s="355"/>
      <c r="AC18" s="355"/>
      <c r="AD18" s="355"/>
      <c r="AE18" s="355"/>
      <c r="AF18" s="355"/>
    </row>
    <row r="19" spans="1:32">
      <c r="A19" s="246" t="s">
        <v>61</v>
      </c>
      <c r="K19" s="355"/>
      <c r="L19" s="355"/>
      <c r="M19" s="355"/>
      <c r="N19" s="355"/>
      <c r="O19" s="355"/>
      <c r="P19" s="355"/>
      <c r="Q19" s="355"/>
      <c r="R19" s="355"/>
      <c r="S19" s="355"/>
      <c r="T19" s="355"/>
      <c r="U19" s="355"/>
      <c r="V19" s="355"/>
      <c r="W19" s="355"/>
      <c r="X19" s="355"/>
      <c r="Y19" s="355"/>
      <c r="Z19" s="356"/>
      <c r="AA19" s="356"/>
      <c r="AB19" s="355"/>
      <c r="AC19" s="355"/>
      <c r="AD19" s="355"/>
      <c r="AE19" s="355"/>
      <c r="AF19" s="355"/>
    </row>
    <row r="20" spans="1:32">
      <c r="A20" s="2"/>
      <c r="K20" s="355"/>
      <c r="L20" s="355"/>
      <c r="M20" s="355"/>
      <c r="N20" s="355"/>
      <c r="O20" s="355"/>
      <c r="P20" s="355"/>
      <c r="Q20" s="355"/>
      <c r="R20" s="355"/>
      <c r="S20" s="355"/>
      <c r="T20" s="355"/>
      <c r="U20" s="355"/>
      <c r="V20" s="355"/>
      <c r="W20" s="355"/>
      <c r="X20" s="355"/>
      <c r="Y20" s="355"/>
      <c r="Z20" s="356"/>
      <c r="AA20" s="356"/>
      <c r="AB20" s="355"/>
      <c r="AC20" s="355"/>
      <c r="AD20" s="355"/>
      <c r="AE20" s="355"/>
      <c r="AF20" s="355"/>
    </row>
    <row r="21" spans="1:32" s="355" customFormat="1">
      <c r="A21" s="354"/>
      <c r="Z21" s="356"/>
      <c r="AA21" s="356"/>
    </row>
    <row r="22" spans="1:32" s="355" customFormat="1">
      <c r="A22" s="354"/>
      <c r="Z22" s="356"/>
      <c r="AA22" s="356"/>
    </row>
    <row r="23" spans="1:32" s="355" customFormat="1">
      <c r="A23" s="357"/>
      <c r="Z23" s="356"/>
      <c r="AA23" s="356"/>
    </row>
    <row r="24" spans="1:32" s="355" customFormat="1">
      <c r="A24" s="137"/>
      <c r="Z24" s="356"/>
      <c r="AA24" s="356"/>
    </row>
    <row r="25" spans="1:32" s="355" customFormat="1">
      <c r="A25" s="358"/>
      <c r="Z25" s="356"/>
      <c r="AA25" s="356"/>
    </row>
    <row r="26" spans="1:32" s="355" customFormat="1">
      <c r="A26" s="353"/>
      <c r="Z26" s="356"/>
      <c r="AA26" s="356"/>
    </row>
    <row r="27" spans="1:32" s="355" customFormat="1">
      <c r="A27" s="358"/>
      <c r="Z27" s="356"/>
      <c r="AA27" s="356"/>
    </row>
    <row r="28" spans="1:32" s="355" customFormat="1">
      <c r="A28" s="311"/>
      <c r="Z28" s="356"/>
      <c r="AA28" s="356"/>
    </row>
    <row r="29" spans="1:32" s="355" customFormat="1">
      <c r="A29" s="311"/>
      <c r="Z29" s="356"/>
      <c r="AA29" s="356"/>
    </row>
    <row r="30" spans="1:32" s="355" customFormat="1">
      <c r="A30" s="311"/>
      <c r="Z30" s="356"/>
      <c r="AA30" s="356"/>
    </row>
    <row r="31" spans="1:32" s="355" customFormat="1">
      <c r="A31" s="311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/>
      <c r="AA31"/>
      <c r="AB31" s="4"/>
      <c r="AC31" s="4"/>
      <c r="AE31" s="4"/>
      <c r="AF31" s="4"/>
    </row>
    <row r="32" spans="1:32" s="355" customFormat="1">
      <c r="A32" s="311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/>
      <c r="AA32"/>
      <c r="AB32" s="4"/>
      <c r="AC32" s="4"/>
      <c r="AE32" s="4"/>
      <c r="AF32" s="4"/>
    </row>
    <row r="33" spans="1:32" s="355" customFormat="1">
      <c r="A33" s="311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/>
      <c r="AA33"/>
      <c r="AB33" s="4"/>
      <c r="AC33" s="4"/>
      <c r="AE33" s="4"/>
      <c r="AF33" s="4"/>
    </row>
    <row r="34" spans="1:32" s="355" customFormat="1">
      <c r="A34" s="311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/>
      <c r="AA34"/>
      <c r="AB34" s="4"/>
      <c r="AC34" s="4"/>
      <c r="AE34" s="4"/>
      <c r="AF34" s="4"/>
    </row>
    <row r="35" spans="1:32" s="355" customFormat="1">
      <c r="A35" s="359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/>
      <c r="AA35"/>
      <c r="AB35" s="4"/>
      <c r="AC35" s="4"/>
      <c r="AE35" s="4"/>
      <c r="AF35" s="4"/>
    </row>
    <row r="36" spans="1:32" s="355" customFormat="1">
      <c r="A36" s="311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/>
      <c r="AA36"/>
      <c r="AB36" s="4"/>
      <c r="AC36" s="4"/>
      <c r="AE36" s="4"/>
      <c r="AF36" s="4"/>
    </row>
    <row r="37" spans="1:32" s="355" customFormat="1">
      <c r="A37" s="311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/>
      <c r="AA37"/>
      <c r="AB37" s="4"/>
      <c r="AC37" s="4"/>
      <c r="AE37" s="4"/>
      <c r="AF37" s="4"/>
    </row>
    <row r="38" spans="1:32" s="355" customFormat="1">
      <c r="A38" s="311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/>
      <c r="AA38"/>
      <c r="AB38" s="4"/>
      <c r="AC38" s="4"/>
      <c r="AE38" s="4"/>
      <c r="AF38" s="4"/>
    </row>
    <row r="39" spans="1:32" s="355" customFormat="1">
      <c r="A39" s="311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/>
      <c r="AA39"/>
      <c r="AB39" s="4"/>
      <c r="AC39" s="4"/>
      <c r="AE39" s="4"/>
      <c r="AF39" s="4"/>
    </row>
    <row r="40" spans="1:32" s="355" customFormat="1">
      <c r="A40" s="1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/>
      <c r="AA40"/>
      <c r="AB40" s="4"/>
      <c r="AC40" s="4"/>
      <c r="AE40" s="4"/>
      <c r="AF40" s="4"/>
    </row>
    <row r="41" spans="1:32" s="355" customFormat="1"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/>
      <c r="AA41"/>
      <c r="AB41" s="4"/>
      <c r="AC41" s="4"/>
      <c r="AE41" s="4"/>
      <c r="AF41" s="4"/>
    </row>
    <row r="42" spans="1:32" s="355" customFormat="1"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/>
      <c r="AA42"/>
      <c r="AB42" s="4"/>
      <c r="AC42" s="4"/>
      <c r="AE42" s="4"/>
      <c r="AF42" s="4"/>
    </row>
    <row r="43" spans="1:32" s="355" customFormat="1"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/>
      <c r="AA43"/>
      <c r="AB43" s="4"/>
      <c r="AC43" s="4"/>
      <c r="AE43" s="4"/>
      <c r="AF43" s="4"/>
    </row>
    <row r="44" spans="1:32" s="355" customFormat="1"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/>
      <c r="AA44"/>
      <c r="AB44" s="4"/>
      <c r="AC44" s="4"/>
      <c r="AE44" s="4"/>
      <c r="AF44" s="4"/>
    </row>
    <row r="45" spans="1:32" s="355" customFormat="1"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/>
      <c r="AA45"/>
      <c r="AB45" s="4"/>
      <c r="AC45" s="4"/>
      <c r="AE45" s="4"/>
      <c r="AF45" s="4"/>
    </row>
    <row r="46" spans="1:32" s="355" customFormat="1"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/>
      <c r="AA46"/>
      <c r="AB46" s="4"/>
      <c r="AC46" s="4"/>
      <c r="AE46" s="4"/>
      <c r="AF46" s="4"/>
    </row>
    <row r="47" spans="1:32" s="355" customFormat="1"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/>
      <c r="AA47"/>
      <c r="AB47" s="4"/>
      <c r="AC47" s="4"/>
      <c r="AE47" s="4"/>
      <c r="AF47" s="4"/>
    </row>
    <row r="48" spans="1:32" s="355" customFormat="1"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/>
      <c r="AA48"/>
      <c r="AB48" s="4"/>
      <c r="AC48" s="4"/>
      <c r="AE48" s="4"/>
      <c r="AF48" s="4"/>
    </row>
    <row r="49" spans="11:32" s="355" customFormat="1"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/>
      <c r="AA49"/>
      <c r="AB49" s="4"/>
      <c r="AC49" s="4"/>
      <c r="AE49" s="4"/>
      <c r="AF49" s="4"/>
    </row>
    <row r="50" spans="11:32" s="355" customFormat="1"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/>
      <c r="AA50"/>
      <c r="AB50" s="4"/>
      <c r="AC50" s="4"/>
      <c r="AE50" s="4"/>
      <c r="AF50" s="4"/>
    </row>
    <row r="51" spans="11:32" s="355" customFormat="1"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/>
      <c r="AA51"/>
      <c r="AB51" s="4"/>
      <c r="AC51" s="4"/>
      <c r="AE51" s="4"/>
      <c r="AF51" s="4"/>
    </row>
    <row r="52" spans="11:32" s="355" customFormat="1"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/>
      <c r="AA52"/>
      <c r="AB52" s="4"/>
      <c r="AC52" s="4"/>
      <c r="AE52" s="4"/>
      <c r="AF52" s="4"/>
    </row>
    <row r="53" spans="11:32" s="355" customFormat="1"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/>
      <c r="AA53"/>
      <c r="AB53" s="4"/>
      <c r="AC53" s="4"/>
      <c r="AE53" s="4"/>
      <c r="AF53" s="4"/>
    </row>
    <row r="54" spans="11:32" s="355" customFormat="1"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/>
      <c r="AA54"/>
      <c r="AB54" s="4"/>
      <c r="AC54" s="4"/>
      <c r="AE54" s="4"/>
      <c r="AF54" s="4"/>
    </row>
    <row r="55" spans="11:32" s="355" customFormat="1"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/>
      <c r="AA55"/>
      <c r="AB55" s="4"/>
      <c r="AC55" s="4"/>
      <c r="AE55" s="4"/>
      <c r="AF55" s="4"/>
    </row>
    <row r="56" spans="11:32" s="355" customFormat="1"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/>
      <c r="AA56"/>
      <c r="AB56" s="4"/>
      <c r="AC56" s="4"/>
      <c r="AE56" s="4"/>
      <c r="AF56" s="4"/>
    </row>
    <row r="57" spans="11:32" s="355" customFormat="1"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/>
      <c r="AA57"/>
      <c r="AB57" s="4"/>
      <c r="AC57" s="4"/>
      <c r="AE57" s="4"/>
      <c r="AF57" s="4"/>
    </row>
    <row r="58" spans="11:32">
      <c r="AB58" s="4"/>
      <c r="AC58" s="4"/>
      <c r="AD58" s="355"/>
    </row>
    <row r="59" spans="11:32">
      <c r="AB59" s="4"/>
      <c r="AC59" s="4"/>
      <c r="AD59" s="355"/>
    </row>
    <row r="60" spans="11:32">
      <c r="AB60" s="4"/>
      <c r="AC60" s="4"/>
      <c r="AD60" s="355"/>
    </row>
    <row r="61" spans="11:32">
      <c r="AB61" s="4"/>
      <c r="AC61" s="4"/>
      <c r="AD61" s="355"/>
    </row>
    <row r="62" spans="11:32">
      <c r="AB62" s="4"/>
      <c r="AC62" s="4"/>
      <c r="AD62" s="355"/>
    </row>
    <row r="63" spans="11:32">
      <c r="AB63" s="4"/>
      <c r="AC63" s="4"/>
      <c r="AD63" s="355"/>
    </row>
    <row r="64" spans="11:32">
      <c r="AB64" s="4"/>
      <c r="AC64" s="4"/>
      <c r="AD64" s="355"/>
    </row>
    <row r="65" spans="28:30">
      <c r="AB65" s="4"/>
      <c r="AC65" s="4"/>
      <c r="AD65" s="355"/>
    </row>
    <row r="66" spans="28:30">
      <c r="AB66" s="4"/>
      <c r="AC66" s="4"/>
      <c r="AD66" s="355"/>
    </row>
    <row r="67" spans="28:30">
      <c r="AB67" s="4"/>
      <c r="AC67" s="4"/>
      <c r="AD67" s="355"/>
    </row>
    <row r="68" spans="28:30">
      <c r="AB68" s="4"/>
      <c r="AC68" s="4"/>
      <c r="AD68" s="355"/>
    </row>
    <row r="69" spans="28:30">
      <c r="AB69" s="4"/>
      <c r="AC69" s="4"/>
      <c r="AD69" s="355"/>
    </row>
    <row r="70" spans="28:30">
      <c r="AB70" s="4"/>
      <c r="AC70" s="4"/>
      <c r="AD70" s="355"/>
    </row>
    <row r="71" spans="28:30">
      <c r="AB71" s="4"/>
      <c r="AC71" s="4"/>
      <c r="AD71" s="355"/>
    </row>
    <row r="72" spans="28:30">
      <c r="AB72" s="4"/>
      <c r="AC72" s="4"/>
      <c r="AD72" s="355"/>
    </row>
    <row r="73" spans="28:30">
      <c r="AB73" s="4"/>
      <c r="AC73" s="4"/>
      <c r="AD73" s="355"/>
    </row>
    <row r="74" spans="28:30">
      <c r="AB74" s="4"/>
      <c r="AC74" s="4"/>
      <c r="AD74" s="355"/>
    </row>
    <row r="75" spans="28:30">
      <c r="AB75" s="4"/>
      <c r="AC75" s="4"/>
      <c r="AD75" s="355"/>
    </row>
    <row r="76" spans="28:30">
      <c r="AB76" s="4"/>
      <c r="AC76" s="4"/>
      <c r="AD76" s="355"/>
    </row>
    <row r="77" spans="28:30">
      <c r="AB77" s="4"/>
      <c r="AC77" s="4"/>
      <c r="AD77" s="355"/>
    </row>
    <row r="78" spans="28:30">
      <c r="AB78" s="4"/>
      <c r="AC78" s="4"/>
      <c r="AD78" s="355"/>
    </row>
    <row r="79" spans="28:30">
      <c r="AB79" s="4"/>
      <c r="AC79" s="4"/>
      <c r="AD79" s="355"/>
    </row>
    <row r="80" spans="28:30">
      <c r="AB80" s="4"/>
      <c r="AC80" s="4"/>
      <c r="AD80" s="355"/>
    </row>
    <row r="81" spans="28:30">
      <c r="AB81" s="4"/>
      <c r="AC81" s="4"/>
      <c r="AD81" s="355"/>
    </row>
    <row r="82" spans="28:30">
      <c r="AB82" s="4"/>
      <c r="AC82" s="4"/>
      <c r="AD82" s="355"/>
    </row>
    <row r="83" spans="28:30">
      <c r="AB83" s="4"/>
      <c r="AC83" s="4"/>
      <c r="AD83" s="355"/>
    </row>
    <row r="84" spans="28:30">
      <c r="AB84" s="4"/>
      <c r="AC84" s="4"/>
      <c r="AD84" s="355"/>
    </row>
    <row r="85" spans="28:30">
      <c r="AB85" s="4"/>
      <c r="AC85" s="4"/>
      <c r="AD85" s="355"/>
    </row>
    <row r="86" spans="28:30">
      <c r="AB86" s="4"/>
      <c r="AC86" s="4"/>
      <c r="AD86" s="355"/>
    </row>
    <row r="87" spans="28:30">
      <c r="AB87" s="4"/>
      <c r="AC87" s="4"/>
      <c r="AD87" s="355"/>
    </row>
    <row r="88" spans="28:30">
      <c r="AB88" s="4"/>
      <c r="AC88" s="4"/>
      <c r="AD88" s="355"/>
    </row>
    <row r="89" spans="28:30">
      <c r="AB89" s="4"/>
      <c r="AC89" s="4"/>
      <c r="AD89" s="355"/>
    </row>
    <row r="90" spans="28:30">
      <c r="AB90" s="4"/>
      <c r="AC90" s="4"/>
      <c r="AD90" s="355"/>
    </row>
    <row r="91" spans="28:30">
      <c r="AB91" s="4"/>
      <c r="AC91" s="4"/>
      <c r="AD91" s="355"/>
    </row>
    <row r="92" spans="28:30">
      <c r="AB92" s="4"/>
      <c r="AC92" s="4"/>
      <c r="AD92" s="355"/>
    </row>
    <row r="93" spans="28:30">
      <c r="AB93" s="4"/>
      <c r="AC93" s="4"/>
      <c r="AD93" s="355"/>
    </row>
    <row r="94" spans="28:30">
      <c r="AB94" s="4"/>
      <c r="AC94" s="4"/>
      <c r="AD94" s="355"/>
    </row>
    <row r="95" spans="28:30">
      <c r="AB95" s="4"/>
      <c r="AC95" s="4"/>
      <c r="AD95" s="355"/>
    </row>
    <row r="96" spans="28:30">
      <c r="AB96" s="4"/>
      <c r="AC96" s="4"/>
      <c r="AD96" s="355"/>
    </row>
    <row r="97" spans="28:30">
      <c r="AB97" s="4"/>
      <c r="AC97" s="4"/>
      <c r="AD97" s="355"/>
    </row>
    <row r="98" spans="28:30">
      <c r="AB98" s="4"/>
      <c r="AC98" s="4"/>
      <c r="AD98" s="355"/>
    </row>
    <row r="99" spans="28:30">
      <c r="AB99" s="4"/>
      <c r="AC99" s="4"/>
      <c r="AD99" s="355"/>
    </row>
    <row r="100" spans="28:30">
      <c r="AB100" s="4"/>
      <c r="AC100" s="4"/>
      <c r="AD100" s="355"/>
    </row>
    <row r="101" spans="28:30">
      <c r="AB101" s="4"/>
      <c r="AC101" s="4"/>
      <c r="AD101" s="355"/>
    </row>
    <row r="102" spans="28:30">
      <c r="AB102" s="4"/>
      <c r="AC102" s="4"/>
      <c r="AD102" s="355"/>
    </row>
    <row r="103" spans="28:30">
      <c r="AB103" s="4"/>
      <c r="AC103" s="4"/>
      <c r="AD103" s="355"/>
    </row>
    <row r="104" spans="28:30">
      <c r="AB104" s="4"/>
      <c r="AC104" s="4"/>
      <c r="AD104" s="355"/>
    </row>
    <row r="105" spans="28:30">
      <c r="AB105" s="4"/>
      <c r="AC105" s="4"/>
      <c r="AD105" s="355"/>
    </row>
    <row r="106" spans="28:30">
      <c r="AB106" s="4"/>
      <c r="AC106" s="4"/>
      <c r="AD106" s="355"/>
    </row>
    <row r="107" spans="28:30">
      <c r="AB107" s="4"/>
      <c r="AC107" s="4"/>
      <c r="AD107" s="355"/>
    </row>
    <row r="108" spans="28:30">
      <c r="AB108" s="4"/>
      <c r="AC108" s="4"/>
      <c r="AD108" s="355"/>
    </row>
    <row r="109" spans="28:30">
      <c r="AB109" s="4"/>
      <c r="AC109" s="4"/>
      <c r="AD109" s="355"/>
    </row>
    <row r="110" spans="28:30">
      <c r="AB110" s="4"/>
      <c r="AC110" s="4"/>
      <c r="AD110" s="355"/>
    </row>
    <row r="111" spans="28:30">
      <c r="AB111" s="4"/>
      <c r="AC111" s="4"/>
      <c r="AD111" s="355"/>
    </row>
    <row r="112" spans="28:30">
      <c r="AB112" s="4"/>
      <c r="AC112" s="4"/>
      <c r="AD112" s="355"/>
    </row>
    <row r="113" spans="28:30">
      <c r="AB113" s="4"/>
      <c r="AC113" s="4"/>
      <c r="AD113" s="355"/>
    </row>
    <row r="114" spans="28:30">
      <c r="AB114" s="4"/>
      <c r="AC114" s="4"/>
      <c r="AD114" s="355"/>
    </row>
    <row r="115" spans="28:30">
      <c r="AB115" s="4"/>
      <c r="AC115" s="4"/>
      <c r="AD115" s="355"/>
    </row>
    <row r="116" spans="28:30">
      <c r="AB116" s="4"/>
      <c r="AC116" s="4"/>
      <c r="AD116" s="355"/>
    </row>
    <row r="117" spans="28:30">
      <c r="AB117" s="4"/>
      <c r="AC117" s="4"/>
      <c r="AD117" s="355"/>
    </row>
    <row r="118" spans="28:30">
      <c r="AB118" s="4"/>
      <c r="AC118" s="4"/>
      <c r="AD118" s="355"/>
    </row>
    <row r="119" spans="28:30">
      <c r="AB119" s="4"/>
      <c r="AC119" s="4"/>
      <c r="AD119" s="355"/>
    </row>
    <row r="120" spans="28:30">
      <c r="AB120" s="4"/>
      <c r="AC120" s="4"/>
      <c r="AD120" s="355"/>
    </row>
    <row r="121" spans="28:30">
      <c r="AB121" s="4"/>
      <c r="AC121" s="4"/>
      <c r="AD121" s="355"/>
    </row>
    <row r="122" spans="28:30">
      <c r="AB122" s="4"/>
      <c r="AC122" s="4"/>
      <c r="AD122" s="355"/>
    </row>
    <row r="123" spans="28:30">
      <c r="AB123" s="4"/>
      <c r="AC123" s="4"/>
      <c r="AD123" s="355"/>
    </row>
    <row r="124" spans="28:30">
      <c r="AB124" s="4"/>
      <c r="AC124" s="4"/>
      <c r="AD124" s="355"/>
    </row>
    <row r="125" spans="28:30">
      <c r="AB125" s="4"/>
      <c r="AC125" s="4"/>
      <c r="AD125" s="355"/>
    </row>
    <row r="126" spans="28:30">
      <c r="AB126" s="4"/>
      <c r="AC126" s="4"/>
      <c r="AD126" s="355"/>
    </row>
    <row r="127" spans="28:30">
      <c r="AB127" s="4"/>
      <c r="AC127" s="4"/>
      <c r="AD127" s="355"/>
    </row>
    <row r="128" spans="28:30">
      <c r="AB128" s="4"/>
      <c r="AC128" s="4"/>
      <c r="AD128" s="355"/>
    </row>
    <row r="129" spans="28:30">
      <c r="AB129" s="4"/>
      <c r="AC129" s="4"/>
      <c r="AD129" s="355"/>
    </row>
    <row r="130" spans="28:30">
      <c r="AB130" s="4"/>
      <c r="AC130" s="4"/>
      <c r="AD130" s="355"/>
    </row>
    <row r="131" spans="28:30">
      <c r="AB131" s="4"/>
      <c r="AC131" s="4"/>
      <c r="AD131" s="355"/>
    </row>
    <row r="132" spans="28:30">
      <c r="AB132" s="4"/>
      <c r="AC132" s="4"/>
      <c r="AD132" s="355"/>
    </row>
    <row r="133" spans="28:30">
      <c r="AB133" s="4"/>
      <c r="AC133" s="4"/>
      <c r="AD133" s="355"/>
    </row>
    <row r="134" spans="28:30">
      <c r="AB134" s="4"/>
      <c r="AC134" s="4"/>
      <c r="AD134" s="355"/>
    </row>
    <row r="135" spans="28:30">
      <c r="AB135" s="4"/>
      <c r="AC135" s="4"/>
      <c r="AD135" s="355"/>
    </row>
    <row r="136" spans="28:30">
      <c r="AB136" s="4"/>
      <c r="AC136" s="4"/>
      <c r="AD136" s="355"/>
    </row>
    <row r="137" spans="28:30">
      <c r="AB137" s="4"/>
      <c r="AC137" s="4"/>
      <c r="AD137" s="355"/>
    </row>
    <row r="138" spans="28:30">
      <c r="AB138" s="4"/>
      <c r="AC138" s="4"/>
      <c r="AD138" s="355"/>
    </row>
    <row r="139" spans="28:30">
      <c r="AB139" s="4"/>
      <c r="AC139" s="4"/>
      <c r="AD139" s="355"/>
    </row>
    <row r="140" spans="28:30">
      <c r="AB140" s="4"/>
      <c r="AC140" s="4"/>
      <c r="AD140" s="355"/>
    </row>
    <row r="141" spans="28:30">
      <c r="AB141" s="4"/>
      <c r="AC141" s="4"/>
      <c r="AD141" s="355"/>
    </row>
    <row r="142" spans="28:30">
      <c r="AB142" s="4"/>
      <c r="AC142" s="4"/>
      <c r="AD142" s="355"/>
    </row>
    <row r="143" spans="28:30">
      <c r="AB143" s="4"/>
      <c r="AC143" s="4"/>
      <c r="AD143" s="355"/>
    </row>
    <row r="144" spans="28:30">
      <c r="AB144" s="4"/>
      <c r="AC144" s="4"/>
      <c r="AD144" s="355"/>
    </row>
    <row r="145" spans="28:30">
      <c r="AB145" s="4"/>
      <c r="AC145" s="4"/>
      <c r="AD145" s="355"/>
    </row>
    <row r="146" spans="28:30">
      <c r="AB146" s="4"/>
      <c r="AC146" s="4"/>
      <c r="AD146" s="355"/>
    </row>
    <row r="147" spans="28:30">
      <c r="AB147" s="4"/>
      <c r="AC147" s="4"/>
      <c r="AD147" s="355"/>
    </row>
    <row r="148" spans="28:30">
      <c r="AB148" s="4"/>
      <c r="AC148" s="4"/>
      <c r="AD148" s="355"/>
    </row>
    <row r="149" spans="28:30">
      <c r="AB149" s="4"/>
      <c r="AC149" s="4"/>
      <c r="AD149" s="355"/>
    </row>
    <row r="150" spans="28:30">
      <c r="AB150" s="4"/>
      <c r="AC150" s="4"/>
      <c r="AD150" s="355"/>
    </row>
    <row r="151" spans="28:30">
      <c r="AB151" s="4"/>
      <c r="AC151" s="4"/>
      <c r="AD151" s="355"/>
    </row>
    <row r="152" spans="28:30">
      <c r="AB152" s="4"/>
      <c r="AC152" s="4"/>
      <c r="AD152" s="355"/>
    </row>
    <row r="153" spans="28:30">
      <c r="AB153" s="4"/>
      <c r="AC153" s="4"/>
      <c r="AD153" s="355"/>
    </row>
    <row r="154" spans="28:30">
      <c r="AB154" s="4"/>
      <c r="AC154" s="4"/>
      <c r="AD154" s="355"/>
    </row>
    <row r="155" spans="28:30">
      <c r="AB155" s="4"/>
      <c r="AC155" s="4"/>
      <c r="AD155" s="355"/>
    </row>
    <row r="156" spans="28:30">
      <c r="AB156" s="4"/>
      <c r="AC156" s="4"/>
      <c r="AD156" s="355"/>
    </row>
    <row r="157" spans="28:30">
      <c r="AB157" s="4"/>
      <c r="AC157" s="4"/>
      <c r="AD157" s="355"/>
    </row>
    <row r="158" spans="28:30">
      <c r="AB158" s="4"/>
      <c r="AC158" s="4"/>
      <c r="AD158" s="355"/>
    </row>
    <row r="159" spans="28:30">
      <c r="AB159" s="4"/>
      <c r="AC159" s="4"/>
      <c r="AD159" s="355"/>
    </row>
    <row r="160" spans="28:30">
      <c r="AB160" s="4"/>
      <c r="AC160" s="4"/>
      <c r="AD160" s="355"/>
    </row>
    <row r="161" spans="28:30">
      <c r="AB161" s="4"/>
      <c r="AC161" s="4"/>
      <c r="AD161" s="355"/>
    </row>
    <row r="162" spans="28:30">
      <c r="AB162" s="4"/>
      <c r="AC162" s="4"/>
      <c r="AD162" s="355"/>
    </row>
    <row r="163" spans="28:30">
      <c r="AB163" s="4"/>
      <c r="AC163" s="4"/>
      <c r="AD163" s="355"/>
    </row>
    <row r="164" spans="28:30">
      <c r="AB164" s="4"/>
      <c r="AC164" s="4"/>
      <c r="AD164" s="355"/>
    </row>
    <row r="165" spans="28:30">
      <c r="AB165" s="4"/>
      <c r="AC165" s="4"/>
      <c r="AD165" s="355"/>
    </row>
    <row r="166" spans="28:30">
      <c r="AB166" s="4"/>
      <c r="AC166" s="4"/>
      <c r="AD166" s="355"/>
    </row>
    <row r="167" spans="28:30">
      <c r="AB167" s="4"/>
      <c r="AC167" s="4"/>
      <c r="AD167" s="355"/>
    </row>
    <row r="168" spans="28:30">
      <c r="AB168" s="4"/>
      <c r="AC168" s="4"/>
      <c r="AD168" s="355"/>
    </row>
    <row r="169" spans="28:30">
      <c r="AB169" s="4"/>
      <c r="AC169" s="4"/>
      <c r="AD169" s="355"/>
    </row>
    <row r="170" spans="28:30">
      <c r="AB170" s="4"/>
      <c r="AC170" s="4"/>
      <c r="AD170" s="355"/>
    </row>
    <row r="171" spans="28:30">
      <c r="AB171" s="4"/>
      <c r="AC171" s="4"/>
      <c r="AD171" s="355"/>
    </row>
    <row r="172" spans="28:30">
      <c r="AB172" s="4"/>
      <c r="AC172" s="4"/>
      <c r="AD172" s="355"/>
    </row>
    <row r="173" spans="28:30">
      <c r="AB173" s="4"/>
      <c r="AC173" s="4"/>
      <c r="AD173" s="355"/>
    </row>
    <row r="174" spans="28:30">
      <c r="AB174" s="4"/>
      <c r="AC174" s="4"/>
      <c r="AD174" s="355"/>
    </row>
    <row r="175" spans="28:30">
      <c r="AB175" s="4"/>
      <c r="AC175" s="4"/>
      <c r="AD175" s="355"/>
    </row>
    <row r="176" spans="28:30">
      <c r="AB176" s="4"/>
      <c r="AC176" s="4"/>
      <c r="AD176" s="355"/>
    </row>
    <row r="177" spans="28:30">
      <c r="AB177" s="4"/>
      <c r="AC177" s="4"/>
      <c r="AD177" s="355"/>
    </row>
    <row r="178" spans="28:30">
      <c r="AB178" s="4"/>
      <c r="AC178" s="4"/>
      <c r="AD178" s="355"/>
    </row>
    <row r="179" spans="28:30">
      <c r="AB179" s="4"/>
      <c r="AC179" s="4"/>
      <c r="AD179" s="355"/>
    </row>
    <row r="180" spans="28:30">
      <c r="AB180" s="4"/>
      <c r="AC180" s="4"/>
      <c r="AD180" s="355"/>
    </row>
    <row r="181" spans="28:30">
      <c r="AB181" s="4"/>
      <c r="AC181" s="4"/>
      <c r="AD181" s="355"/>
    </row>
    <row r="182" spans="28:30">
      <c r="AB182" s="4"/>
      <c r="AC182" s="4"/>
      <c r="AD182" s="355"/>
    </row>
    <row r="183" spans="28:30">
      <c r="AB183" s="4"/>
      <c r="AC183" s="4"/>
      <c r="AD183" s="355"/>
    </row>
    <row r="184" spans="28:30">
      <c r="AB184" s="4"/>
      <c r="AC184" s="4"/>
      <c r="AD184" s="355"/>
    </row>
    <row r="185" spans="28:30">
      <c r="AB185" s="4"/>
      <c r="AC185" s="4"/>
      <c r="AD185" s="355"/>
    </row>
    <row r="186" spans="28:30">
      <c r="AB186" s="4"/>
      <c r="AC186" s="4"/>
      <c r="AD186" s="355"/>
    </row>
    <row r="187" spans="28:30">
      <c r="AB187" s="4"/>
      <c r="AC187" s="4"/>
      <c r="AD187" s="355"/>
    </row>
    <row r="188" spans="28:30">
      <c r="AB188" s="4"/>
      <c r="AC188" s="4"/>
      <c r="AD188" s="355"/>
    </row>
    <row r="189" spans="28:30">
      <c r="AB189" s="4"/>
      <c r="AC189" s="4"/>
      <c r="AD189" s="355"/>
    </row>
    <row r="190" spans="28:30">
      <c r="AB190" s="4"/>
      <c r="AC190" s="4"/>
      <c r="AD190" s="355"/>
    </row>
    <row r="191" spans="28:30">
      <c r="AB191" s="4"/>
      <c r="AC191" s="4"/>
      <c r="AD191" s="355"/>
    </row>
    <row r="192" spans="28:30">
      <c r="AB192" s="4"/>
      <c r="AC192" s="4"/>
      <c r="AD192" s="355"/>
    </row>
    <row r="193" spans="28:30">
      <c r="AB193" s="4"/>
      <c r="AC193" s="4"/>
      <c r="AD193" s="355"/>
    </row>
    <row r="194" spans="28:30">
      <c r="AB194" s="4"/>
      <c r="AC194" s="4"/>
      <c r="AD194" s="355"/>
    </row>
    <row r="195" spans="28:30">
      <c r="AB195" s="4"/>
      <c r="AC195" s="4"/>
      <c r="AD195" s="355"/>
    </row>
    <row r="196" spans="28:30">
      <c r="AB196" s="4"/>
      <c r="AC196" s="4"/>
      <c r="AD196" s="355"/>
    </row>
    <row r="197" spans="28:30">
      <c r="AB197" s="4"/>
      <c r="AC197" s="4"/>
      <c r="AD197" s="355"/>
    </row>
    <row r="198" spans="28:30">
      <c r="AB198" s="4"/>
      <c r="AC198" s="4"/>
      <c r="AD198" s="355"/>
    </row>
    <row r="199" spans="28:30">
      <c r="AB199" s="4"/>
      <c r="AC199" s="4"/>
      <c r="AD199" s="355"/>
    </row>
    <row r="200" spans="28:30">
      <c r="AB200" s="4"/>
      <c r="AC200" s="4"/>
      <c r="AD200" s="355"/>
    </row>
    <row r="201" spans="28:30">
      <c r="AB201" s="4"/>
      <c r="AC201" s="4"/>
      <c r="AD201" s="355"/>
    </row>
    <row r="202" spans="28:30">
      <c r="AB202" s="4"/>
      <c r="AC202" s="4"/>
      <c r="AD202" s="355"/>
    </row>
    <row r="203" spans="28:30">
      <c r="AB203" s="4"/>
      <c r="AC203" s="4"/>
      <c r="AD203" s="355"/>
    </row>
    <row r="204" spans="28:30">
      <c r="AB204" s="4"/>
      <c r="AC204" s="4"/>
      <c r="AD204" s="355"/>
    </row>
    <row r="205" spans="28:30">
      <c r="AB205" s="4"/>
      <c r="AC205" s="4"/>
      <c r="AD205" s="355"/>
    </row>
    <row r="206" spans="28:30">
      <c r="AB206" s="4"/>
      <c r="AC206" s="4"/>
      <c r="AD206" s="355"/>
    </row>
    <row r="207" spans="28:30">
      <c r="AB207" s="4"/>
      <c r="AC207" s="4"/>
      <c r="AD207" s="355"/>
    </row>
    <row r="208" spans="28:30">
      <c r="AB208" s="4"/>
      <c r="AC208" s="4"/>
      <c r="AD208" s="355"/>
    </row>
    <row r="209" spans="28:30">
      <c r="AB209" s="4"/>
      <c r="AC209" s="4"/>
      <c r="AD209" s="355"/>
    </row>
    <row r="210" spans="28:30">
      <c r="AB210" s="4"/>
      <c r="AC210" s="4"/>
      <c r="AD210" s="355"/>
    </row>
    <row r="211" spans="28:30">
      <c r="AB211" s="4"/>
      <c r="AC211" s="4"/>
      <c r="AD211" s="355"/>
    </row>
    <row r="212" spans="28:30">
      <c r="AB212" s="4"/>
      <c r="AC212" s="4"/>
      <c r="AD212" s="355"/>
    </row>
    <row r="213" spans="28:30">
      <c r="AB213" s="4"/>
      <c r="AC213" s="4"/>
      <c r="AD213" s="355"/>
    </row>
    <row r="214" spans="28:30">
      <c r="AB214" s="4"/>
      <c r="AC214" s="4"/>
      <c r="AD214" s="355"/>
    </row>
    <row r="215" spans="28:30">
      <c r="AB215" s="4"/>
      <c r="AC215" s="4"/>
      <c r="AD215" s="355"/>
    </row>
    <row r="216" spans="28:30">
      <c r="AB216" s="4"/>
      <c r="AC216" s="4"/>
      <c r="AD216" s="355"/>
    </row>
    <row r="217" spans="28:30">
      <c r="AB217" s="4"/>
      <c r="AC217" s="4"/>
      <c r="AD217" s="355"/>
    </row>
    <row r="218" spans="28:30">
      <c r="AB218" s="4"/>
      <c r="AC218" s="4"/>
      <c r="AD218" s="355"/>
    </row>
    <row r="219" spans="28:30">
      <c r="AB219" s="4"/>
      <c r="AC219" s="4"/>
      <c r="AD219" s="355"/>
    </row>
    <row r="220" spans="28:30">
      <c r="AB220" s="4"/>
      <c r="AC220" s="4"/>
      <c r="AD220" s="355"/>
    </row>
    <row r="221" spans="28:30">
      <c r="AB221" s="4"/>
      <c r="AC221" s="4"/>
      <c r="AD221" s="355"/>
    </row>
    <row r="222" spans="28:30">
      <c r="AB222" s="4"/>
      <c r="AC222" s="4"/>
      <c r="AD222" s="355"/>
    </row>
    <row r="223" spans="28:30">
      <c r="AB223" s="4"/>
      <c r="AC223" s="4"/>
      <c r="AD223" s="355"/>
    </row>
    <row r="224" spans="28:30">
      <c r="AB224" s="4"/>
      <c r="AC224" s="4"/>
      <c r="AD224" s="355"/>
    </row>
    <row r="225" spans="28:30">
      <c r="AB225" s="4"/>
      <c r="AC225" s="4"/>
      <c r="AD225" s="355"/>
    </row>
    <row r="226" spans="28:30">
      <c r="AB226" s="4"/>
      <c r="AC226" s="4"/>
      <c r="AD226" s="355"/>
    </row>
    <row r="227" spans="28:30">
      <c r="AB227" s="4"/>
      <c r="AC227" s="4"/>
      <c r="AD227" s="355"/>
    </row>
    <row r="228" spans="28:30">
      <c r="AB228" s="4"/>
      <c r="AC228" s="4"/>
      <c r="AD228" s="355"/>
    </row>
    <row r="229" spans="28:30">
      <c r="AB229" s="4"/>
      <c r="AC229" s="4"/>
      <c r="AD229" s="355"/>
    </row>
    <row r="230" spans="28:30">
      <c r="AB230" s="4"/>
      <c r="AC230" s="4"/>
      <c r="AD230" s="355"/>
    </row>
    <row r="231" spans="28:30">
      <c r="AB231" s="4"/>
      <c r="AC231" s="4"/>
      <c r="AD231" s="355"/>
    </row>
    <row r="232" spans="28:30">
      <c r="AB232" s="4"/>
      <c r="AC232" s="4"/>
      <c r="AD232" s="355"/>
    </row>
    <row r="233" spans="28:30">
      <c r="AB233" s="4"/>
      <c r="AC233" s="4"/>
      <c r="AD233" s="355"/>
    </row>
    <row r="234" spans="28:30">
      <c r="AB234" s="4"/>
      <c r="AC234" s="4"/>
      <c r="AD234" s="355"/>
    </row>
    <row r="235" spans="28:30">
      <c r="AB235" s="4"/>
      <c r="AC235" s="4"/>
      <c r="AD235" s="355"/>
    </row>
    <row r="236" spans="28:30">
      <c r="AB236" s="4"/>
      <c r="AC236" s="4"/>
      <c r="AD236" s="355"/>
    </row>
    <row r="237" spans="28:30">
      <c r="AB237" s="4"/>
      <c r="AC237" s="4"/>
      <c r="AD237" s="355"/>
    </row>
    <row r="238" spans="28:30">
      <c r="AB238" s="4"/>
      <c r="AC238" s="4"/>
      <c r="AD238" s="355"/>
    </row>
    <row r="239" spans="28:30">
      <c r="AB239" s="4"/>
      <c r="AC239" s="4"/>
      <c r="AD239" s="355"/>
    </row>
    <row r="240" spans="28:30">
      <c r="AB240" s="4"/>
      <c r="AC240" s="4"/>
      <c r="AD240" s="355"/>
    </row>
    <row r="241" spans="28:30">
      <c r="AB241" s="4"/>
      <c r="AC241" s="4"/>
      <c r="AD241" s="355"/>
    </row>
    <row r="242" spans="28:30">
      <c r="AB242" s="4"/>
      <c r="AC242" s="4"/>
      <c r="AD242" s="355"/>
    </row>
    <row r="243" spans="28:30">
      <c r="AB243" s="4"/>
      <c r="AC243" s="4"/>
      <c r="AD243" s="355"/>
    </row>
    <row r="244" spans="28:30">
      <c r="AB244" s="4"/>
      <c r="AC244" s="4"/>
      <c r="AD244" s="355"/>
    </row>
    <row r="245" spans="28:30">
      <c r="AB245" s="4"/>
      <c r="AC245" s="4"/>
      <c r="AD245" s="355"/>
    </row>
    <row r="246" spans="28:30">
      <c r="AB246" s="4"/>
      <c r="AC246" s="4"/>
      <c r="AD246" s="355"/>
    </row>
    <row r="247" spans="28:30">
      <c r="AB247" s="4"/>
      <c r="AC247" s="4"/>
      <c r="AD247" s="355"/>
    </row>
    <row r="248" spans="28:30">
      <c r="AB248" s="4"/>
      <c r="AC248" s="4"/>
      <c r="AD248" s="355"/>
    </row>
    <row r="249" spans="28:30">
      <c r="AB249" s="4"/>
      <c r="AC249" s="4"/>
      <c r="AD249" s="355"/>
    </row>
    <row r="250" spans="28:30">
      <c r="AB250" s="4"/>
      <c r="AC250" s="4"/>
      <c r="AD250" s="355"/>
    </row>
    <row r="251" spans="28:30">
      <c r="AB251" s="4"/>
      <c r="AC251" s="4"/>
      <c r="AD251" s="355"/>
    </row>
    <row r="252" spans="28:30">
      <c r="AB252" s="4"/>
      <c r="AC252" s="4"/>
      <c r="AD252" s="355"/>
    </row>
    <row r="253" spans="28:30">
      <c r="AB253" s="4"/>
      <c r="AC253" s="4"/>
      <c r="AD253" s="355"/>
    </row>
    <row r="254" spans="28:30">
      <c r="AB254" s="4"/>
      <c r="AC254" s="4"/>
      <c r="AD254" s="355"/>
    </row>
    <row r="255" spans="28:30">
      <c r="AB255" s="4"/>
      <c r="AC255" s="4"/>
      <c r="AD255" s="355"/>
    </row>
    <row r="256" spans="28:30">
      <c r="AB256" s="4"/>
      <c r="AC256" s="4"/>
      <c r="AD256" s="355"/>
    </row>
    <row r="257" spans="28:30">
      <c r="AB257" s="4"/>
      <c r="AC257" s="4"/>
      <c r="AD257" s="355"/>
    </row>
    <row r="258" spans="28:30">
      <c r="AB258" s="4"/>
      <c r="AC258" s="4"/>
      <c r="AD258" s="355"/>
    </row>
    <row r="259" spans="28:30">
      <c r="AB259" s="4"/>
      <c r="AC259" s="4"/>
      <c r="AD259" s="355"/>
    </row>
    <row r="260" spans="28:30">
      <c r="AB260" s="4"/>
      <c r="AC260" s="4"/>
      <c r="AD260" s="355"/>
    </row>
    <row r="261" spans="28:30">
      <c r="AB261" s="4"/>
      <c r="AC261" s="4"/>
      <c r="AD261" s="355"/>
    </row>
    <row r="262" spans="28:30">
      <c r="AB262" s="4"/>
      <c r="AC262" s="4"/>
      <c r="AD262" s="355"/>
    </row>
    <row r="263" spans="28:30">
      <c r="AB263" s="4"/>
      <c r="AC263" s="4"/>
      <c r="AD263" s="355"/>
    </row>
    <row r="264" spans="28:30">
      <c r="AB264" s="4"/>
      <c r="AC264" s="4"/>
      <c r="AD264" s="355"/>
    </row>
    <row r="265" spans="28:30">
      <c r="AB265" s="4"/>
      <c r="AC265" s="4"/>
      <c r="AD265" s="355"/>
    </row>
    <row r="266" spans="28:30">
      <c r="AB266" s="4"/>
      <c r="AC266" s="4"/>
      <c r="AD266" s="355"/>
    </row>
    <row r="267" spans="28:30">
      <c r="AB267" s="4"/>
      <c r="AC267" s="4"/>
      <c r="AD267" s="355"/>
    </row>
    <row r="268" spans="28:30">
      <c r="AB268" s="4"/>
      <c r="AC268" s="4"/>
      <c r="AD268" s="355"/>
    </row>
    <row r="269" spans="28:30">
      <c r="AB269" s="4"/>
      <c r="AC269" s="4"/>
      <c r="AD269" s="355"/>
    </row>
    <row r="270" spans="28:30">
      <c r="AB270" s="4"/>
      <c r="AC270" s="4"/>
      <c r="AD270" s="355"/>
    </row>
    <row r="271" spans="28:30">
      <c r="AB271" s="4"/>
      <c r="AC271" s="4"/>
      <c r="AD271" s="355"/>
    </row>
    <row r="272" spans="28:30">
      <c r="AB272" s="4"/>
      <c r="AC272" s="4"/>
      <c r="AD272" s="355"/>
    </row>
    <row r="273" spans="28:30">
      <c r="AB273" s="4"/>
      <c r="AC273" s="4"/>
      <c r="AD273" s="355"/>
    </row>
    <row r="274" spans="28:30">
      <c r="AB274" s="4"/>
      <c r="AC274" s="4"/>
      <c r="AD274" s="355"/>
    </row>
    <row r="275" spans="28:30">
      <c r="AB275" s="4"/>
      <c r="AC275" s="4"/>
      <c r="AD275" s="355"/>
    </row>
    <row r="276" spans="28:30">
      <c r="AB276" s="4"/>
      <c r="AC276" s="4"/>
      <c r="AD276" s="355"/>
    </row>
    <row r="277" spans="28:30">
      <c r="AB277" s="4"/>
      <c r="AC277" s="4"/>
      <c r="AD277" s="355"/>
    </row>
    <row r="278" spans="28:30">
      <c r="AB278" s="4"/>
      <c r="AC278" s="4"/>
      <c r="AD278" s="355"/>
    </row>
    <row r="279" spans="28:30">
      <c r="AB279" s="4"/>
      <c r="AC279" s="4"/>
      <c r="AD279" s="355"/>
    </row>
    <row r="280" spans="28:30">
      <c r="AB280" s="4"/>
      <c r="AC280" s="4"/>
      <c r="AD280" s="355"/>
    </row>
    <row r="281" spans="28:30">
      <c r="AB281" s="4"/>
      <c r="AC281" s="4"/>
      <c r="AD281" s="355"/>
    </row>
    <row r="282" spans="28:30">
      <c r="AB282" s="4"/>
      <c r="AC282" s="4"/>
      <c r="AD282" s="355"/>
    </row>
    <row r="283" spans="28:30">
      <c r="AB283" s="4"/>
      <c r="AC283" s="4"/>
      <c r="AD283" s="355"/>
    </row>
    <row r="284" spans="28:30">
      <c r="AB284" s="4"/>
      <c r="AC284" s="4"/>
      <c r="AD284" s="355"/>
    </row>
    <row r="285" spans="28:30">
      <c r="AB285" s="4"/>
      <c r="AC285" s="4"/>
      <c r="AD285" s="355"/>
    </row>
    <row r="286" spans="28:30">
      <c r="AB286" s="4"/>
      <c r="AC286" s="4"/>
      <c r="AD286" s="355"/>
    </row>
    <row r="287" spans="28:30">
      <c r="AB287" s="4"/>
      <c r="AC287" s="4"/>
      <c r="AD287" s="355"/>
    </row>
    <row r="288" spans="28:30">
      <c r="AB288" s="4"/>
      <c r="AC288" s="4"/>
      <c r="AD288" s="355"/>
    </row>
    <row r="289" spans="28:30">
      <c r="AB289" s="4"/>
      <c r="AC289" s="4"/>
      <c r="AD289" s="355"/>
    </row>
    <row r="290" spans="28:30">
      <c r="AB290" s="4"/>
      <c r="AC290" s="4"/>
      <c r="AD290" s="355"/>
    </row>
    <row r="291" spans="28:30">
      <c r="AB291" s="4"/>
      <c r="AC291" s="4"/>
      <c r="AD291" s="355"/>
    </row>
    <row r="292" spans="28:30">
      <c r="AB292" s="4"/>
      <c r="AC292" s="4"/>
      <c r="AD292" s="355"/>
    </row>
    <row r="293" spans="28:30">
      <c r="AB293" s="4"/>
      <c r="AC293" s="4"/>
      <c r="AD293" s="355"/>
    </row>
    <row r="294" spans="28:30">
      <c r="AB294" s="4"/>
      <c r="AC294" s="4"/>
      <c r="AD294" s="355"/>
    </row>
    <row r="295" spans="28:30">
      <c r="AB295" s="4"/>
      <c r="AC295" s="4"/>
      <c r="AD295" s="355"/>
    </row>
    <row r="296" spans="28:30">
      <c r="AB296" s="4"/>
      <c r="AC296" s="4"/>
      <c r="AD296" s="355"/>
    </row>
    <row r="297" spans="28:30">
      <c r="AB297" s="4"/>
      <c r="AC297" s="4"/>
      <c r="AD297" s="355"/>
    </row>
    <row r="298" spans="28:30">
      <c r="AB298" s="4"/>
      <c r="AC298" s="4"/>
      <c r="AD298" s="355"/>
    </row>
    <row r="299" spans="28:30">
      <c r="AB299" s="4"/>
      <c r="AC299" s="4"/>
      <c r="AD299" s="355"/>
    </row>
    <row r="300" spans="28:30">
      <c r="AB300" s="4"/>
      <c r="AC300" s="4"/>
      <c r="AD300" s="355"/>
    </row>
    <row r="301" spans="28:30">
      <c r="AB301" s="4"/>
      <c r="AC301" s="4"/>
      <c r="AD301" s="355"/>
    </row>
    <row r="302" spans="28:30">
      <c r="AB302" s="4"/>
      <c r="AC302" s="4"/>
      <c r="AD302" s="355"/>
    </row>
    <row r="303" spans="28:30">
      <c r="AB303" s="4"/>
      <c r="AC303" s="4"/>
      <c r="AD303" s="355"/>
    </row>
    <row r="304" spans="28:30">
      <c r="AB304" s="4"/>
      <c r="AC304" s="4"/>
      <c r="AD304" s="355"/>
    </row>
    <row r="305" spans="28:30">
      <c r="AB305" s="4"/>
      <c r="AC305" s="4"/>
      <c r="AD305" s="355"/>
    </row>
    <row r="306" spans="28:30">
      <c r="AB306" s="4"/>
      <c r="AC306" s="4"/>
      <c r="AD306" s="355"/>
    </row>
    <row r="307" spans="28:30">
      <c r="AB307" s="4"/>
      <c r="AC307" s="4"/>
      <c r="AD307" s="355"/>
    </row>
    <row r="308" spans="28:30">
      <c r="AB308" s="4"/>
      <c r="AC308" s="4"/>
      <c r="AD308" s="355"/>
    </row>
    <row r="309" spans="28:30">
      <c r="AB309" s="4"/>
      <c r="AC309" s="4"/>
      <c r="AD309" s="355"/>
    </row>
    <row r="310" spans="28:30">
      <c r="AB310" s="4"/>
      <c r="AC310" s="4"/>
      <c r="AD310" s="355"/>
    </row>
    <row r="311" spans="28:30">
      <c r="AB311" s="4"/>
      <c r="AC311" s="4"/>
      <c r="AD311" s="355"/>
    </row>
    <row r="312" spans="28:30">
      <c r="AB312" s="4"/>
      <c r="AC312" s="4"/>
      <c r="AD312" s="355"/>
    </row>
    <row r="313" spans="28:30">
      <c r="AB313" s="4"/>
      <c r="AC313" s="4"/>
      <c r="AD313" s="355"/>
    </row>
    <row r="314" spans="28:30">
      <c r="AB314" s="4"/>
      <c r="AC314" s="4"/>
      <c r="AD314" s="355"/>
    </row>
    <row r="315" spans="28:30">
      <c r="AB315" s="4"/>
      <c r="AC315" s="4"/>
      <c r="AD315" s="355"/>
    </row>
    <row r="316" spans="28:30">
      <c r="AB316" s="4"/>
      <c r="AC316" s="4"/>
      <c r="AD316" s="355"/>
    </row>
    <row r="317" spans="28:30">
      <c r="AB317" s="4"/>
      <c r="AC317" s="4"/>
      <c r="AD317" s="355"/>
    </row>
    <row r="318" spans="28:30">
      <c r="AB318" s="4"/>
      <c r="AC318" s="4"/>
      <c r="AD318" s="355"/>
    </row>
    <row r="319" spans="28:30">
      <c r="AB319" s="4"/>
      <c r="AC319" s="4"/>
      <c r="AD319" s="355"/>
    </row>
    <row r="320" spans="28:30">
      <c r="AB320" s="4"/>
      <c r="AC320" s="4"/>
      <c r="AD320" s="355"/>
    </row>
    <row r="321" spans="28:30">
      <c r="AB321" s="4"/>
      <c r="AC321" s="4"/>
      <c r="AD321" s="355"/>
    </row>
    <row r="322" spans="28:30">
      <c r="AB322" s="4"/>
      <c r="AC322" s="4"/>
      <c r="AD322" s="355"/>
    </row>
    <row r="323" spans="28:30">
      <c r="AB323" s="4"/>
      <c r="AC323" s="4"/>
      <c r="AD323" s="355"/>
    </row>
    <row r="324" spans="28:30">
      <c r="AB324" s="4"/>
      <c r="AC324" s="4"/>
      <c r="AD324" s="355"/>
    </row>
    <row r="325" spans="28:30">
      <c r="AB325" s="4"/>
      <c r="AC325" s="4"/>
      <c r="AD325" s="355"/>
    </row>
    <row r="326" spans="28:30">
      <c r="AB326" s="4"/>
      <c r="AC326" s="4"/>
      <c r="AD326" s="355"/>
    </row>
    <row r="327" spans="28:30">
      <c r="AB327" s="4"/>
      <c r="AC327" s="4"/>
      <c r="AD327" s="355"/>
    </row>
    <row r="328" spans="28:30">
      <c r="AB328" s="4"/>
      <c r="AC328" s="4"/>
      <c r="AD328" s="355"/>
    </row>
    <row r="329" spans="28:30">
      <c r="AB329" s="4"/>
      <c r="AC329" s="4"/>
      <c r="AD329" s="355"/>
    </row>
    <row r="330" spans="28:30">
      <c r="AB330" s="4"/>
      <c r="AC330" s="4"/>
      <c r="AD330" s="355"/>
    </row>
    <row r="331" spans="28:30">
      <c r="AB331" s="4"/>
      <c r="AC331" s="4"/>
      <c r="AD331" s="355"/>
    </row>
    <row r="332" spans="28:30">
      <c r="AB332" s="4"/>
      <c r="AC332" s="4"/>
      <c r="AD332" s="355"/>
    </row>
    <row r="333" spans="28:30">
      <c r="AB333" s="4"/>
      <c r="AC333" s="4"/>
      <c r="AD333" s="355"/>
    </row>
    <row r="334" spans="28:30">
      <c r="AB334" s="4"/>
      <c r="AC334" s="4"/>
      <c r="AD334" s="355"/>
    </row>
    <row r="335" spans="28:30">
      <c r="AB335" s="4"/>
      <c r="AC335" s="4"/>
      <c r="AD335" s="355"/>
    </row>
    <row r="336" spans="28:30">
      <c r="AB336" s="4"/>
      <c r="AC336" s="4"/>
      <c r="AD336" s="355"/>
    </row>
    <row r="337" spans="28:30">
      <c r="AB337" s="4"/>
      <c r="AC337" s="4"/>
      <c r="AD337" s="355"/>
    </row>
    <row r="338" spans="28:30">
      <c r="AB338" s="4"/>
      <c r="AC338" s="4"/>
      <c r="AD338" s="355"/>
    </row>
    <row r="339" spans="28:30">
      <c r="AB339" s="4"/>
      <c r="AC339" s="4"/>
      <c r="AD339" s="355"/>
    </row>
    <row r="340" spans="28:30">
      <c r="AB340" s="4"/>
      <c r="AC340" s="4"/>
      <c r="AD340" s="355"/>
    </row>
    <row r="341" spans="28:30">
      <c r="AB341" s="4"/>
      <c r="AC341" s="4"/>
      <c r="AD341" s="355"/>
    </row>
    <row r="342" spans="28:30">
      <c r="AB342" s="4"/>
      <c r="AC342" s="4"/>
      <c r="AD342" s="355"/>
    </row>
    <row r="343" spans="28:30">
      <c r="AB343" s="4"/>
      <c r="AC343" s="4"/>
      <c r="AD343" s="355"/>
    </row>
    <row r="344" spans="28:30">
      <c r="AB344" s="4"/>
      <c r="AC344" s="4"/>
      <c r="AD344" s="355"/>
    </row>
    <row r="345" spans="28:30">
      <c r="AB345" s="4"/>
      <c r="AC345" s="4"/>
      <c r="AD345" s="355"/>
    </row>
    <row r="346" spans="28:30">
      <c r="AB346" s="4"/>
      <c r="AC346" s="4"/>
      <c r="AD346" s="355"/>
    </row>
    <row r="347" spans="28:30">
      <c r="AB347" s="4"/>
      <c r="AC347" s="4"/>
      <c r="AD347" s="355"/>
    </row>
    <row r="348" spans="28:30">
      <c r="AB348" s="4"/>
      <c r="AC348" s="4"/>
      <c r="AD348" s="355"/>
    </row>
    <row r="349" spans="28:30">
      <c r="AB349" s="4"/>
      <c r="AC349" s="4"/>
      <c r="AD349" s="355"/>
    </row>
    <row r="350" spans="28:30">
      <c r="AB350" s="4"/>
      <c r="AC350" s="4"/>
      <c r="AD350" s="355"/>
    </row>
    <row r="351" spans="28:30">
      <c r="AB351" s="4"/>
      <c r="AC351" s="4"/>
      <c r="AD351" s="355"/>
    </row>
    <row r="352" spans="28:30">
      <c r="AB352" s="4"/>
      <c r="AC352" s="4"/>
      <c r="AD352" s="355"/>
    </row>
    <row r="353" spans="28:30">
      <c r="AB353" s="4"/>
      <c r="AC353" s="4"/>
      <c r="AD353" s="355"/>
    </row>
    <row r="354" spans="28:30">
      <c r="AB354" s="4"/>
      <c r="AC354" s="4"/>
      <c r="AD354" s="355"/>
    </row>
    <row r="355" spans="28:30">
      <c r="AB355" s="4"/>
      <c r="AC355" s="4"/>
      <c r="AD355" s="355"/>
    </row>
    <row r="356" spans="28:30">
      <c r="AB356" s="4"/>
      <c r="AC356" s="4"/>
      <c r="AD356" s="355"/>
    </row>
    <row r="357" spans="28:30">
      <c r="AB357" s="4"/>
      <c r="AC357" s="4"/>
      <c r="AD357" s="355"/>
    </row>
    <row r="358" spans="28:30">
      <c r="AB358" s="4"/>
      <c r="AC358" s="4"/>
      <c r="AD358" s="355"/>
    </row>
    <row r="359" spans="28:30">
      <c r="AB359" s="4"/>
      <c r="AC359" s="4"/>
      <c r="AD359" s="355"/>
    </row>
    <row r="360" spans="28:30">
      <c r="AB360" s="4"/>
      <c r="AC360" s="4"/>
      <c r="AD360" s="355"/>
    </row>
    <row r="361" spans="28:30">
      <c r="AB361" s="4"/>
      <c r="AC361" s="4"/>
      <c r="AD361" s="355"/>
    </row>
    <row r="362" spans="28:30">
      <c r="AB362" s="4"/>
      <c r="AC362" s="4"/>
      <c r="AD362" s="355"/>
    </row>
    <row r="363" spans="28:30">
      <c r="AB363" s="4"/>
      <c r="AC363" s="4"/>
      <c r="AD363" s="355"/>
    </row>
    <row r="364" spans="28:30">
      <c r="AB364" s="4"/>
      <c r="AC364" s="4"/>
      <c r="AD364" s="355"/>
    </row>
    <row r="365" spans="28:30">
      <c r="AB365" s="4"/>
      <c r="AC365" s="4"/>
      <c r="AD365" s="355"/>
    </row>
    <row r="366" spans="28:30">
      <c r="AB366" s="4"/>
      <c r="AC366" s="4"/>
      <c r="AD366" s="355"/>
    </row>
    <row r="367" spans="28:30">
      <c r="AB367" s="4"/>
      <c r="AC367" s="4"/>
      <c r="AD367" s="355"/>
    </row>
    <row r="368" spans="28:30">
      <c r="AB368" s="4"/>
      <c r="AC368" s="4"/>
      <c r="AD368" s="355"/>
    </row>
    <row r="369" spans="28:30">
      <c r="AB369" s="4"/>
      <c r="AC369" s="4"/>
      <c r="AD369" s="355"/>
    </row>
    <row r="370" spans="28:30">
      <c r="AB370" s="4"/>
      <c r="AC370" s="4"/>
      <c r="AD370" s="355"/>
    </row>
    <row r="371" spans="28:30">
      <c r="AB371" s="4"/>
      <c r="AC371" s="4"/>
      <c r="AD371" s="355"/>
    </row>
    <row r="372" spans="28:30">
      <c r="AB372" s="4"/>
      <c r="AC372" s="4"/>
      <c r="AD372" s="355"/>
    </row>
    <row r="373" spans="28:30">
      <c r="AB373" s="4"/>
      <c r="AC373" s="4"/>
      <c r="AD373" s="355"/>
    </row>
    <row r="374" spans="28:30">
      <c r="AB374" s="4"/>
      <c r="AC374" s="4"/>
      <c r="AD374" s="355"/>
    </row>
    <row r="375" spans="28:30">
      <c r="AB375" s="4"/>
      <c r="AC375" s="4"/>
      <c r="AD375" s="355"/>
    </row>
    <row r="376" spans="28:30">
      <c r="AB376" s="4"/>
      <c r="AC376" s="4"/>
      <c r="AD376" s="355"/>
    </row>
    <row r="377" spans="28:30">
      <c r="AB377" s="4"/>
      <c r="AC377" s="4"/>
      <c r="AD377" s="355"/>
    </row>
    <row r="378" spans="28:30">
      <c r="AB378" s="4"/>
      <c r="AC378" s="4"/>
      <c r="AD378" s="355"/>
    </row>
    <row r="379" spans="28:30">
      <c r="AB379" s="4"/>
      <c r="AC379" s="4"/>
      <c r="AD379" s="355"/>
    </row>
    <row r="380" spans="28:30">
      <c r="AB380" s="4"/>
      <c r="AC380" s="4"/>
      <c r="AD380" s="355"/>
    </row>
    <row r="381" spans="28:30">
      <c r="AB381" s="4"/>
      <c r="AC381" s="4"/>
      <c r="AD381" s="355"/>
    </row>
    <row r="382" spans="28:30">
      <c r="AB382" s="4"/>
      <c r="AC382" s="4"/>
      <c r="AD382" s="355"/>
    </row>
    <row r="383" spans="28:30">
      <c r="AB383" s="4"/>
      <c r="AC383" s="4"/>
      <c r="AD383" s="355"/>
    </row>
    <row r="384" spans="28:30">
      <c r="AB384" s="4"/>
      <c r="AC384" s="4"/>
      <c r="AD384" s="355"/>
    </row>
    <row r="385" spans="28:30">
      <c r="AB385" s="4"/>
      <c r="AC385" s="4"/>
      <c r="AD385" s="355"/>
    </row>
    <row r="386" spans="28:30">
      <c r="AB386" s="4"/>
      <c r="AC386" s="4"/>
      <c r="AD386" s="355"/>
    </row>
    <row r="387" spans="28:30">
      <c r="AB387" s="4"/>
      <c r="AC387" s="4"/>
      <c r="AD387" s="355"/>
    </row>
    <row r="388" spans="28:30">
      <c r="AB388" s="4"/>
      <c r="AC388" s="4"/>
      <c r="AD388" s="355"/>
    </row>
    <row r="389" spans="28:30">
      <c r="AB389" s="4"/>
      <c r="AC389" s="4"/>
      <c r="AD389" s="355"/>
    </row>
    <row r="390" spans="28:30">
      <c r="AB390" s="4"/>
      <c r="AC390" s="4"/>
      <c r="AD390" s="355"/>
    </row>
    <row r="391" spans="28:30">
      <c r="AB391" s="4"/>
      <c r="AC391" s="4"/>
      <c r="AD391" s="355"/>
    </row>
    <row r="392" spans="28:30">
      <c r="AB392" s="4"/>
      <c r="AC392" s="4"/>
      <c r="AD392" s="355"/>
    </row>
    <row r="393" spans="28:30">
      <c r="AB393" s="4"/>
      <c r="AC393" s="4"/>
      <c r="AD393" s="355"/>
    </row>
    <row r="394" spans="28:30">
      <c r="AB394" s="4"/>
      <c r="AC394" s="4"/>
      <c r="AD394" s="355"/>
    </row>
    <row r="395" spans="28:30">
      <c r="AB395" s="4"/>
      <c r="AC395" s="4"/>
      <c r="AD395" s="355"/>
    </row>
    <row r="396" spans="28:30">
      <c r="AB396" s="4"/>
      <c r="AC396" s="4"/>
      <c r="AD396" s="355"/>
    </row>
    <row r="397" spans="28:30">
      <c r="AB397" s="4"/>
      <c r="AC397" s="4"/>
      <c r="AD397" s="355"/>
    </row>
    <row r="398" spans="28:30">
      <c r="AB398" s="4"/>
      <c r="AC398" s="4"/>
      <c r="AD398" s="355"/>
    </row>
    <row r="399" spans="28:30">
      <c r="AB399" s="4"/>
      <c r="AC399" s="4"/>
      <c r="AD399" s="355"/>
    </row>
    <row r="400" spans="28:30">
      <c r="AB400" s="4"/>
      <c r="AC400" s="4"/>
      <c r="AD400" s="355"/>
    </row>
    <row r="401" spans="28:30">
      <c r="AB401" s="4"/>
      <c r="AC401" s="4"/>
      <c r="AD401" s="355"/>
    </row>
    <row r="402" spans="28:30">
      <c r="AB402" s="4"/>
      <c r="AC402" s="4"/>
      <c r="AD402" s="355"/>
    </row>
    <row r="403" spans="28:30">
      <c r="AB403" s="4"/>
      <c r="AC403" s="4"/>
      <c r="AD403" s="355"/>
    </row>
    <row r="404" spans="28:30">
      <c r="AB404" s="4"/>
      <c r="AC404" s="4"/>
      <c r="AD404" s="355"/>
    </row>
    <row r="405" spans="28:30">
      <c r="AB405" s="4"/>
      <c r="AC405" s="4"/>
      <c r="AD405" s="355"/>
    </row>
    <row r="406" spans="28:30">
      <c r="AB406" s="4"/>
      <c r="AC406" s="4"/>
      <c r="AD406" s="355"/>
    </row>
    <row r="407" spans="28:30">
      <c r="AB407" s="4"/>
      <c r="AC407" s="4"/>
      <c r="AD407" s="355"/>
    </row>
    <row r="408" spans="28:30">
      <c r="AB408" s="4"/>
      <c r="AC408" s="4"/>
      <c r="AD408" s="355"/>
    </row>
    <row r="409" spans="28:30">
      <c r="AB409" s="4"/>
      <c r="AC409" s="4"/>
      <c r="AD409" s="355"/>
    </row>
    <row r="410" spans="28:30">
      <c r="AB410" s="4"/>
      <c r="AC410" s="4"/>
      <c r="AD410" s="355"/>
    </row>
    <row r="411" spans="28:30">
      <c r="AB411" s="4"/>
      <c r="AC411" s="4"/>
      <c r="AD411" s="355"/>
    </row>
    <row r="412" spans="28:30">
      <c r="AB412" s="4"/>
      <c r="AC412" s="4"/>
      <c r="AD412" s="355"/>
    </row>
    <row r="413" spans="28:30">
      <c r="AB413" s="4"/>
      <c r="AC413" s="4"/>
      <c r="AD413" s="355"/>
    </row>
    <row r="414" spans="28:30">
      <c r="AB414" s="4"/>
      <c r="AC414" s="4"/>
      <c r="AD414" s="355"/>
    </row>
    <row r="415" spans="28:30">
      <c r="AB415" s="4"/>
      <c r="AC415" s="4"/>
      <c r="AD415" s="355"/>
    </row>
    <row r="416" spans="28:30">
      <c r="AB416" s="4"/>
      <c r="AC416" s="4"/>
      <c r="AD416" s="355"/>
    </row>
    <row r="417" spans="28:30">
      <c r="AB417" s="4"/>
      <c r="AC417" s="4"/>
      <c r="AD417" s="355"/>
    </row>
    <row r="418" spans="28:30">
      <c r="AB418" s="4"/>
      <c r="AC418" s="4"/>
      <c r="AD418" s="355"/>
    </row>
    <row r="419" spans="28:30">
      <c r="AB419" s="4"/>
      <c r="AC419" s="4"/>
      <c r="AD419" s="355"/>
    </row>
    <row r="420" spans="28:30">
      <c r="AB420" s="4"/>
      <c r="AC420" s="4"/>
      <c r="AD420" s="355"/>
    </row>
    <row r="421" spans="28:30">
      <c r="AB421" s="4"/>
      <c r="AC421" s="4"/>
      <c r="AD421" s="355"/>
    </row>
    <row r="422" spans="28:30">
      <c r="AB422" s="4"/>
      <c r="AC422" s="4"/>
      <c r="AD422" s="355"/>
    </row>
    <row r="423" spans="28:30">
      <c r="AB423" s="4"/>
      <c r="AC423" s="4"/>
      <c r="AD423" s="355"/>
    </row>
    <row r="424" spans="28:30">
      <c r="AB424" s="4"/>
      <c r="AC424" s="4"/>
      <c r="AD424" s="355"/>
    </row>
    <row r="425" spans="28:30">
      <c r="AB425" s="4"/>
      <c r="AC425" s="4"/>
      <c r="AD425" s="355"/>
    </row>
    <row r="426" spans="28:30">
      <c r="AB426" s="4"/>
      <c r="AC426" s="4"/>
      <c r="AD426" s="355"/>
    </row>
    <row r="427" spans="28:30">
      <c r="AB427" s="4"/>
      <c r="AC427" s="4"/>
      <c r="AD427" s="355"/>
    </row>
    <row r="428" spans="28:30">
      <c r="AB428" s="4"/>
      <c r="AC428" s="4"/>
      <c r="AD428" s="355"/>
    </row>
    <row r="429" spans="28:30">
      <c r="AB429" s="4"/>
      <c r="AC429" s="4"/>
      <c r="AD429" s="355"/>
    </row>
    <row r="430" spans="28:30">
      <c r="AB430" s="4"/>
      <c r="AC430" s="4"/>
      <c r="AD430" s="355"/>
    </row>
    <row r="431" spans="28:30">
      <c r="AB431" s="4"/>
      <c r="AC431" s="4"/>
      <c r="AD431" s="355"/>
    </row>
    <row r="432" spans="28:30">
      <c r="AB432" s="4"/>
      <c r="AC432" s="4"/>
      <c r="AD432" s="355"/>
    </row>
    <row r="433" spans="28:30">
      <c r="AB433" s="4"/>
      <c r="AC433" s="4"/>
      <c r="AD433" s="355"/>
    </row>
    <row r="434" spans="28:30">
      <c r="AB434" s="4"/>
      <c r="AC434" s="4"/>
      <c r="AD434" s="355"/>
    </row>
    <row r="435" spans="28:30">
      <c r="AB435" s="4"/>
      <c r="AC435" s="4"/>
      <c r="AD435" s="355"/>
    </row>
    <row r="436" spans="28:30">
      <c r="AB436" s="4"/>
      <c r="AC436" s="4"/>
      <c r="AD436" s="355"/>
    </row>
    <row r="437" spans="28:30">
      <c r="AB437" s="4"/>
      <c r="AC437" s="4"/>
      <c r="AD437" s="355"/>
    </row>
    <row r="438" spans="28:30">
      <c r="AB438" s="4"/>
      <c r="AC438" s="4"/>
      <c r="AD438" s="355"/>
    </row>
    <row r="439" spans="28:30">
      <c r="AB439" s="4"/>
      <c r="AC439" s="4"/>
      <c r="AD439" s="355"/>
    </row>
    <row r="440" spans="28:30">
      <c r="AB440" s="4"/>
      <c r="AC440" s="4"/>
      <c r="AD440" s="355"/>
    </row>
    <row r="441" spans="28:30">
      <c r="AB441" s="4"/>
      <c r="AC441" s="4"/>
      <c r="AD441" s="355"/>
    </row>
    <row r="442" spans="28:30">
      <c r="AB442" s="4"/>
      <c r="AC442" s="4"/>
      <c r="AD442" s="355"/>
    </row>
    <row r="443" spans="28:30">
      <c r="AB443" s="4"/>
      <c r="AC443" s="4"/>
      <c r="AD443" s="355"/>
    </row>
    <row r="444" spans="28:30">
      <c r="AB444" s="4"/>
      <c r="AC444" s="4"/>
      <c r="AD444" s="355"/>
    </row>
    <row r="445" spans="28:30">
      <c r="AB445" s="4"/>
      <c r="AC445" s="4"/>
      <c r="AD445" s="355"/>
    </row>
    <row r="446" spans="28:30">
      <c r="AB446" s="4"/>
      <c r="AC446" s="4"/>
      <c r="AD446" s="355"/>
    </row>
    <row r="447" spans="28:30">
      <c r="AB447" s="4"/>
      <c r="AC447" s="4"/>
      <c r="AD447" s="355"/>
    </row>
    <row r="448" spans="28:30">
      <c r="AB448" s="4"/>
      <c r="AC448" s="4"/>
      <c r="AD448" s="355"/>
    </row>
    <row r="449" spans="28:30">
      <c r="AB449" s="4"/>
      <c r="AC449" s="4"/>
      <c r="AD449" s="355"/>
    </row>
    <row r="450" spans="28:30">
      <c r="AB450" s="4"/>
      <c r="AC450" s="4"/>
      <c r="AD450" s="355"/>
    </row>
    <row r="451" spans="28:30">
      <c r="AB451" s="4"/>
      <c r="AC451" s="4"/>
      <c r="AD451" s="355"/>
    </row>
    <row r="452" spans="28:30">
      <c r="AB452" s="4"/>
      <c r="AC452" s="4"/>
      <c r="AD452" s="355"/>
    </row>
    <row r="453" spans="28:30">
      <c r="AB453" s="4"/>
      <c r="AC453" s="4"/>
      <c r="AD453" s="355"/>
    </row>
    <row r="454" spans="28:30">
      <c r="AB454" s="4"/>
      <c r="AC454" s="4"/>
      <c r="AD454" s="355"/>
    </row>
    <row r="455" spans="28:30">
      <c r="AB455" s="4"/>
      <c r="AC455" s="4"/>
      <c r="AD455" s="355"/>
    </row>
    <row r="456" spans="28:30">
      <c r="AB456" s="4"/>
      <c r="AC456" s="4"/>
      <c r="AD456" s="355"/>
    </row>
    <row r="457" spans="28:30">
      <c r="AB457" s="4"/>
      <c r="AC457" s="4"/>
      <c r="AD457" s="355"/>
    </row>
    <row r="458" spans="28:30">
      <c r="AB458" s="4"/>
      <c r="AC458" s="4"/>
      <c r="AD458" s="355"/>
    </row>
    <row r="459" spans="28:30">
      <c r="AB459" s="4"/>
      <c r="AC459" s="4"/>
      <c r="AD459" s="355"/>
    </row>
    <row r="460" spans="28:30">
      <c r="AB460" s="4"/>
      <c r="AC460" s="4"/>
      <c r="AD460" s="355"/>
    </row>
    <row r="461" spans="28:30">
      <c r="AB461" s="4"/>
      <c r="AC461" s="4"/>
      <c r="AD461" s="355"/>
    </row>
    <row r="462" spans="28:30">
      <c r="AB462" s="4"/>
      <c r="AC462" s="4"/>
      <c r="AD462" s="355"/>
    </row>
    <row r="463" spans="28:30">
      <c r="AB463" s="4"/>
      <c r="AC463" s="4"/>
      <c r="AD463" s="355"/>
    </row>
    <row r="464" spans="28:30">
      <c r="AB464" s="4"/>
      <c r="AC464" s="4"/>
      <c r="AD464" s="355"/>
    </row>
    <row r="465" spans="28:30">
      <c r="AB465" s="4"/>
      <c r="AC465" s="4"/>
      <c r="AD465" s="355"/>
    </row>
    <row r="466" spans="28:30">
      <c r="AB466" s="4"/>
      <c r="AC466" s="4"/>
      <c r="AD466" s="355"/>
    </row>
    <row r="467" spans="28:30">
      <c r="AB467" s="4"/>
      <c r="AC467" s="4"/>
      <c r="AD467" s="355"/>
    </row>
    <row r="468" spans="28:30">
      <c r="AB468" s="4"/>
      <c r="AC468" s="4"/>
      <c r="AD468" s="355"/>
    </row>
    <row r="469" spans="28:30">
      <c r="AB469" s="4"/>
      <c r="AC469" s="4"/>
      <c r="AD469" s="355"/>
    </row>
    <row r="470" spans="28:30">
      <c r="AB470" s="4"/>
      <c r="AC470" s="4"/>
      <c r="AD470" s="355"/>
    </row>
    <row r="471" spans="28:30">
      <c r="AB471" s="4"/>
      <c r="AC471" s="4"/>
      <c r="AD471" s="355"/>
    </row>
    <row r="472" spans="28:30">
      <c r="AB472" s="4"/>
      <c r="AC472" s="4"/>
      <c r="AD472" s="355"/>
    </row>
    <row r="473" spans="28:30">
      <c r="AB473" s="4"/>
      <c r="AC473" s="4"/>
      <c r="AD473" s="355"/>
    </row>
    <row r="474" spans="28:30">
      <c r="AB474" s="4"/>
      <c r="AC474" s="4"/>
      <c r="AD474" s="355"/>
    </row>
    <row r="475" spans="28:30">
      <c r="AB475" s="4"/>
      <c r="AC475" s="4"/>
      <c r="AD475" s="355"/>
    </row>
    <row r="476" spans="28:30">
      <c r="AB476" s="4"/>
      <c r="AC476" s="4"/>
      <c r="AD476" s="355"/>
    </row>
    <row r="477" spans="28:30">
      <c r="AB477" s="4"/>
      <c r="AC477" s="4"/>
      <c r="AD477" s="355"/>
    </row>
    <row r="478" spans="28:30">
      <c r="AB478" s="4"/>
      <c r="AC478" s="4"/>
      <c r="AD478" s="355"/>
    </row>
    <row r="479" spans="28:30">
      <c r="AB479" s="4"/>
      <c r="AC479" s="4"/>
      <c r="AD479" s="355"/>
    </row>
    <row r="480" spans="28:30">
      <c r="AB480" s="4"/>
      <c r="AC480" s="4"/>
      <c r="AD480" s="355"/>
    </row>
    <row r="481" spans="28:30">
      <c r="AB481" s="4"/>
      <c r="AC481" s="4"/>
      <c r="AD481" s="355"/>
    </row>
    <row r="482" spans="28:30">
      <c r="AB482" s="4"/>
      <c r="AC482" s="4"/>
      <c r="AD482" s="355"/>
    </row>
    <row r="483" spans="28:30">
      <c r="AB483" s="4"/>
      <c r="AC483" s="4"/>
      <c r="AD483" s="355"/>
    </row>
    <row r="484" spans="28:30">
      <c r="AB484" s="4"/>
      <c r="AC484" s="4"/>
      <c r="AD484" s="355"/>
    </row>
    <row r="485" spans="28:30">
      <c r="AB485" s="4"/>
      <c r="AC485" s="4"/>
      <c r="AD485" s="355"/>
    </row>
    <row r="486" spans="28:30">
      <c r="AB486" s="4"/>
      <c r="AC486" s="4"/>
      <c r="AD486" s="355"/>
    </row>
    <row r="487" spans="28:30">
      <c r="AB487" s="4"/>
      <c r="AC487" s="4"/>
      <c r="AD487" s="355"/>
    </row>
    <row r="488" spans="28:30">
      <c r="AB488" s="4"/>
      <c r="AC488" s="4"/>
      <c r="AD488" s="355"/>
    </row>
    <row r="489" spans="28:30">
      <c r="AB489" s="4"/>
      <c r="AC489" s="4"/>
      <c r="AD489" s="355"/>
    </row>
    <row r="490" spans="28:30">
      <c r="AB490" s="4"/>
      <c r="AC490" s="4"/>
      <c r="AD490" s="355"/>
    </row>
    <row r="491" spans="28:30">
      <c r="AB491" s="4"/>
      <c r="AC491" s="4"/>
      <c r="AD491" s="355"/>
    </row>
    <row r="492" spans="28:30">
      <c r="AB492" s="4"/>
      <c r="AC492" s="4"/>
      <c r="AD492" s="355"/>
    </row>
    <row r="493" spans="28:30">
      <c r="AB493" s="4"/>
      <c r="AC493" s="4"/>
      <c r="AD493" s="355"/>
    </row>
    <row r="494" spans="28:30">
      <c r="AB494" s="4"/>
      <c r="AC494" s="4"/>
      <c r="AD494" s="355"/>
    </row>
    <row r="495" spans="28:30">
      <c r="AB495" s="4"/>
      <c r="AC495" s="4"/>
      <c r="AD495" s="355"/>
    </row>
    <row r="496" spans="28:30">
      <c r="AB496" s="4"/>
      <c r="AC496" s="4"/>
      <c r="AD496" s="355"/>
    </row>
    <row r="497" spans="28:30">
      <c r="AB497" s="4"/>
      <c r="AC497" s="4"/>
      <c r="AD497" s="355"/>
    </row>
    <row r="498" spans="28:30">
      <c r="AB498" s="4"/>
      <c r="AC498" s="4"/>
      <c r="AD498" s="355"/>
    </row>
    <row r="499" spans="28:30">
      <c r="AB499" s="4"/>
      <c r="AC499" s="4"/>
      <c r="AD499" s="355"/>
    </row>
    <row r="500" spans="28:30">
      <c r="AB500" s="4"/>
      <c r="AC500" s="4"/>
      <c r="AD500" s="355"/>
    </row>
    <row r="501" spans="28:30">
      <c r="AB501" s="4"/>
      <c r="AC501" s="4"/>
      <c r="AD501" s="355"/>
    </row>
    <row r="502" spans="28:30">
      <c r="AB502" s="4"/>
      <c r="AC502" s="4"/>
      <c r="AD502" s="355"/>
    </row>
    <row r="503" spans="28:30">
      <c r="AB503" s="4"/>
      <c r="AC503" s="4"/>
      <c r="AD503" s="355"/>
    </row>
    <row r="504" spans="28:30">
      <c r="AB504" s="4"/>
      <c r="AC504" s="4"/>
      <c r="AD504" s="355"/>
    </row>
    <row r="505" spans="28:30">
      <c r="AB505" s="4"/>
      <c r="AC505" s="4"/>
      <c r="AD505" s="355"/>
    </row>
    <row r="506" spans="28:30">
      <c r="AB506" s="4"/>
      <c r="AC506" s="4"/>
      <c r="AD506" s="355"/>
    </row>
    <row r="507" spans="28:30">
      <c r="AB507" s="4"/>
      <c r="AC507" s="4"/>
      <c r="AD507" s="355"/>
    </row>
    <row r="508" spans="28:30">
      <c r="AB508" s="4"/>
      <c r="AC508" s="4"/>
      <c r="AD508" s="355"/>
    </row>
    <row r="509" spans="28:30">
      <c r="AB509" s="4"/>
      <c r="AC509" s="4"/>
      <c r="AD509" s="355"/>
    </row>
    <row r="510" spans="28:30">
      <c r="AB510" s="4"/>
      <c r="AC510" s="4"/>
      <c r="AD510" s="355"/>
    </row>
    <row r="511" spans="28:30">
      <c r="AB511" s="4"/>
      <c r="AC511" s="4"/>
      <c r="AD511" s="355"/>
    </row>
    <row r="512" spans="28:30">
      <c r="AB512" s="4"/>
      <c r="AC512" s="4"/>
      <c r="AD512" s="355"/>
    </row>
    <row r="513" spans="28:30">
      <c r="AB513" s="4"/>
      <c r="AC513" s="4"/>
      <c r="AD513" s="355"/>
    </row>
    <row r="514" spans="28:30">
      <c r="AB514" s="4"/>
      <c r="AC514" s="4"/>
      <c r="AD514" s="355"/>
    </row>
    <row r="515" spans="28:30">
      <c r="AB515" s="4"/>
      <c r="AC515" s="4"/>
      <c r="AD515" s="355"/>
    </row>
    <row r="516" spans="28:30">
      <c r="AB516" s="4"/>
      <c r="AC516" s="4"/>
      <c r="AD516" s="355"/>
    </row>
    <row r="517" spans="28:30">
      <c r="AB517" s="4"/>
      <c r="AC517" s="4"/>
      <c r="AD517" s="355"/>
    </row>
    <row r="518" spans="28:30">
      <c r="AB518" s="4"/>
      <c r="AC518" s="4"/>
      <c r="AD518" s="355"/>
    </row>
    <row r="519" spans="28:30">
      <c r="AB519" s="4"/>
      <c r="AC519" s="4"/>
      <c r="AD519" s="355"/>
    </row>
    <row r="520" spans="28:30">
      <c r="AB520" s="4"/>
      <c r="AC520" s="4"/>
      <c r="AD520" s="355"/>
    </row>
    <row r="521" spans="28:30">
      <c r="AB521" s="4"/>
      <c r="AC521" s="4"/>
      <c r="AD521" s="355"/>
    </row>
    <row r="522" spans="28:30">
      <c r="AB522" s="4"/>
      <c r="AC522" s="4"/>
      <c r="AD522" s="355"/>
    </row>
    <row r="523" spans="28:30">
      <c r="AB523" s="4"/>
      <c r="AC523" s="4"/>
      <c r="AD523" s="355"/>
    </row>
    <row r="524" spans="28:30">
      <c r="AB524" s="4"/>
      <c r="AC524" s="4"/>
      <c r="AD524" s="355"/>
    </row>
    <row r="525" spans="28:30">
      <c r="AB525" s="4"/>
      <c r="AC525" s="4"/>
      <c r="AD525" s="355"/>
    </row>
    <row r="526" spans="28:30">
      <c r="AB526" s="4"/>
      <c r="AC526" s="4"/>
      <c r="AD526" s="355"/>
    </row>
    <row r="527" spans="28:30">
      <c r="AB527" s="4"/>
      <c r="AC527" s="4"/>
      <c r="AD527" s="355"/>
    </row>
    <row r="528" spans="28:30">
      <c r="AB528" s="4"/>
      <c r="AC528" s="4"/>
      <c r="AD528" s="355"/>
    </row>
    <row r="529" spans="28:30">
      <c r="AB529" s="4"/>
      <c r="AC529" s="4"/>
      <c r="AD529" s="355"/>
    </row>
    <row r="530" spans="28:30">
      <c r="AB530" s="4"/>
      <c r="AC530" s="4"/>
      <c r="AD530" s="355"/>
    </row>
    <row r="531" spans="28:30">
      <c r="AB531" s="4"/>
      <c r="AC531" s="4"/>
      <c r="AD531" s="355"/>
    </row>
    <row r="532" spans="28:30">
      <c r="AB532" s="4"/>
      <c r="AC532" s="4"/>
      <c r="AD532" s="355"/>
    </row>
    <row r="533" spans="28:30">
      <c r="AB533" s="4"/>
      <c r="AC533" s="4"/>
      <c r="AD533" s="355"/>
    </row>
    <row r="534" spans="28:30">
      <c r="AB534" s="4"/>
      <c r="AC534" s="4"/>
      <c r="AD534" s="355"/>
    </row>
    <row r="535" spans="28:30">
      <c r="AB535" s="4"/>
      <c r="AC535" s="4"/>
      <c r="AD535" s="355"/>
    </row>
    <row r="536" spans="28:30">
      <c r="AB536" s="4"/>
      <c r="AC536" s="4"/>
      <c r="AD536" s="355"/>
    </row>
    <row r="537" spans="28:30">
      <c r="AB537" s="4"/>
      <c r="AC537" s="4"/>
      <c r="AD537" s="355"/>
    </row>
    <row r="538" spans="28:30">
      <c r="AB538" s="4"/>
      <c r="AC538" s="4"/>
      <c r="AD538" s="355"/>
    </row>
    <row r="539" spans="28:30">
      <c r="AB539" s="4"/>
      <c r="AC539" s="4"/>
      <c r="AD539" s="355"/>
    </row>
    <row r="540" spans="28:30">
      <c r="AB540" s="4"/>
      <c r="AC540" s="4"/>
      <c r="AD540" s="355"/>
    </row>
    <row r="541" spans="28:30">
      <c r="AB541" s="4"/>
      <c r="AC541" s="4"/>
      <c r="AD541" s="355"/>
    </row>
    <row r="542" spans="28:30">
      <c r="AB542" s="4"/>
      <c r="AC542" s="4"/>
      <c r="AD542" s="355"/>
    </row>
    <row r="543" spans="28:30">
      <c r="AB543" s="4"/>
      <c r="AC543" s="4"/>
      <c r="AD543" s="355"/>
    </row>
    <row r="544" spans="28:30">
      <c r="AB544" s="4"/>
      <c r="AC544" s="4"/>
      <c r="AD544" s="355"/>
    </row>
    <row r="545" spans="28:30">
      <c r="AB545" s="4"/>
      <c r="AC545" s="4"/>
      <c r="AD545" s="355"/>
    </row>
    <row r="546" spans="28:30">
      <c r="AB546" s="4"/>
      <c r="AC546" s="4"/>
      <c r="AD546" s="355"/>
    </row>
    <row r="547" spans="28:30">
      <c r="AB547" s="4"/>
      <c r="AC547" s="4"/>
      <c r="AD547" s="355"/>
    </row>
    <row r="548" spans="28:30">
      <c r="AB548" s="4"/>
      <c r="AC548" s="4"/>
      <c r="AD548" s="355"/>
    </row>
    <row r="549" spans="28:30">
      <c r="AB549" s="4"/>
      <c r="AC549" s="4"/>
      <c r="AD549" s="355"/>
    </row>
    <row r="550" spans="28:30">
      <c r="AB550" s="4"/>
      <c r="AC550" s="4"/>
      <c r="AD550" s="355"/>
    </row>
    <row r="551" spans="28:30">
      <c r="AB551" s="4"/>
      <c r="AC551" s="4"/>
      <c r="AD551" s="355"/>
    </row>
    <row r="552" spans="28:30">
      <c r="AB552" s="4"/>
      <c r="AC552" s="4"/>
      <c r="AD552" s="355"/>
    </row>
    <row r="553" spans="28:30">
      <c r="AB553" s="4"/>
      <c r="AC553" s="4"/>
      <c r="AD553" s="355"/>
    </row>
    <row r="554" spans="28:30">
      <c r="AB554" s="4"/>
      <c r="AC554" s="4"/>
      <c r="AD554" s="355"/>
    </row>
    <row r="555" spans="28:30">
      <c r="AB555" s="4"/>
      <c r="AC555" s="4"/>
      <c r="AD555" s="355"/>
    </row>
    <row r="556" spans="28:30">
      <c r="AB556" s="4"/>
      <c r="AC556" s="4"/>
      <c r="AD556" s="355"/>
    </row>
    <row r="557" spans="28:30">
      <c r="AB557" s="4"/>
      <c r="AC557" s="4"/>
      <c r="AD557" s="355"/>
    </row>
    <row r="558" spans="28:30">
      <c r="AB558" s="4"/>
      <c r="AC558" s="4"/>
      <c r="AD558" s="355"/>
    </row>
    <row r="559" spans="28:30">
      <c r="AB559" s="4"/>
      <c r="AC559" s="4"/>
      <c r="AD559" s="355"/>
    </row>
    <row r="560" spans="28:30">
      <c r="AB560" s="4"/>
      <c r="AC560" s="4"/>
      <c r="AD560" s="355"/>
    </row>
    <row r="561" spans="28:30">
      <c r="AB561" s="4"/>
      <c r="AC561" s="4"/>
      <c r="AD561" s="355"/>
    </row>
    <row r="562" spans="28:30">
      <c r="AB562" s="4"/>
      <c r="AC562" s="4"/>
      <c r="AD562" s="355"/>
    </row>
    <row r="563" spans="28:30">
      <c r="AB563" s="4"/>
      <c r="AC563" s="4"/>
      <c r="AD563" s="355"/>
    </row>
    <row r="564" spans="28:30">
      <c r="AB564" s="4"/>
      <c r="AC564" s="4"/>
      <c r="AD564" s="355"/>
    </row>
    <row r="565" spans="28:30">
      <c r="AB565" s="4"/>
      <c r="AC565" s="4"/>
      <c r="AD565" s="355"/>
    </row>
    <row r="566" spans="28:30">
      <c r="AB566" s="4"/>
      <c r="AC566" s="4"/>
      <c r="AD566" s="355"/>
    </row>
    <row r="567" spans="28:30">
      <c r="AB567" s="4"/>
      <c r="AC567" s="4"/>
      <c r="AD567" s="355"/>
    </row>
    <row r="568" spans="28:30">
      <c r="AB568" s="4"/>
      <c r="AC568" s="4"/>
      <c r="AD568" s="355"/>
    </row>
    <row r="569" spans="28:30">
      <c r="AB569" s="4"/>
      <c r="AC569" s="4"/>
      <c r="AD569" s="355"/>
    </row>
    <row r="570" spans="28:30">
      <c r="AB570" s="4"/>
      <c r="AC570" s="4"/>
      <c r="AD570" s="355"/>
    </row>
    <row r="571" spans="28:30">
      <c r="AB571" s="4"/>
      <c r="AC571" s="4"/>
      <c r="AD571" s="355"/>
    </row>
    <row r="572" spans="28:30">
      <c r="AB572" s="4"/>
      <c r="AC572" s="4"/>
      <c r="AD572" s="355"/>
    </row>
    <row r="573" spans="28:30">
      <c r="AB573" s="4"/>
      <c r="AC573" s="4"/>
      <c r="AD573" s="355"/>
    </row>
    <row r="574" spans="28:30">
      <c r="AB574" s="4"/>
      <c r="AC574" s="4"/>
      <c r="AD574" s="355"/>
    </row>
    <row r="575" spans="28:30">
      <c r="AB575" s="4"/>
      <c r="AC575" s="4"/>
      <c r="AD575" s="355"/>
    </row>
    <row r="576" spans="28:30">
      <c r="AB576" s="4"/>
      <c r="AC576" s="4"/>
      <c r="AD576" s="355"/>
    </row>
    <row r="577" spans="28:30">
      <c r="AB577" s="4"/>
      <c r="AC577" s="4"/>
      <c r="AD577" s="355"/>
    </row>
    <row r="578" spans="28:30">
      <c r="AB578" s="4"/>
      <c r="AC578" s="4"/>
      <c r="AD578" s="355"/>
    </row>
    <row r="579" spans="28:30">
      <c r="AB579" s="4"/>
      <c r="AC579" s="4"/>
      <c r="AD579" s="355"/>
    </row>
    <row r="580" spans="28:30">
      <c r="AB580" s="4"/>
      <c r="AC580" s="4"/>
      <c r="AD580" s="355"/>
    </row>
    <row r="581" spans="28:30">
      <c r="AB581" s="4"/>
      <c r="AC581" s="4"/>
      <c r="AD581" s="355"/>
    </row>
    <row r="582" spans="28:30">
      <c r="AB582" s="4"/>
      <c r="AC582" s="4"/>
      <c r="AD582" s="355"/>
    </row>
    <row r="583" spans="28:30">
      <c r="AB583" s="4"/>
      <c r="AC583" s="4"/>
      <c r="AD583" s="355"/>
    </row>
    <row r="584" spans="28:30">
      <c r="AB584" s="4"/>
      <c r="AC584" s="4"/>
      <c r="AD584" s="355"/>
    </row>
    <row r="585" spans="28:30">
      <c r="AB585" s="4"/>
      <c r="AC585" s="4"/>
      <c r="AD585" s="355"/>
    </row>
    <row r="586" spans="28:30">
      <c r="AB586" s="4"/>
      <c r="AC586" s="4"/>
      <c r="AD586" s="355"/>
    </row>
    <row r="587" spans="28:30">
      <c r="AB587" s="4"/>
      <c r="AC587" s="4"/>
      <c r="AD587" s="355"/>
    </row>
    <row r="588" spans="28:30">
      <c r="AB588" s="4"/>
      <c r="AC588" s="4"/>
      <c r="AD588" s="355"/>
    </row>
    <row r="589" spans="28:30">
      <c r="AB589" s="4"/>
      <c r="AC589" s="4"/>
      <c r="AD589" s="355"/>
    </row>
    <row r="590" spans="28:30">
      <c r="AB590" s="4"/>
      <c r="AC590" s="4"/>
      <c r="AD590" s="355"/>
    </row>
    <row r="591" spans="28:30">
      <c r="AB591" s="4"/>
      <c r="AC591" s="4"/>
      <c r="AD591" s="355"/>
    </row>
    <row r="592" spans="28:30">
      <c r="AB592" s="4"/>
      <c r="AC592" s="4"/>
      <c r="AD592" s="355"/>
    </row>
    <row r="593" spans="28:30">
      <c r="AB593" s="4"/>
      <c r="AC593" s="4"/>
      <c r="AD593" s="355"/>
    </row>
    <row r="594" spans="28:30">
      <c r="AB594" s="4"/>
      <c r="AC594" s="4"/>
      <c r="AD594" s="355"/>
    </row>
    <row r="595" spans="28:30">
      <c r="AB595" s="4"/>
      <c r="AC595" s="4"/>
      <c r="AD595" s="355"/>
    </row>
    <row r="596" spans="28:30">
      <c r="AB596" s="4"/>
      <c r="AC596" s="4"/>
      <c r="AD596" s="355"/>
    </row>
    <row r="597" spans="28:30">
      <c r="AB597" s="4"/>
      <c r="AC597" s="4"/>
      <c r="AD597" s="355"/>
    </row>
    <row r="598" spans="28:30">
      <c r="AB598" s="4"/>
      <c r="AC598" s="4"/>
      <c r="AD598" s="355"/>
    </row>
    <row r="599" spans="28:30">
      <c r="AB599" s="4"/>
      <c r="AC599" s="4"/>
      <c r="AD599" s="355"/>
    </row>
    <row r="600" spans="28:30">
      <c r="AB600" s="4"/>
      <c r="AC600" s="4"/>
      <c r="AD600" s="355"/>
    </row>
    <row r="601" spans="28:30">
      <c r="AB601" s="4"/>
      <c r="AC601" s="4"/>
      <c r="AD601" s="355"/>
    </row>
    <row r="602" spans="28:30">
      <c r="AB602" s="4"/>
      <c r="AC602" s="4"/>
      <c r="AD602" s="355"/>
    </row>
    <row r="603" spans="28:30">
      <c r="AB603" s="4"/>
      <c r="AC603" s="4"/>
      <c r="AD603" s="355"/>
    </row>
    <row r="604" spans="28:30">
      <c r="AB604" s="4"/>
      <c r="AC604" s="4"/>
      <c r="AD604" s="355"/>
    </row>
    <row r="605" spans="28:30">
      <c r="AB605" s="4"/>
      <c r="AC605" s="4"/>
      <c r="AD605" s="355"/>
    </row>
    <row r="606" spans="28:30">
      <c r="AB606" s="4"/>
      <c r="AC606" s="4"/>
      <c r="AD606" s="355"/>
    </row>
    <row r="607" spans="28:30">
      <c r="AB607" s="4"/>
      <c r="AC607" s="4"/>
      <c r="AD607" s="355"/>
    </row>
    <row r="608" spans="28:30">
      <c r="AB608" s="4"/>
      <c r="AC608" s="4"/>
      <c r="AD608" s="355"/>
    </row>
    <row r="609" spans="28:30">
      <c r="AB609" s="4"/>
      <c r="AC609" s="4"/>
      <c r="AD609" s="355"/>
    </row>
    <row r="610" spans="28:30">
      <c r="AB610" s="4"/>
      <c r="AC610" s="4"/>
      <c r="AD610" s="355"/>
    </row>
    <row r="611" spans="28:30">
      <c r="AB611" s="4"/>
      <c r="AC611" s="4"/>
      <c r="AD611" s="355"/>
    </row>
    <row r="612" spans="28:30">
      <c r="AB612" s="4"/>
      <c r="AC612" s="4"/>
      <c r="AD612" s="355"/>
    </row>
    <row r="613" spans="28:30">
      <c r="AB613" s="4"/>
      <c r="AC613" s="4"/>
      <c r="AD613" s="355"/>
    </row>
    <row r="614" spans="28:30">
      <c r="AB614" s="4"/>
      <c r="AC614" s="4"/>
      <c r="AD614" s="355"/>
    </row>
    <row r="615" spans="28:30">
      <c r="AB615" s="4"/>
      <c r="AC615" s="4"/>
      <c r="AD615" s="355"/>
    </row>
    <row r="616" spans="28:30">
      <c r="AB616" s="4"/>
      <c r="AC616" s="4"/>
      <c r="AD616" s="355"/>
    </row>
    <row r="617" spans="28:30">
      <c r="AB617" s="4"/>
      <c r="AC617" s="4"/>
      <c r="AD617" s="355"/>
    </row>
    <row r="618" spans="28:30">
      <c r="AB618" s="4"/>
      <c r="AC618" s="4"/>
      <c r="AD618" s="355"/>
    </row>
    <row r="619" spans="28:30">
      <c r="AB619" s="4"/>
      <c r="AC619" s="4"/>
      <c r="AD619" s="355"/>
    </row>
    <row r="620" spans="28:30">
      <c r="AB620" s="4"/>
      <c r="AC620" s="4"/>
      <c r="AD620" s="355"/>
    </row>
    <row r="621" spans="28:30">
      <c r="AB621" s="4"/>
      <c r="AC621" s="4"/>
      <c r="AD621" s="355"/>
    </row>
    <row r="622" spans="28:30">
      <c r="AB622" s="4"/>
      <c r="AC622" s="4"/>
      <c r="AD622" s="355"/>
    </row>
    <row r="623" spans="28:30">
      <c r="AB623" s="4"/>
      <c r="AC623" s="4"/>
      <c r="AD623" s="355"/>
    </row>
    <row r="624" spans="28:30">
      <c r="AB624" s="4"/>
      <c r="AC624" s="4"/>
      <c r="AD624" s="355"/>
    </row>
    <row r="625" spans="28:30">
      <c r="AB625" s="4"/>
      <c r="AC625" s="4"/>
      <c r="AD625" s="355"/>
    </row>
    <row r="626" spans="28:30">
      <c r="AB626" s="4"/>
      <c r="AC626" s="4"/>
      <c r="AD626" s="355"/>
    </row>
    <row r="627" spans="28:30">
      <c r="AB627" s="4"/>
      <c r="AC627" s="4"/>
      <c r="AD627" s="355"/>
    </row>
    <row r="628" spans="28:30">
      <c r="AB628" s="4"/>
      <c r="AC628" s="4"/>
      <c r="AD628" s="355"/>
    </row>
    <row r="629" spans="28:30">
      <c r="AB629" s="4"/>
      <c r="AC629" s="4"/>
      <c r="AD629" s="355"/>
    </row>
    <row r="630" spans="28:30">
      <c r="AB630" s="4"/>
      <c r="AC630" s="4"/>
      <c r="AD630" s="355"/>
    </row>
    <row r="631" spans="28:30">
      <c r="AB631" s="4"/>
      <c r="AC631" s="4"/>
      <c r="AD631" s="355"/>
    </row>
    <row r="632" spans="28:30">
      <c r="AB632" s="4"/>
      <c r="AC632" s="4"/>
      <c r="AD632" s="355"/>
    </row>
    <row r="633" spans="28:30">
      <c r="AB633" s="4"/>
      <c r="AC633" s="4"/>
      <c r="AD633" s="355"/>
    </row>
    <row r="634" spans="28:30">
      <c r="AB634" s="4"/>
      <c r="AC634" s="4"/>
      <c r="AD634" s="355"/>
    </row>
    <row r="635" spans="28:30">
      <c r="AB635" s="4"/>
      <c r="AC635" s="4"/>
      <c r="AD635" s="355"/>
    </row>
    <row r="636" spans="28:30">
      <c r="AB636" s="4"/>
      <c r="AC636" s="4"/>
      <c r="AD636" s="355"/>
    </row>
    <row r="637" spans="28:30">
      <c r="AB637" s="4"/>
      <c r="AC637" s="4"/>
      <c r="AD637" s="355"/>
    </row>
    <row r="638" spans="28:30">
      <c r="AB638" s="4"/>
      <c r="AC638" s="4"/>
      <c r="AD638" s="355"/>
    </row>
    <row r="639" spans="28:30">
      <c r="AB639" s="4"/>
      <c r="AC639" s="4"/>
      <c r="AD639" s="355"/>
    </row>
    <row r="640" spans="28:30">
      <c r="AB640" s="4"/>
      <c r="AC640" s="4"/>
      <c r="AD640" s="355"/>
    </row>
    <row r="641" spans="28:30">
      <c r="AB641" s="4"/>
      <c r="AC641" s="4"/>
      <c r="AD641" s="355"/>
    </row>
    <row r="642" spans="28:30">
      <c r="AB642" s="4"/>
      <c r="AC642" s="4"/>
      <c r="AD642" s="355"/>
    </row>
    <row r="643" spans="28:30">
      <c r="AB643" s="4"/>
      <c r="AC643" s="4"/>
      <c r="AD643" s="355"/>
    </row>
    <row r="644" spans="28:30">
      <c r="AB644" s="4"/>
      <c r="AC644" s="4"/>
      <c r="AD644" s="355"/>
    </row>
    <row r="645" spans="28:30">
      <c r="AB645" s="4"/>
      <c r="AC645" s="4"/>
      <c r="AD645" s="355"/>
    </row>
    <row r="646" spans="28:30">
      <c r="AB646" s="4"/>
      <c r="AC646" s="4"/>
      <c r="AD646" s="355"/>
    </row>
    <row r="647" spans="28:30">
      <c r="AB647" s="4"/>
      <c r="AC647" s="4"/>
      <c r="AD647" s="355"/>
    </row>
    <row r="648" spans="28:30">
      <c r="AB648" s="4"/>
      <c r="AC648" s="4"/>
      <c r="AD648" s="355"/>
    </row>
    <row r="649" spans="28:30">
      <c r="AB649" s="4"/>
      <c r="AC649" s="4"/>
      <c r="AD649" s="355"/>
    </row>
    <row r="650" spans="28:30">
      <c r="AB650" s="4"/>
      <c r="AC650" s="4"/>
      <c r="AD650" s="355"/>
    </row>
    <row r="651" spans="28:30">
      <c r="AB651" s="4"/>
      <c r="AC651" s="4"/>
      <c r="AD651" s="355"/>
    </row>
    <row r="652" spans="28:30">
      <c r="AB652" s="4"/>
      <c r="AC652" s="4"/>
      <c r="AD652" s="355"/>
    </row>
    <row r="653" spans="28:30">
      <c r="AB653" s="4"/>
      <c r="AC653" s="4"/>
      <c r="AD653" s="355"/>
    </row>
    <row r="654" spans="28:30">
      <c r="AB654" s="4"/>
      <c r="AC654" s="4"/>
      <c r="AD654" s="355"/>
    </row>
    <row r="655" spans="28:30">
      <c r="AB655" s="4"/>
      <c r="AC655" s="4"/>
      <c r="AD655" s="355"/>
    </row>
    <row r="656" spans="28:30">
      <c r="AB656" s="4"/>
      <c r="AC656" s="4"/>
      <c r="AD656" s="355"/>
    </row>
    <row r="657" spans="28:30">
      <c r="AB657" s="4"/>
      <c r="AC657" s="4"/>
      <c r="AD657" s="355"/>
    </row>
    <row r="658" spans="28:30">
      <c r="AB658" s="4"/>
      <c r="AC658" s="4"/>
      <c r="AD658" s="355"/>
    </row>
    <row r="659" spans="28:30">
      <c r="AB659" s="4"/>
      <c r="AC659" s="4"/>
      <c r="AD659" s="355"/>
    </row>
    <row r="660" spans="28:30">
      <c r="AB660" s="4"/>
      <c r="AC660" s="4"/>
      <c r="AD660" s="355"/>
    </row>
    <row r="661" spans="28:30">
      <c r="AB661" s="4"/>
      <c r="AC661" s="4"/>
      <c r="AD661" s="355"/>
    </row>
    <row r="662" spans="28:30">
      <c r="AB662" s="4"/>
      <c r="AC662" s="4"/>
      <c r="AD662" s="355"/>
    </row>
    <row r="663" spans="28:30">
      <c r="AB663" s="4"/>
      <c r="AC663" s="4"/>
      <c r="AD663" s="355"/>
    </row>
    <row r="664" spans="28:30">
      <c r="AB664" s="4"/>
      <c r="AC664" s="4"/>
      <c r="AD664" s="355"/>
    </row>
    <row r="665" spans="28:30">
      <c r="AB665" s="4"/>
      <c r="AC665" s="4"/>
      <c r="AD665" s="355"/>
    </row>
    <row r="666" spans="28:30">
      <c r="AB666" s="4"/>
      <c r="AC666" s="4"/>
      <c r="AD666" s="355"/>
    </row>
    <row r="667" spans="28:30">
      <c r="AB667" s="4"/>
      <c r="AC667" s="4"/>
      <c r="AD667" s="355"/>
    </row>
    <row r="668" spans="28:30">
      <c r="AB668" s="4"/>
      <c r="AC668" s="4"/>
      <c r="AD668" s="355"/>
    </row>
    <row r="669" spans="28:30">
      <c r="AB669" s="4"/>
      <c r="AC669" s="4"/>
      <c r="AD669" s="355"/>
    </row>
    <row r="670" spans="28:30">
      <c r="AB670" s="4"/>
      <c r="AC670" s="4"/>
      <c r="AD670" s="355"/>
    </row>
    <row r="671" spans="28:30">
      <c r="AB671" s="4"/>
      <c r="AC671" s="4"/>
      <c r="AD671" s="355"/>
    </row>
    <row r="672" spans="28:30">
      <c r="AB672" s="4"/>
      <c r="AC672" s="4"/>
      <c r="AD672" s="355"/>
    </row>
    <row r="673" spans="28:30">
      <c r="AB673" s="4"/>
      <c r="AC673" s="4"/>
      <c r="AD673" s="355"/>
    </row>
    <row r="674" spans="28:30">
      <c r="AB674" s="4"/>
      <c r="AC674" s="4"/>
      <c r="AD674" s="355"/>
    </row>
    <row r="675" spans="28:30">
      <c r="AB675" s="4"/>
      <c r="AC675" s="4"/>
      <c r="AD675" s="355"/>
    </row>
    <row r="676" spans="28:30">
      <c r="AB676" s="4"/>
      <c r="AC676" s="4"/>
      <c r="AD676" s="355"/>
    </row>
    <row r="677" spans="28:30">
      <c r="AB677" s="4"/>
      <c r="AC677" s="4"/>
      <c r="AD677" s="355"/>
    </row>
    <row r="678" spans="28:30">
      <c r="AB678" s="4"/>
      <c r="AC678" s="4"/>
      <c r="AD678" s="355"/>
    </row>
    <row r="679" spans="28:30">
      <c r="AB679" s="4"/>
      <c r="AC679" s="4"/>
      <c r="AD679" s="355"/>
    </row>
    <row r="680" spans="28:30">
      <c r="AB680" s="4"/>
      <c r="AC680" s="4"/>
      <c r="AD680" s="355"/>
    </row>
    <row r="681" spans="28:30">
      <c r="AB681" s="4"/>
      <c r="AC681" s="4"/>
      <c r="AD681" s="355"/>
    </row>
    <row r="682" spans="28:30">
      <c r="AB682" s="4"/>
      <c r="AC682" s="4"/>
      <c r="AD682" s="355"/>
    </row>
    <row r="683" spans="28:30">
      <c r="AB683" s="4"/>
      <c r="AC683" s="4"/>
      <c r="AD683" s="355"/>
    </row>
    <row r="684" spans="28:30">
      <c r="AB684" s="4"/>
      <c r="AC684" s="4"/>
      <c r="AD684" s="355"/>
    </row>
    <row r="685" spans="28:30">
      <c r="AB685" s="4"/>
      <c r="AC685" s="4"/>
      <c r="AD685" s="355"/>
    </row>
    <row r="686" spans="28:30">
      <c r="AB686" s="4"/>
      <c r="AC686" s="4"/>
      <c r="AD686" s="355"/>
    </row>
    <row r="687" spans="28:30">
      <c r="AB687" s="4"/>
      <c r="AC687" s="4"/>
      <c r="AD687" s="355"/>
    </row>
    <row r="688" spans="28:30">
      <c r="AB688" s="4"/>
      <c r="AC688" s="4"/>
      <c r="AD688" s="355"/>
    </row>
    <row r="689" spans="28:30">
      <c r="AB689" s="4"/>
      <c r="AC689" s="4"/>
      <c r="AD689" s="355"/>
    </row>
    <row r="690" spans="28:30">
      <c r="AB690" s="4"/>
      <c r="AC690" s="4"/>
      <c r="AD690" s="355"/>
    </row>
    <row r="691" spans="28:30">
      <c r="AB691" s="4"/>
      <c r="AC691" s="4"/>
      <c r="AD691" s="355"/>
    </row>
    <row r="692" spans="28:30">
      <c r="AB692" s="4"/>
      <c r="AC692" s="4"/>
      <c r="AD692" s="355"/>
    </row>
    <row r="693" spans="28:30">
      <c r="AB693" s="4"/>
      <c r="AC693" s="4"/>
      <c r="AD693" s="355"/>
    </row>
    <row r="694" spans="28:30">
      <c r="AB694" s="4"/>
      <c r="AC694" s="4"/>
      <c r="AD694" s="355"/>
    </row>
    <row r="695" spans="28:30">
      <c r="AB695" s="4"/>
      <c r="AC695" s="4"/>
      <c r="AD695" s="355"/>
    </row>
    <row r="696" spans="28:30">
      <c r="AB696" s="4"/>
      <c r="AC696" s="4"/>
      <c r="AD696" s="355"/>
    </row>
    <row r="697" spans="28:30">
      <c r="AB697" s="4"/>
      <c r="AC697" s="4"/>
      <c r="AD697" s="355"/>
    </row>
    <row r="698" spans="28:30">
      <c r="AB698" s="4"/>
      <c r="AC698" s="4"/>
      <c r="AD698" s="355"/>
    </row>
    <row r="699" spans="28:30">
      <c r="AB699" s="4"/>
      <c r="AC699" s="4"/>
      <c r="AD699" s="355"/>
    </row>
    <row r="700" spans="28:30">
      <c r="AB700" s="4"/>
      <c r="AC700" s="4"/>
      <c r="AD700" s="355"/>
    </row>
    <row r="701" spans="28:30">
      <c r="AB701" s="4"/>
      <c r="AC701" s="4"/>
      <c r="AD701" s="355"/>
    </row>
    <row r="702" spans="28:30">
      <c r="AB702" s="4"/>
      <c r="AC702" s="4"/>
      <c r="AD702" s="355"/>
    </row>
    <row r="703" spans="28:30">
      <c r="AB703" s="4"/>
      <c r="AC703" s="4"/>
      <c r="AD703" s="355"/>
    </row>
    <row r="704" spans="28:30">
      <c r="AB704" s="4"/>
      <c r="AC704" s="4"/>
      <c r="AD704" s="355"/>
    </row>
    <row r="705" spans="28:30">
      <c r="AB705" s="4"/>
      <c r="AC705" s="4"/>
      <c r="AD705" s="355"/>
    </row>
    <row r="706" spans="28:30">
      <c r="AB706" s="4"/>
      <c r="AC706" s="4"/>
      <c r="AD706" s="355"/>
    </row>
    <row r="707" spans="28:30">
      <c r="AB707" s="4"/>
      <c r="AC707" s="4"/>
      <c r="AD707" s="355"/>
    </row>
    <row r="708" spans="28:30">
      <c r="AB708" s="4"/>
      <c r="AC708" s="4"/>
      <c r="AD708" s="355"/>
    </row>
    <row r="709" spans="28:30">
      <c r="AB709" s="4"/>
      <c r="AC709" s="4"/>
      <c r="AD709" s="355"/>
    </row>
    <row r="710" spans="28:30">
      <c r="AB710" s="4"/>
      <c r="AC710" s="4"/>
      <c r="AD710" s="355"/>
    </row>
    <row r="711" spans="28:30">
      <c r="AB711" s="4"/>
      <c r="AC711" s="4"/>
      <c r="AD711" s="355"/>
    </row>
    <row r="712" spans="28:30">
      <c r="AB712" s="4"/>
      <c r="AC712" s="4"/>
      <c r="AD712" s="355"/>
    </row>
    <row r="713" spans="28:30">
      <c r="AB713" s="4"/>
      <c r="AC713" s="4"/>
      <c r="AD713" s="355"/>
    </row>
    <row r="714" spans="28:30">
      <c r="AB714" s="4"/>
      <c r="AC714" s="4"/>
      <c r="AD714" s="355"/>
    </row>
    <row r="715" spans="28:30">
      <c r="AB715" s="4"/>
      <c r="AC715" s="4"/>
      <c r="AD715" s="355"/>
    </row>
    <row r="716" spans="28:30">
      <c r="AB716" s="4"/>
      <c r="AC716" s="4"/>
      <c r="AD716" s="355"/>
    </row>
    <row r="717" spans="28:30">
      <c r="AB717" s="4"/>
      <c r="AC717" s="4"/>
      <c r="AD717" s="355"/>
    </row>
    <row r="718" spans="28:30">
      <c r="AB718" s="4"/>
      <c r="AC718" s="4"/>
      <c r="AD718" s="355"/>
    </row>
    <row r="719" spans="28:30">
      <c r="AB719" s="4"/>
      <c r="AC719" s="4"/>
      <c r="AD719" s="355"/>
    </row>
    <row r="720" spans="28:30">
      <c r="AB720" s="4"/>
      <c r="AC720" s="4"/>
      <c r="AD720" s="355"/>
    </row>
    <row r="721" spans="28:30">
      <c r="AB721" s="4"/>
      <c r="AC721" s="4"/>
      <c r="AD721" s="355"/>
    </row>
    <row r="722" spans="28:30">
      <c r="AB722" s="4"/>
      <c r="AC722" s="4"/>
      <c r="AD722" s="355"/>
    </row>
    <row r="723" spans="28:30">
      <c r="AB723" s="4"/>
      <c r="AC723" s="4"/>
      <c r="AD723" s="355"/>
    </row>
    <row r="724" spans="28:30">
      <c r="AB724" s="4"/>
      <c r="AC724" s="4"/>
      <c r="AD724" s="355"/>
    </row>
    <row r="725" spans="28:30">
      <c r="AB725" s="4"/>
      <c r="AC725" s="4"/>
      <c r="AD725" s="355"/>
    </row>
    <row r="726" spans="28:30">
      <c r="AB726" s="4"/>
      <c r="AC726" s="4"/>
      <c r="AD726" s="355"/>
    </row>
    <row r="727" spans="28:30">
      <c r="AB727" s="4"/>
      <c r="AC727" s="4"/>
      <c r="AD727" s="355"/>
    </row>
    <row r="728" spans="28:30">
      <c r="AB728" s="4"/>
      <c r="AC728" s="4"/>
      <c r="AD728" s="355"/>
    </row>
    <row r="729" spans="28:30">
      <c r="AB729" s="4"/>
      <c r="AC729" s="4"/>
      <c r="AD729" s="355"/>
    </row>
    <row r="730" spans="28:30">
      <c r="AB730" s="4"/>
      <c r="AC730" s="4"/>
      <c r="AD730" s="355"/>
    </row>
    <row r="731" spans="28:30">
      <c r="AB731" s="4"/>
      <c r="AC731" s="4"/>
      <c r="AD731" s="355"/>
    </row>
    <row r="732" spans="28:30">
      <c r="AB732" s="4"/>
      <c r="AC732" s="4"/>
      <c r="AD732" s="355"/>
    </row>
    <row r="733" spans="28:30">
      <c r="AB733" s="4"/>
      <c r="AC733" s="4"/>
      <c r="AD733" s="355"/>
    </row>
    <row r="734" spans="28:30">
      <c r="AB734" s="4"/>
      <c r="AC734" s="4"/>
      <c r="AD734" s="355"/>
    </row>
    <row r="735" spans="28:30">
      <c r="AB735" s="4"/>
      <c r="AC735" s="4"/>
      <c r="AD735" s="355"/>
    </row>
    <row r="736" spans="28:30">
      <c r="AB736" s="4"/>
      <c r="AC736" s="4"/>
      <c r="AD736" s="355"/>
    </row>
    <row r="737" spans="28:30">
      <c r="AB737" s="4"/>
      <c r="AC737" s="4"/>
      <c r="AD737" s="355"/>
    </row>
    <row r="738" spans="28:30">
      <c r="AB738" s="4"/>
      <c r="AC738" s="4"/>
      <c r="AD738" s="355"/>
    </row>
    <row r="739" spans="28:30">
      <c r="AB739" s="4"/>
      <c r="AC739" s="4"/>
      <c r="AD739" s="355"/>
    </row>
    <row r="740" spans="28:30">
      <c r="AB740" s="4"/>
      <c r="AC740" s="4"/>
      <c r="AD740" s="355"/>
    </row>
    <row r="741" spans="28:30">
      <c r="AB741" s="4"/>
      <c r="AC741" s="4"/>
      <c r="AD741" s="355"/>
    </row>
    <row r="742" spans="28:30">
      <c r="AB742" s="4"/>
      <c r="AC742" s="4"/>
      <c r="AD742" s="355"/>
    </row>
    <row r="743" spans="28:30">
      <c r="AB743" s="4"/>
      <c r="AC743" s="4"/>
      <c r="AD743" s="355"/>
    </row>
    <row r="744" spans="28:30">
      <c r="AB744" s="4"/>
      <c r="AC744" s="4"/>
      <c r="AD744" s="355"/>
    </row>
    <row r="745" spans="28:30">
      <c r="AB745" s="4"/>
      <c r="AC745" s="4"/>
      <c r="AD745" s="355"/>
    </row>
    <row r="746" spans="28:30">
      <c r="AB746" s="4"/>
      <c r="AC746" s="4"/>
      <c r="AD746" s="355"/>
    </row>
    <row r="747" spans="28:30">
      <c r="AB747" s="4"/>
      <c r="AC747" s="4"/>
      <c r="AD747" s="355"/>
    </row>
    <row r="748" spans="28:30">
      <c r="AB748" s="4"/>
      <c r="AC748" s="4"/>
      <c r="AD748" s="355"/>
    </row>
    <row r="749" spans="28:30">
      <c r="AB749" s="4"/>
      <c r="AC749" s="4"/>
      <c r="AD749" s="355"/>
    </row>
    <row r="750" spans="28:30">
      <c r="AB750" s="4"/>
      <c r="AC750" s="4"/>
      <c r="AD750" s="355"/>
    </row>
    <row r="751" spans="28:30">
      <c r="AB751" s="4"/>
      <c r="AC751" s="4"/>
      <c r="AD751" s="355"/>
    </row>
    <row r="752" spans="28:30">
      <c r="AB752" s="4"/>
      <c r="AC752" s="4"/>
      <c r="AD752" s="355"/>
    </row>
    <row r="753" spans="28:30">
      <c r="AB753" s="4"/>
      <c r="AC753" s="4"/>
      <c r="AD753" s="355"/>
    </row>
    <row r="754" spans="28:30">
      <c r="AB754" s="4"/>
      <c r="AC754" s="4"/>
      <c r="AD754" s="355"/>
    </row>
    <row r="755" spans="28:30">
      <c r="AB755" s="4"/>
      <c r="AC755" s="4"/>
      <c r="AD755" s="355"/>
    </row>
    <row r="756" spans="28:30">
      <c r="AB756" s="4"/>
      <c r="AC756" s="4"/>
      <c r="AD756" s="355"/>
    </row>
    <row r="757" spans="28:30">
      <c r="AB757" s="4"/>
      <c r="AC757" s="4"/>
      <c r="AD757" s="355"/>
    </row>
    <row r="758" spans="28:30">
      <c r="AB758" s="4"/>
      <c r="AC758" s="4"/>
      <c r="AD758" s="355"/>
    </row>
    <row r="759" spans="28:30">
      <c r="AB759" s="4"/>
      <c r="AC759" s="4"/>
      <c r="AD759" s="355"/>
    </row>
    <row r="760" spans="28:30">
      <c r="AB760" s="4"/>
      <c r="AC760" s="4"/>
      <c r="AD760" s="355"/>
    </row>
    <row r="761" spans="28:30">
      <c r="AB761" s="4"/>
      <c r="AC761" s="4"/>
      <c r="AD761" s="355"/>
    </row>
    <row r="762" spans="28:30">
      <c r="AB762" s="4"/>
      <c r="AC762" s="4"/>
      <c r="AD762" s="355"/>
    </row>
    <row r="763" spans="28:30">
      <c r="AB763" s="4"/>
      <c r="AC763" s="4"/>
      <c r="AD763" s="355"/>
    </row>
    <row r="764" spans="28:30">
      <c r="AB764" s="4"/>
      <c r="AC764" s="4"/>
      <c r="AD764" s="355"/>
    </row>
    <row r="765" spans="28:30">
      <c r="AB765" s="4"/>
      <c r="AC765" s="4"/>
      <c r="AD765" s="355"/>
    </row>
    <row r="766" spans="28:30">
      <c r="AB766" s="4"/>
      <c r="AC766" s="4"/>
      <c r="AD766" s="355"/>
    </row>
    <row r="767" spans="28:30">
      <c r="AB767" s="4"/>
      <c r="AC767" s="4"/>
      <c r="AD767" s="355"/>
    </row>
    <row r="768" spans="28:30">
      <c r="AB768" s="4"/>
      <c r="AC768" s="4"/>
      <c r="AD768" s="355"/>
    </row>
  </sheetData>
  <hyperlinks>
    <hyperlink ref="A19" r:id="rId1" xr:uid="{1852A546-3CFF-48E4-98D8-6CCF3159EC5F}"/>
  </hyperlinks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52"/>
  <sheetViews>
    <sheetView showGridLines="0" workbookViewId="0">
      <pane xSplit="1" topLeftCell="B1" activePane="topRight" state="frozen"/>
      <selection pane="topRight"/>
    </sheetView>
  </sheetViews>
  <sheetFormatPr baseColWidth="10" defaultColWidth="11.42578125" defaultRowHeight="12.75"/>
  <cols>
    <col min="1" max="1" width="25.28515625" style="3" customWidth="1"/>
    <col min="2" max="2" width="10.5703125" style="3" bestFit="1" customWidth="1"/>
    <col min="3" max="3" width="12.28515625" style="3" bestFit="1" customWidth="1"/>
    <col min="4" max="4" width="8.7109375" style="3" customWidth="1"/>
    <col min="5" max="5" width="10.5703125" style="3" bestFit="1" customWidth="1"/>
    <col min="6" max="6" width="12.28515625" style="3" bestFit="1" customWidth="1"/>
    <col min="7" max="7" width="8.7109375" style="3" customWidth="1"/>
    <col min="8" max="8" width="10.5703125" style="3" bestFit="1" customWidth="1"/>
    <col min="9" max="9" width="12.28515625" style="3" bestFit="1" customWidth="1"/>
    <col min="10" max="10" width="8.7109375" style="3" customWidth="1"/>
    <col min="11" max="11" width="10.5703125" style="3" bestFit="1" customWidth="1"/>
    <col min="12" max="12" width="12.28515625" style="3" bestFit="1" customWidth="1"/>
    <col min="13" max="13" width="8.7109375" style="3" customWidth="1"/>
    <col min="14" max="14" width="10.5703125" style="3" bestFit="1" customWidth="1"/>
    <col min="15" max="15" width="12.28515625" style="3" bestFit="1" customWidth="1"/>
    <col min="16" max="16" width="8.7109375" style="3" customWidth="1"/>
    <col min="17" max="17" width="10.5703125" style="3" bestFit="1" customWidth="1"/>
    <col min="18" max="18" width="12.28515625" style="3" bestFit="1" customWidth="1"/>
    <col min="19" max="19" width="8.7109375" style="3" customWidth="1"/>
    <col min="20" max="20" width="10.5703125" style="3" bestFit="1" customWidth="1"/>
    <col min="21" max="21" width="12.28515625" style="3" bestFit="1" customWidth="1"/>
    <col min="22" max="22" width="8.7109375" style="3" customWidth="1"/>
    <col min="23" max="23" width="10.5703125" style="3" bestFit="1" customWidth="1"/>
    <col min="24" max="24" width="12.28515625" style="3" bestFit="1" customWidth="1"/>
    <col min="25" max="25" width="8.7109375" style="3" customWidth="1"/>
    <col min="26" max="26" width="10.5703125" style="3" bestFit="1" customWidth="1"/>
    <col min="27" max="27" width="12.28515625" style="3" bestFit="1" customWidth="1"/>
    <col min="28" max="28" width="8.7109375" style="3" customWidth="1"/>
    <col min="29" max="29" width="10.5703125" style="3" bestFit="1" customWidth="1"/>
    <col min="30" max="30" width="12.28515625" style="3" bestFit="1" customWidth="1"/>
    <col min="31" max="31" width="8.7109375" style="3" customWidth="1"/>
    <col min="32" max="16384" width="11.42578125" style="3"/>
  </cols>
  <sheetData>
    <row r="1" spans="1:33" s="57" customFormat="1">
      <c r="A1" s="512" t="s">
        <v>409</v>
      </c>
      <c r="AE1" s="148" t="s">
        <v>370</v>
      </c>
    </row>
    <row r="2" spans="1:33" s="57" customFormat="1" ht="12">
      <c r="A2" s="159"/>
      <c r="AF2" s="85"/>
    </row>
    <row r="3" spans="1:33" s="2" customFormat="1" ht="11.25">
      <c r="A3" s="896" t="s">
        <v>87</v>
      </c>
      <c r="B3" s="366" t="s">
        <v>148</v>
      </c>
      <c r="C3" s="366"/>
      <c r="D3" s="366"/>
      <c r="E3" s="366" t="s">
        <v>149</v>
      </c>
      <c r="F3" s="366"/>
      <c r="G3" s="22"/>
      <c r="H3" s="366" t="s">
        <v>150</v>
      </c>
      <c r="I3" s="366"/>
      <c r="J3" s="22"/>
      <c r="K3" s="366" t="s">
        <v>151</v>
      </c>
      <c r="L3" s="366"/>
      <c r="M3" s="22"/>
      <c r="N3" s="366" t="s">
        <v>152</v>
      </c>
      <c r="O3" s="366"/>
      <c r="P3" s="22"/>
      <c r="Q3" s="366" t="s">
        <v>153</v>
      </c>
      <c r="R3" s="366"/>
      <c r="S3" s="366"/>
      <c r="T3" s="366" t="s">
        <v>306</v>
      </c>
      <c r="U3" s="366"/>
      <c r="V3" s="22"/>
      <c r="W3" s="366" t="s">
        <v>307</v>
      </c>
      <c r="X3" s="366"/>
      <c r="Y3" s="366"/>
      <c r="Z3" s="366" t="s">
        <v>360</v>
      </c>
      <c r="AA3" s="366"/>
      <c r="AB3" s="366"/>
      <c r="AC3" s="366" t="s">
        <v>410</v>
      </c>
      <c r="AD3" s="366"/>
      <c r="AE3" s="366"/>
    </row>
    <row r="4" spans="1:33" s="2" customFormat="1" ht="11.25">
      <c r="A4" s="897"/>
      <c r="B4" s="360" t="s">
        <v>146</v>
      </c>
      <c r="C4" s="360" t="s">
        <v>147</v>
      </c>
      <c r="D4" s="360" t="s">
        <v>1</v>
      </c>
      <c r="E4" s="360" t="s">
        <v>146</v>
      </c>
      <c r="F4" s="360" t="s">
        <v>147</v>
      </c>
      <c r="G4" s="360" t="s">
        <v>1</v>
      </c>
      <c r="H4" s="360" t="s">
        <v>146</v>
      </c>
      <c r="I4" s="360" t="s">
        <v>147</v>
      </c>
      <c r="J4" s="360" t="s">
        <v>1</v>
      </c>
      <c r="K4" s="360" t="s">
        <v>146</v>
      </c>
      <c r="L4" s="360" t="s">
        <v>147</v>
      </c>
      <c r="M4" s="360" t="s">
        <v>1</v>
      </c>
      <c r="N4" s="360" t="s">
        <v>146</v>
      </c>
      <c r="O4" s="360" t="s">
        <v>147</v>
      </c>
      <c r="P4" s="360" t="s">
        <v>1</v>
      </c>
      <c r="Q4" s="360" t="s">
        <v>146</v>
      </c>
      <c r="R4" s="360" t="s">
        <v>147</v>
      </c>
      <c r="S4" s="360" t="s">
        <v>1</v>
      </c>
      <c r="T4" s="360" t="s">
        <v>146</v>
      </c>
      <c r="U4" s="360" t="s">
        <v>147</v>
      </c>
      <c r="V4" s="360" t="s">
        <v>1</v>
      </c>
      <c r="W4" s="360" t="s">
        <v>146</v>
      </c>
      <c r="X4" s="360" t="s">
        <v>147</v>
      </c>
      <c r="Y4" s="360" t="s">
        <v>1</v>
      </c>
      <c r="Z4" s="360" t="s">
        <v>146</v>
      </c>
      <c r="AA4" s="360" t="s">
        <v>147</v>
      </c>
      <c r="AB4" s="412" t="s">
        <v>1</v>
      </c>
      <c r="AC4" s="360" t="s">
        <v>146</v>
      </c>
      <c r="AD4" s="360" t="s">
        <v>147</v>
      </c>
      <c r="AE4" s="412" t="s">
        <v>1</v>
      </c>
    </row>
    <row r="5" spans="1:33" s="2" customFormat="1">
      <c r="A5" s="353" t="s">
        <v>64</v>
      </c>
      <c r="B5" s="649">
        <v>2.0205672996771895</v>
      </c>
      <c r="C5" s="650">
        <v>2.200703278262941</v>
      </c>
      <c r="D5" s="651">
        <v>2.1165414040860004</v>
      </c>
      <c r="E5" s="649">
        <v>2.0023175262028889</v>
      </c>
      <c r="F5" s="650">
        <v>2.1737073417876323</v>
      </c>
      <c r="G5" s="651">
        <v>2.0937770090792749</v>
      </c>
      <c r="H5" s="649">
        <v>1.9757045968460962</v>
      </c>
      <c r="I5" s="650">
        <v>2.1039298379635176</v>
      </c>
      <c r="J5" s="651">
        <v>2.0441571753875243</v>
      </c>
      <c r="K5" s="649">
        <v>1.9635326653878278</v>
      </c>
      <c r="L5" s="650">
        <v>2.0954296463954356</v>
      </c>
      <c r="M5" s="651">
        <v>2.0329965810600474</v>
      </c>
      <c r="N5" s="652">
        <v>1.9509231958986957</v>
      </c>
      <c r="O5" s="650">
        <v>2.0702019797542963</v>
      </c>
      <c r="P5" s="650">
        <v>2.014471345611891</v>
      </c>
      <c r="Q5" s="649">
        <v>1.9367033278452972</v>
      </c>
      <c r="R5" s="650">
        <v>2.064631861965005</v>
      </c>
      <c r="S5" s="651">
        <v>2.0051987065833385</v>
      </c>
      <c r="T5" s="653">
        <v>1.9314293227119113</v>
      </c>
      <c r="U5" s="650">
        <v>2.0638249333798879</v>
      </c>
      <c r="V5" s="651">
        <v>2.0016658607627784</v>
      </c>
      <c r="W5" s="653">
        <v>2.1299847100663385</v>
      </c>
      <c r="X5" s="650">
        <v>2.4399398037039735</v>
      </c>
      <c r="Y5" s="650">
        <v>2.2171156754639729</v>
      </c>
      <c r="Z5" s="653">
        <v>2.0842597935474916</v>
      </c>
      <c r="AA5" s="650">
        <v>2.3673244629856725</v>
      </c>
      <c r="AB5" s="650">
        <v>2.1593655572019288</v>
      </c>
      <c r="AC5" s="653">
        <v>1.9903941017976294</v>
      </c>
      <c r="AD5" s="650">
        <v>2.2207341421811484</v>
      </c>
      <c r="AE5" s="650">
        <v>2.0876687056312031</v>
      </c>
      <c r="AF5" s="23"/>
      <c r="AG5" s="117"/>
    </row>
    <row r="6" spans="1:33" s="2" customFormat="1">
      <c r="A6" s="363" t="s">
        <v>88</v>
      </c>
      <c r="B6" s="654">
        <v>2.605211837419378</v>
      </c>
      <c r="C6" s="655">
        <v>3.4656196539851902</v>
      </c>
      <c r="D6" s="656">
        <v>2.9224822135998858</v>
      </c>
      <c r="E6" s="654">
        <v>2.5769994115083805</v>
      </c>
      <c r="F6" s="655">
        <v>3.4575122216874794</v>
      </c>
      <c r="G6" s="656">
        <v>2.8957905723631683</v>
      </c>
      <c r="H6" s="654">
        <v>2.5530451776528995</v>
      </c>
      <c r="I6" s="655">
        <v>3.4051194599561745</v>
      </c>
      <c r="J6" s="656">
        <v>2.8437107786459808</v>
      </c>
      <c r="K6" s="654">
        <v>2.5116700731559476</v>
      </c>
      <c r="L6" s="655">
        <v>3.2221903515533965</v>
      </c>
      <c r="M6" s="656">
        <v>2.7469424147607029</v>
      </c>
      <c r="N6" s="657">
        <v>2.4862689745272157</v>
      </c>
      <c r="O6" s="655">
        <v>3.1302145540801409</v>
      </c>
      <c r="P6" s="655">
        <v>2.7004587602622916</v>
      </c>
      <c r="Q6" s="658">
        <v>2.4629533660365035</v>
      </c>
      <c r="R6" s="659">
        <v>3.0494309327968123</v>
      </c>
      <c r="S6" s="660">
        <v>2.6635548165170944</v>
      </c>
      <c r="T6" s="661">
        <v>2.4537281788644747</v>
      </c>
      <c r="U6" s="657">
        <v>2.9891637206505273</v>
      </c>
      <c r="V6" s="662">
        <v>2.6378286360118723</v>
      </c>
      <c r="W6" s="661">
        <v>2.6737743657784456</v>
      </c>
      <c r="X6" s="657">
        <v>3.676504760469264</v>
      </c>
      <c r="Y6" s="657">
        <v>2.8656127313305957</v>
      </c>
      <c r="Z6" s="661">
        <v>2.6288759942456243</v>
      </c>
      <c r="AA6" s="657">
        <v>3.373695198329854</v>
      </c>
      <c r="AB6" s="657">
        <v>2.7611611209344691</v>
      </c>
      <c r="AC6" s="661">
        <v>2.5383650827020761</v>
      </c>
      <c r="AD6" s="657">
        <v>3.1441465672861568</v>
      </c>
      <c r="AE6" s="657">
        <v>2.7093742075565461</v>
      </c>
      <c r="AF6" s="23"/>
    </row>
    <row r="7" spans="1:33" s="2" customFormat="1">
      <c r="A7" s="363" t="s">
        <v>89</v>
      </c>
      <c r="B7" s="654">
        <v>2.0155609405120685</v>
      </c>
      <c r="C7" s="655">
        <v>2.3512112636955296</v>
      </c>
      <c r="D7" s="656">
        <v>2.1329590556550468</v>
      </c>
      <c r="E7" s="654">
        <v>1.9691719555982603</v>
      </c>
      <c r="F7" s="655">
        <v>2.3282973887891165</v>
      </c>
      <c r="G7" s="656">
        <v>2.088430850362001</v>
      </c>
      <c r="H7" s="654">
        <v>1.9851442159092954</v>
      </c>
      <c r="I7" s="655">
        <v>2.2936549160048663</v>
      </c>
      <c r="J7" s="656">
        <v>2.0850002488621469</v>
      </c>
      <c r="K7" s="654">
        <v>1.9562249259905995</v>
      </c>
      <c r="L7" s="655">
        <v>2.2264152244600992</v>
      </c>
      <c r="M7" s="656">
        <v>2.0405601028936138</v>
      </c>
      <c r="N7" s="663">
        <v>1.924299132495606</v>
      </c>
      <c r="O7" s="655">
        <v>2.1854627444024506</v>
      </c>
      <c r="P7" s="655">
        <v>2.0050599611194149</v>
      </c>
      <c r="Q7" s="654">
        <v>1.8802666458870283</v>
      </c>
      <c r="R7" s="655">
        <v>2.1327688361364356</v>
      </c>
      <c r="S7" s="656">
        <v>1.9592398031304721</v>
      </c>
      <c r="T7" s="661">
        <v>1.8801155996544607</v>
      </c>
      <c r="U7" s="655">
        <v>2.1383483531382086</v>
      </c>
      <c r="V7" s="656">
        <v>1.9604193361716198</v>
      </c>
      <c r="W7" s="661">
        <v>2.0201383057286364</v>
      </c>
      <c r="X7" s="655">
        <v>2.4140797586151157</v>
      </c>
      <c r="Y7" s="655">
        <v>2.0929706022148666</v>
      </c>
      <c r="Z7" s="661">
        <v>1.9835262207880537</v>
      </c>
      <c r="AA7" s="655">
        <v>2.4776172514411785</v>
      </c>
      <c r="AB7" s="655">
        <v>2.0697878002661252</v>
      </c>
      <c r="AC7" s="661">
        <v>1.8496821650900916</v>
      </c>
      <c r="AD7" s="655">
        <v>2.1848974494525786</v>
      </c>
      <c r="AE7" s="655">
        <v>1.9353325039617015</v>
      </c>
      <c r="AF7" s="23"/>
    </row>
    <row r="8" spans="1:33" s="2" customFormat="1">
      <c r="A8" s="363" t="s">
        <v>90</v>
      </c>
      <c r="B8" s="654">
        <v>1.6147389289310929</v>
      </c>
      <c r="C8" s="655">
        <v>1.8290675419817159</v>
      </c>
      <c r="D8" s="656">
        <v>1.7611555098759499</v>
      </c>
      <c r="E8" s="654">
        <v>1.6197459137197432</v>
      </c>
      <c r="F8" s="655">
        <v>1.8257769838324336</v>
      </c>
      <c r="G8" s="656">
        <v>1.7612527274943821</v>
      </c>
      <c r="H8" s="654">
        <v>1.6022528968309369</v>
      </c>
      <c r="I8" s="655">
        <v>1.8050890155962529</v>
      </c>
      <c r="J8" s="656">
        <v>1.7402071619446218</v>
      </c>
      <c r="K8" s="654">
        <v>1.5701357935011697</v>
      </c>
      <c r="L8" s="655">
        <v>1.7948198457778581</v>
      </c>
      <c r="M8" s="656">
        <v>1.7217842568276305</v>
      </c>
      <c r="N8" s="655">
        <v>1.5779110608539011</v>
      </c>
      <c r="O8" s="655">
        <v>1.7804747657988531</v>
      </c>
      <c r="P8" s="655">
        <v>1.7153803395245368</v>
      </c>
      <c r="Q8" s="658">
        <v>1.6023567883290586</v>
      </c>
      <c r="R8" s="659">
        <v>1.8094056253207447</v>
      </c>
      <c r="S8" s="660">
        <v>1.7414954416320596</v>
      </c>
      <c r="T8" s="664">
        <v>1.637679084830693</v>
      </c>
      <c r="U8" s="655">
        <v>1.8229772705760892</v>
      </c>
      <c r="V8" s="656">
        <v>1.7571850660238408</v>
      </c>
      <c r="W8" s="664">
        <v>1.7565363056504091</v>
      </c>
      <c r="X8" s="655">
        <v>1.9797197390018584</v>
      </c>
      <c r="Y8" s="655">
        <v>1.8652608345118358</v>
      </c>
      <c r="Z8" s="664">
        <v>1.7827227817767206</v>
      </c>
      <c r="AA8" s="655">
        <v>2.114653830594011</v>
      </c>
      <c r="AB8" s="655">
        <v>1.9316222333091158</v>
      </c>
      <c r="AC8" s="664">
        <v>1.7130496975728564</v>
      </c>
      <c r="AD8" s="655">
        <v>1.9585459843874704</v>
      </c>
      <c r="AE8" s="655">
        <v>1.8505699895401893</v>
      </c>
      <c r="AF8" s="23"/>
    </row>
    <row r="9" spans="1:33" s="2" customFormat="1">
      <c r="A9" s="363" t="s">
        <v>91</v>
      </c>
      <c r="B9" s="654">
        <v>1.8304724208906815</v>
      </c>
      <c r="C9" s="655">
        <v>1.8030464065209364</v>
      </c>
      <c r="D9" s="656">
        <v>1.8145211930499474</v>
      </c>
      <c r="E9" s="654">
        <v>1.8293813996356341</v>
      </c>
      <c r="F9" s="655">
        <v>1.7676007678894745</v>
      </c>
      <c r="G9" s="656">
        <v>1.7929586147631837</v>
      </c>
      <c r="H9" s="654">
        <v>1.8222366853732517</v>
      </c>
      <c r="I9" s="655">
        <v>1.7014041676986125</v>
      </c>
      <c r="J9" s="656">
        <v>1.749124261083923</v>
      </c>
      <c r="K9" s="654">
        <v>1.8168061481204127</v>
      </c>
      <c r="L9" s="655">
        <v>1.7350554303106158</v>
      </c>
      <c r="M9" s="656">
        <v>1.7678241393745853</v>
      </c>
      <c r="N9" s="655">
        <v>1.8040316755032779</v>
      </c>
      <c r="O9" s="655">
        <v>1.7424155850141894</v>
      </c>
      <c r="P9" s="655">
        <v>1.7664922368398119</v>
      </c>
      <c r="Q9" s="658">
        <v>1.7868982182275073</v>
      </c>
      <c r="R9" s="659">
        <v>1.7515180003402022</v>
      </c>
      <c r="S9" s="660">
        <v>1.7656001865083175</v>
      </c>
      <c r="T9" s="654">
        <v>1.7810137995528637</v>
      </c>
      <c r="U9" s="655">
        <v>1.7512996970772869</v>
      </c>
      <c r="V9" s="656">
        <v>1.7632859037704631</v>
      </c>
      <c r="W9" s="654">
        <v>1.9239429071704375</v>
      </c>
      <c r="X9" s="655">
        <v>2.1644631052349474</v>
      </c>
      <c r="Y9" s="655">
        <v>1.9838571342472613</v>
      </c>
      <c r="Z9" s="654">
        <v>1.9231984555300157</v>
      </c>
      <c r="AA9" s="655">
        <v>2.14960860054356</v>
      </c>
      <c r="AB9" s="655">
        <v>1.9780504149171625</v>
      </c>
      <c r="AC9" s="654">
        <v>1.9100057509995079</v>
      </c>
      <c r="AD9" s="655">
        <v>2.0624176749633198</v>
      </c>
      <c r="AE9" s="655">
        <v>1.9753716682760112</v>
      </c>
      <c r="AF9" s="23"/>
    </row>
    <row r="10" spans="1:33" s="2" customFormat="1">
      <c r="A10" s="363" t="s">
        <v>92</v>
      </c>
      <c r="B10" s="654">
        <v>1.7351606904515529</v>
      </c>
      <c r="C10" s="655">
        <v>2.0505877933442349</v>
      </c>
      <c r="D10" s="656">
        <v>1.9336182542154201</v>
      </c>
      <c r="E10" s="654">
        <v>1.7174993581176718</v>
      </c>
      <c r="F10" s="655">
        <v>2.0412591391730994</v>
      </c>
      <c r="G10" s="656">
        <v>1.9134422079533833</v>
      </c>
      <c r="H10" s="654">
        <v>1.647936773264681</v>
      </c>
      <c r="I10" s="655">
        <v>2.0595906382243716</v>
      </c>
      <c r="J10" s="656">
        <v>1.8889766825622381</v>
      </c>
      <c r="K10" s="654">
        <v>1.6972371534006299</v>
      </c>
      <c r="L10" s="655">
        <v>2.0234487849265994</v>
      </c>
      <c r="M10" s="656">
        <v>1.8911480568997647</v>
      </c>
      <c r="N10" s="655">
        <v>1.6847754007180964</v>
      </c>
      <c r="O10" s="655">
        <v>1.9837483497974233</v>
      </c>
      <c r="P10" s="655">
        <v>1.8676341269307248</v>
      </c>
      <c r="Q10" s="654">
        <v>1.7317370660239004</v>
      </c>
      <c r="R10" s="655">
        <v>1.9928558717541855</v>
      </c>
      <c r="S10" s="656">
        <v>1.89112014021129</v>
      </c>
      <c r="T10" s="654">
        <v>1.7128164166076516</v>
      </c>
      <c r="U10" s="655">
        <v>2.010362078506672</v>
      </c>
      <c r="V10" s="656">
        <v>1.8902932601991989</v>
      </c>
      <c r="W10" s="654">
        <v>1.8136192993545175</v>
      </c>
      <c r="X10" s="655">
        <v>1.9316353394967245</v>
      </c>
      <c r="Y10" s="655">
        <v>1.865412208530602</v>
      </c>
      <c r="Z10" s="654">
        <v>1.6967282470737555</v>
      </c>
      <c r="AA10" s="655">
        <v>1.9545377882720543</v>
      </c>
      <c r="AB10" s="655">
        <v>1.8048340628908344</v>
      </c>
      <c r="AC10" s="654">
        <v>1.6972786391193124</v>
      </c>
      <c r="AD10" s="655">
        <v>1.994195614568236</v>
      </c>
      <c r="AE10" s="655">
        <v>1.850810965010891</v>
      </c>
      <c r="AF10" s="23"/>
    </row>
    <row r="11" spans="1:33" s="2" customFormat="1">
      <c r="A11" s="363" t="s">
        <v>93</v>
      </c>
      <c r="B11" s="654">
        <v>1.9603861539380079</v>
      </c>
      <c r="C11" s="655">
        <v>2.1887028541803146</v>
      </c>
      <c r="D11" s="656">
        <v>2.0786937252322866</v>
      </c>
      <c r="E11" s="654">
        <v>1.938130103364182</v>
      </c>
      <c r="F11" s="655">
        <v>2.129451814655221</v>
      </c>
      <c r="G11" s="656">
        <v>2.0401586234824789</v>
      </c>
      <c r="H11" s="654">
        <v>1.9158824610727652</v>
      </c>
      <c r="I11" s="655">
        <v>1.998444342014289</v>
      </c>
      <c r="J11" s="656">
        <v>1.9619645368461978</v>
      </c>
      <c r="K11" s="654">
        <v>1.8934670929863771</v>
      </c>
      <c r="L11" s="655">
        <v>2.04024619709545</v>
      </c>
      <c r="M11" s="656">
        <v>1.9732593342183493</v>
      </c>
      <c r="N11" s="655">
        <v>1.868659386115046</v>
      </c>
      <c r="O11" s="655">
        <v>2.0263234282988396</v>
      </c>
      <c r="P11" s="655">
        <v>1.9554923188164055</v>
      </c>
      <c r="Q11" s="654">
        <v>1.8566074970266304</v>
      </c>
      <c r="R11" s="655">
        <v>2.0206698118641317</v>
      </c>
      <c r="S11" s="656">
        <v>1.9481928080622661</v>
      </c>
      <c r="T11" s="654">
        <v>1.8526401447401575</v>
      </c>
      <c r="U11" s="655">
        <v>2.0427490992919903</v>
      </c>
      <c r="V11" s="656">
        <v>1.9594758611705188</v>
      </c>
      <c r="W11" s="654">
        <v>1.970796072119597</v>
      </c>
      <c r="X11" s="655">
        <v>2.581683671739941</v>
      </c>
      <c r="Y11" s="655">
        <v>2.1089872168031465</v>
      </c>
      <c r="Z11" s="654">
        <v>1.9358302821508813</v>
      </c>
      <c r="AA11" s="655">
        <v>2.4770156473520433</v>
      </c>
      <c r="AB11" s="655">
        <v>2.050870783757631</v>
      </c>
      <c r="AC11" s="654">
        <v>1.8866056135290823</v>
      </c>
      <c r="AD11" s="655">
        <v>2.3853925299727545</v>
      </c>
      <c r="AE11" s="655">
        <v>2.0892471629453326</v>
      </c>
      <c r="AF11" s="23"/>
    </row>
    <row r="12" spans="1:33" s="2" customFormat="1">
      <c r="A12" s="363" t="s">
        <v>94</v>
      </c>
      <c r="B12" s="654">
        <v>1.566338988568948</v>
      </c>
      <c r="C12" s="655">
        <v>2.0078416896995668</v>
      </c>
      <c r="D12" s="656">
        <v>1.7139468733539018</v>
      </c>
      <c r="E12" s="654">
        <v>1.5835576980410324</v>
      </c>
      <c r="F12" s="655">
        <v>2.04579226686884</v>
      </c>
      <c r="G12" s="656">
        <v>1.7405327469118974</v>
      </c>
      <c r="H12" s="654">
        <v>1.5933071939672601</v>
      </c>
      <c r="I12" s="655">
        <v>1.999461817902243</v>
      </c>
      <c r="J12" s="656">
        <v>1.7267268594519509</v>
      </c>
      <c r="K12" s="654">
        <v>1.6051081083527166</v>
      </c>
      <c r="L12" s="655">
        <v>2.0209423044475101</v>
      </c>
      <c r="M12" s="656">
        <v>1.7353287643557587</v>
      </c>
      <c r="N12" s="655">
        <v>1.5989606984855222</v>
      </c>
      <c r="O12" s="655">
        <v>2.0227669698247306</v>
      </c>
      <c r="P12" s="655">
        <v>1.7337487987791447</v>
      </c>
      <c r="Q12" s="654">
        <v>1.5527391585406936</v>
      </c>
      <c r="R12" s="655">
        <v>1.9757255885943914</v>
      </c>
      <c r="S12" s="656">
        <v>1.6886695398303906</v>
      </c>
      <c r="T12" s="654">
        <v>1.5872160416002807</v>
      </c>
      <c r="U12" s="655">
        <v>2.0098192241110198</v>
      </c>
      <c r="V12" s="656">
        <v>1.7258477942454258</v>
      </c>
      <c r="W12" s="654">
        <v>1.6424290850978824</v>
      </c>
      <c r="X12" s="655">
        <v>2.1290043290043288</v>
      </c>
      <c r="Y12" s="655">
        <v>1.7269688321347836</v>
      </c>
      <c r="Z12" s="654">
        <v>1.6218153185501656</v>
      </c>
      <c r="AA12" s="655">
        <v>2.2439931675839819</v>
      </c>
      <c r="AB12" s="655">
        <v>1.7220643953873112</v>
      </c>
      <c r="AC12" s="654">
        <v>1.5773144349123462</v>
      </c>
      <c r="AD12" s="655">
        <v>2.0501934716949091</v>
      </c>
      <c r="AE12" s="655">
        <v>1.6885271623005582</v>
      </c>
      <c r="AF12" s="23"/>
    </row>
    <row r="13" spans="1:33" s="2" customFormat="1">
      <c r="A13" s="364" t="s">
        <v>294</v>
      </c>
      <c r="B13" s="654">
        <v>1.8812655255428932</v>
      </c>
      <c r="C13" s="655">
        <v>2.3572538868125505</v>
      </c>
      <c r="D13" s="656">
        <v>2.1332761181550812</v>
      </c>
      <c r="E13" s="654">
        <v>1.8624667020055961</v>
      </c>
      <c r="F13" s="655">
        <v>2.3303667558348891</v>
      </c>
      <c r="G13" s="656">
        <v>2.1088701800526959</v>
      </c>
      <c r="H13" s="654">
        <v>1.8633808177807729</v>
      </c>
      <c r="I13" s="655">
        <v>2.322491536304037</v>
      </c>
      <c r="J13" s="656">
        <v>2.0922323450830671</v>
      </c>
      <c r="K13" s="654">
        <v>1.8555629870205732</v>
      </c>
      <c r="L13" s="655">
        <v>2.3396663541837674</v>
      </c>
      <c r="M13" s="656">
        <v>2.0916370193296898</v>
      </c>
      <c r="N13" s="655">
        <v>1.8702201201183741</v>
      </c>
      <c r="O13" s="655">
        <v>2.237187950993337</v>
      </c>
      <c r="P13" s="655">
        <v>2.0574255480034349</v>
      </c>
      <c r="Q13" s="654">
        <v>1.8340951683129254</v>
      </c>
      <c r="R13" s="655">
        <v>2.1701557843913846</v>
      </c>
      <c r="S13" s="656">
        <v>2.0059001458679697</v>
      </c>
      <c r="T13" s="654">
        <v>1.8220991989091528</v>
      </c>
      <c r="U13" s="655">
        <v>2.138609295345212</v>
      </c>
      <c r="V13" s="656">
        <v>1.9830652262191468</v>
      </c>
      <c r="W13" s="654">
        <v>1.909002255371806</v>
      </c>
      <c r="X13" s="655">
        <v>2.3243158439267635</v>
      </c>
      <c r="Y13" s="655">
        <v>2.039491932550769</v>
      </c>
      <c r="Z13" s="654">
        <v>1.8576630327491281</v>
      </c>
      <c r="AA13" s="655">
        <v>2.2699467758084633</v>
      </c>
      <c r="AB13" s="655">
        <v>1.9684105626532333</v>
      </c>
      <c r="AC13" s="654">
        <v>1.8658836135247676</v>
      </c>
      <c r="AD13" s="655">
        <v>2.1750334574512511</v>
      </c>
      <c r="AE13" s="655">
        <v>1.9836889464245138</v>
      </c>
      <c r="AF13" s="23"/>
    </row>
    <row r="14" spans="1:33" s="2" customFormat="1" ht="11.25">
      <c r="A14" s="363" t="s">
        <v>95</v>
      </c>
      <c r="B14" s="654">
        <v>1.8378127250342633</v>
      </c>
      <c r="C14" s="655">
        <v>2.066925228304425</v>
      </c>
      <c r="D14" s="656">
        <v>2.0185886202722449</v>
      </c>
      <c r="E14" s="654">
        <v>1.841572675070869</v>
      </c>
      <c r="F14" s="655">
        <v>2.1130816164021922</v>
      </c>
      <c r="G14" s="656">
        <v>2.0530694043086148</v>
      </c>
      <c r="H14" s="654">
        <v>1.9053670461547787</v>
      </c>
      <c r="I14" s="655">
        <v>2.1233257538555699</v>
      </c>
      <c r="J14" s="656">
        <v>2.0777760654494122</v>
      </c>
      <c r="K14" s="654">
        <v>1.9308065309041071</v>
      </c>
      <c r="L14" s="655">
        <v>2.1675358668765461</v>
      </c>
      <c r="M14" s="656">
        <v>2.1214838095486495</v>
      </c>
      <c r="N14" s="655">
        <v>1.884199205082508</v>
      </c>
      <c r="O14" s="655">
        <v>2.1705006227167414</v>
      </c>
      <c r="P14" s="655">
        <v>2.1130442181812144</v>
      </c>
      <c r="Q14" s="654">
        <v>1.8294768714580905</v>
      </c>
      <c r="R14" s="655">
        <v>2.1220199527229866</v>
      </c>
      <c r="S14" s="656">
        <v>2.0582921669084975</v>
      </c>
      <c r="T14" s="654">
        <v>1.7964446785968609</v>
      </c>
      <c r="U14" s="655">
        <v>2.0981643392864542</v>
      </c>
      <c r="V14" s="656">
        <v>2.032038329261399</v>
      </c>
      <c r="W14" s="654">
        <v>2.0940910142996665</v>
      </c>
      <c r="X14" s="655">
        <v>1.9653042214905858</v>
      </c>
      <c r="Y14" s="655">
        <v>2.0092993117120801</v>
      </c>
      <c r="Z14" s="654">
        <v>1.9974260019087293</v>
      </c>
      <c r="AA14" s="655">
        <v>2.1663565746714428</v>
      </c>
      <c r="AB14" s="655">
        <v>2.0995718922253479</v>
      </c>
      <c r="AC14" s="654">
        <v>1.9685077423320181</v>
      </c>
      <c r="AD14" s="655">
        <v>2.0932330522609517</v>
      </c>
      <c r="AE14" s="655">
        <v>2.0583016476552598</v>
      </c>
    </row>
    <row r="15" spans="1:33" s="2" customFormat="1">
      <c r="A15" s="363" t="s">
        <v>0</v>
      </c>
      <c r="B15" s="654">
        <v>2.3208899416331907</v>
      </c>
      <c r="C15" s="655">
        <v>3.0473161306326007</v>
      </c>
      <c r="D15" s="656">
        <v>2.6209865698196118</v>
      </c>
      <c r="E15" s="654">
        <v>2.2861009762900975</v>
      </c>
      <c r="F15" s="655">
        <v>2.9686043695199342</v>
      </c>
      <c r="G15" s="656">
        <v>2.5649900365546272</v>
      </c>
      <c r="H15" s="654">
        <v>2.2084540998098094</v>
      </c>
      <c r="I15" s="655">
        <v>2.8008873570819075</v>
      </c>
      <c r="J15" s="656">
        <v>2.4400156122318442</v>
      </c>
      <c r="K15" s="654">
        <v>2.1863220569780792</v>
      </c>
      <c r="L15" s="655">
        <v>2.6499338850269609</v>
      </c>
      <c r="M15" s="656">
        <v>2.3695381161110962</v>
      </c>
      <c r="N15" s="655">
        <v>2.1599067995269157</v>
      </c>
      <c r="O15" s="655">
        <v>2.5665727136259653</v>
      </c>
      <c r="P15" s="655">
        <v>2.3280554518757022</v>
      </c>
      <c r="Q15" s="654">
        <v>2.1594909486545775</v>
      </c>
      <c r="R15" s="655">
        <v>2.5997397851469253</v>
      </c>
      <c r="S15" s="656">
        <v>2.3442908018237278</v>
      </c>
      <c r="T15" s="654">
        <v>2.1380941788027878</v>
      </c>
      <c r="U15" s="655">
        <v>2.5275325933810744</v>
      </c>
      <c r="V15" s="656">
        <v>2.3083930036447029</v>
      </c>
      <c r="W15" s="654">
        <v>2.2512812725037108</v>
      </c>
      <c r="X15" s="655">
        <v>3.2172644086457067</v>
      </c>
      <c r="Y15" s="655">
        <v>2.4643482789640641</v>
      </c>
      <c r="Z15" s="654">
        <v>2.2018205960774924</v>
      </c>
      <c r="AA15" s="655">
        <v>2.7257320951025132</v>
      </c>
      <c r="AB15" s="655">
        <v>2.3054519496156036</v>
      </c>
      <c r="AC15" s="654">
        <v>2.1706128227714383</v>
      </c>
      <c r="AD15" s="655">
        <v>2.6511964704531663</v>
      </c>
      <c r="AE15" s="655">
        <v>2.3338611209227853</v>
      </c>
      <c r="AF15" s="23"/>
    </row>
    <row r="16" spans="1:33" s="2" customFormat="1">
      <c r="A16" s="363" t="s">
        <v>96</v>
      </c>
      <c r="B16" s="654">
        <v>2.1940066823065405</v>
      </c>
      <c r="C16" s="655">
        <v>2.1073023972692204</v>
      </c>
      <c r="D16" s="656">
        <v>2.1582709671167564</v>
      </c>
      <c r="E16" s="654">
        <v>2.2055709849009952</v>
      </c>
      <c r="F16" s="655">
        <v>2.0735598675469706</v>
      </c>
      <c r="G16" s="656">
        <v>2.1513239766734564</v>
      </c>
      <c r="H16" s="654">
        <v>2.1438953511491299</v>
      </c>
      <c r="I16" s="655">
        <v>2.0252347589159734</v>
      </c>
      <c r="J16" s="656">
        <v>2.0969836105305779</v>
      </c>
      <c r="K16" s="654">
        <v>2.1390657714028674</v>
      </c>
      <c r="L16" s="655">
        <v>2.015471284232917</v>
      </c>
      <c r="M16" s="656">
        <v>2.0913192887269885</v>
      </c>
      <c r="N16" s="655">
        <v>2.1119934474718254</v>
      </c>
      <c r="O16" s="655">
        <v>2.0042024187554897</v>
      </c>
      <c r="P16" s="655">
        <v>2.0716072154840277</v>
      </c>
      <c r="Q16" s="654">
        <v>2.126639665494515</v>
      </c>
      <c r="R16" s="655">
        <v>1.9804577488664772</v>
      </c>
      <c r="S16" s="656">
        <v>2.0677481333090513</v>
      </c>
      <c r="T16" s="654">
        <v>2.1339440141234247</v>
      </c>
      <c r="U16" s="655">
        <v>1.9990535676188488</v>
      </c>
      <c r="V16" s="656">
        <v>2.0804069440641078</v>
      </c>
      <c r="W16" s="654">
        <v>2.457967572519467</v>
      </c>
      <c r="X16" s="655">
        <v>2.3045814141998076</v>
      </c>
      <c r="Y16" s="655">
        <v>2.4273254609748354</v>
      </c>
      <c r="Z16" s="654">
        <v>2.4593306525393075</v>
      </c>
      <c r="AA16" s="655">
        <v>2.2165420765027322</v>
      </c>
      <c r="AB16" s="655">
        <v>2.4136494454959032</v>
      </c>
      <c r="AC16" s="654">
        <v>2.2691770684069836</v>
      </c>
      <c r="AD16" s="655">
        <v>2.0458416883400505</v>
      </c>
      <c r="AE16" s="655">
        <v>2.1919775247163784</v>
      </c>
      <c r="AF16" s="23"/>
    </row>
    <row r="17" spans="1:32" s="2" customFormat="1">
      <c r="A17" s="363" t="s">
        <v>97</v>
      </c>
      <c r="B17" s="654">
        <v>1.5414995906199485</v>
      </c>
      <c r="C17" s="655">
        <v>1.8048795186773672</v>
      </c>
      <c r="D17" s="656">
        <v>1.6318913720177461</v>
      </c>
      <c r="E17" s="654">
        <v>1.5430323603349718</v>
      </c>
      <c r="F17" s="655">
        <v>1.7742964868526991</v>
      </c>
      <c r="G17" s="656">
        <v>1.624473989038917</v>
      </c>
      <c r="H17" s="654">
        <v>1.5559175586802785</v>
      </c>
      <c r="I17" s="655">
        <v>1.6875679666377341</v>
      </c>
      <c r="J17" s="656">
        <v>1.6027211656463478</v>
      </c>
      <c r="K17" s="654">
        <v>1.5908261222282314</v>
      </c>
      <c r="L17" s="655">
        <v>1.7262496950669792</v>
      </c>
      <c r="M17" s="656">
        <v>1.6378046043408994</v>
      </c>
      <c r="N17" s="655">
        <v>1.5613082136552836</v>
      </c>
      <c r="O17" s="655">
        <v>1.6757714237799766</v>
      </c>
      <c r="P17" s="655">
        <v>1.6004567028491949</v>
      </c>
      <c r="Q17" s="654">
        <v>1.5386477167233985</v>
      </c>
      <c r="R17" s="655">
        <v>1.6668609207644234</v>
      </c>
      <c r="S17" s="656">
        <v>1.5841408372371601</v>
      </c>
      <c r="T17" s="654">
        <v>1.5618596178924053</v>
      </c>
      <c r="U17" s="655">
        <v>1.7064732248618837</v>
      </c>
      <c r="V17" s="656">
        <v>1.612937667979824</v>
      </c>
      <c r="W17" s="654">
        <v>1.6610425894378194</v>
      </c>
      <c r="X17" s="655">
        <v>1.814416742837331</v>
      </c>
      <c r="Y17" s="655">
        <v>1.6883071768351103</v>
      </c>
      <c r="Z17" s="654">
        <v>1.6307190713338826</v>
      </c>
      <c r="AA17" s="655">
        <v>1.8325141688027655</v>
      </c>
      <c r="AB17" s="655">
        <v>1.6667885666246323</v>
      </c>
      <c r="AC17" s="654">
        <v>1.548265892102914</v>
      </c>
      <c r="AD17" s="655">
        <v>1.7596898133813719</v>
      </c>
      <c r="AE17" s="655">
        <v>1.5989811385725812</v>
      </c>
      <c r="AF17" s="23"/>
    </row>
    <row r="18" spans="1:32" s="2" customFormat="1" ht="11.25">
      <c r="A18" s="365" t="s">
        <v>458</v>
      </c>
      <c r="B18" s="837">
        <v>1.9317165160950793</v>
      </c>
      <c r="C18" s="838">
        <v>2.3483602179254355</v>
      </c>
      <c r="D18" s="839">
        <v>2.1106375347710222</v>
      </c>
      <c r="E18" s="837">
        <v>1.8928517510687577</v>
      </c>
      <c r="F18" s="838">
        <v>2.2780093368389749</v>
      </c>
      <c r="G18" s="839">
        <v>2.0616371481881406</v>
      </c>
      <c r="H18" s="837">
        <v>1.8777119682974113</v>
      </c>
      <c r="I18" s="838">
        <v>2.2712451752861957</v>
      </c>
      <c r="J18" s="839">
        <v>2.0475126323509749</v>
      </c>
      <c r="K18" s="837">
        <v>1.9122134983507655</v>
      </c>
      <c r="L18" s="838">
        <v>2.2361638234603647</v>
      </c>
      <c r="M18" s="839">
        <v>2.0478788772550756</v>
      </c>
      <c r="N18" s="838">
        <v>1.9203716658470531</v>
      </c>
      <c r="O18" s="838">
        <v>2.1947296498744278</v>
      </c>
      <c r="P18" s="838">
        <v>2.0379668435695599</v>
      </c>
      <c r="Q18" s="837">
        <v>1.8664568138699789</v>
      </c>
      <c r="R18" s="838">
        <v>2.1036092371104966</v>
      </c>
      <c r="S18" s="839">
        <v>1.9677343523738957</v>
      </c>
      <c r="T18" s="837">
        <v>1.8415863037013545</v>
      </c>
      <c r="U18" s="838">
        <v>2.0435541685995022</v>
      </c>
      <c r="V18" s="839">
        <v>1.9277891072588875</v>
      </c>
      <c r="W18" s="837">
        <v>1.8739365044966951</v>
      </c>
      <c r="X18" s="838">
        <v>2.5203434073902198</v>
      </c>
      <c r="Y18" s="838">
        <v>2.0497444149943203</v>
      </c>
      <c r="Z18" s="837">
        <v>1.8247248179642037</v>
      </c>
      <c r="AA18" s="838">
        <v>2.6182744714886441</v>
      </c>
      <c r="AB18" s="838">
        <v>2.0298222941825976</v>
      </c>
      <c r="AC18" s="837">
        <v>1.8213159273091637</v>
      </c>
      <c r="AD18" s="838">
        <v>2.2474790924147454</v>
      </c>
      <c r="AE18" s="838">
        <v>1.9607711709089237</v>
      </c>
    </row>
    <row r="19" spans="1:32" s="2" customFormat="1" ht="11.25">
      <c r="Z19" s="36"/>
      <c r="AA19" s="36"/>
      <c r="AB19" s="36"/>
    </row>
    <row r="20" spans="1:32" s="2" customFormat="1" ht="12.75" customHeight="1">
      <c r="A20" s="245" t="s">
        <v>112</v>
      </c>
      <c r="O20" s="24"/>
      <c r="P20" s="24"/>
      <c r="T20" s="24"/>
      <c r="U20" s="24"/>
      <c r="Y20" s="24"/>
      <c r="Z20" s="38"/>
      <c r="AA20" s="37"/>
      <c r="AB20" s="37"/>
    </row>
    <row r="21" spans="1:32" s="2" customFormat="1" ht="13.5" customHeight="1">
      <c r="A21" s="59" t="s">
        <v>101</v>
      </c>
    </row>
    <row r="22" spans="1:32" s="2" customFormat="1" ht="11.25">
      <c r="A22" s="60" t="s">
        <v>385</v>
      </c>
    </row>
    <row r="23" spans="1:32" s="2" customFormat="1" ht="11.25">
      <c r="A23" s="59"/>
    </row>
    <row r="24" spans="1:32" s="2" customFormat="1">
      <c r="A24" s="2" t="s">
        <v>60</v>
      </c>
      <c r="N24" s="906"/>
      <c r="O24" s="906"/>
      <c r="P24" s="906"/>
      <c r="Q24" s="906"/>
      <c r="R24" s="906"/>
      <c r="S24" s="180"/>
      <c r="T24" s="181"/>
      <c r="U24" s="181"/>
      <c r="V24" s="181"/>
      <c r="W24" s="181"/>
      <c r="X24" s="181"/>
      <c r="Y24" s="182"/>
    </row>
    <row r="25" spans="1:32" s="2" customFormat="1" ht="11.25">
      <c r="A25" s="246" t="s">
        <v>61</v>
      </c>
      <c r="N25" s="59"/>
      <c r="O25" s="59"/>
      <c r="P25" s="59"/>
      <c r="Q25" s="59"/>
      <c r="R25" s="59"/>
      <c r="S25" s="59"/>
    </row>
    <row r="26" spans="1:32" s="2" customFormat="1" ht="11.25"/>
    <row r="27" spans="1:32" s="2" customFormat="1">
      <c r="A27" s="337"/>
      <c r="AA27" s="179"/>
      <c r="AB27" s="179"/>
      <c r="AC27" s="179"/>
    </row>
    <row r="28" spans="1:32" s="2" customFormat="1" ht="11.25">
      <c r="AA28" s="179"/>
      <c r="AB28" s="179"/>
      <c r="AC28" s="179"/>
    </row>
    <row r="29" spans="1:32" s="2" customFormat="1" ht="11.25">
      <c r="AA29" s="179"/>
      <c r="AB29" s="179"/>
      <c r="AC29" s="179"/>
    </row>
    <row r="30" spans="1:32" s="2" customFormat="1" ht="11.25">
      <c r="AA30" s="179"/>
      <c r="AB30" s="179"/>
      <c r="AC30" s="179"/>
    </row>
    <row r="31" spans="1:32" s="2" customFormat="1" ht="11.25">
      <c r="AA31" s="179"/>
      <c r="AB31" s="179"/>
      <c r="AC31" s="179"/>
    </row>
    <row r="32" spans="1:32" s="2" customFormat="1" ht="11.25">
      <c r="AA32" s="179"/>
      <c r="AB32" s="179"/>
      <c r="AC32" s="179"/>
    </row>
    <row r="33" spans="14:31" s="2" customFormat="1"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179"/>
      <c r="AB33" s="179"/>
      <c r="AC33" s="179"/>
    </row>
    <row r="34" spans="14:31" s="2" customFormat="1"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179"/>
      <c r="AB34" s="179"/>
      <c r="AC34" s="179"/>
    </row>
    <row r="35" spans="14:31" s="2" customFormat="1"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179"/>
      <c r="AB35" s="179"/>
      <c r="AC35" s="179"/>
    </row>
    <row r="36" spans="14:31" s="2" customFormat="1"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179"/>
      <c r="AB36" s="179"/>
      <c r="AC36" s="179"/>
      <c r="AD36" s="179"/>
      <c r="AE36" s="179"/>
    </row>
    <row r="37" spans="14:31" s="2" customFormat="1"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179"/>
      <c r="AB37" s="179"/>
      <c r="AC37" s="179"/>
      <c r="AD37" s="179"/>
      <c r="AE37" s="179"/>
    </row>
    <row r="38" spans="14:31" s="2" customFormat="1"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179"/>
      <c r="AB38" s="179"/>
      <c r="AC38" s="179"/>
      <c r="AD38" s="179"/>
      <c r="AE38" s="179"/>
    </row>
    <row r="39" spans="14:31" s="2" customFormat="1"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179"/>
      <c r="AB39" s="179"/>
      <c r="AC39" s="179"/>
      <c r="AD39" s="179"/>
      <c r="AE39" s="179"/>
    </row>
    <row r="40" spans="14:31" s="2" customFormat="1"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179"/>
      <c r="AB40" s="179"/>
      <c r="AC40" s="179"/>
      <c r="AD40" s="179"/>
      <c r="AE40" s="179"/>
    </row>
    <row r="41" spans="14:31" s="2" customFormat="1"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C41" s="179"/>
      <c r="AD41" s="179"/>
      <c r="AE41" s="179"/>
    </row>
    <row r="42" spans="14:31" s="2" customFormat="1"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C42" s="179"/>
      <c r="AD42" s="179"/>
      <c r="AE42" s="179"/>
    </row>
    <row r="43" spans="14:31" s="2" customFormat="1" ht="11.25">
      <c r="AC43" s="179"/>
      <c r="AD43" s="179"/>
      <c r="AE43" s="179"/>
    </row>
    <row r="44" spans="14:31" s="2" customFormat="1" ht="11.25">
      <c r="AC44" s="179"/>
      <c r="AD44" s="179"/>
      <c r="AE44" s="179"/>
    </row>
    <row r="45" spans="14:31" s="2" customFormat="1" ht="11.25">
      <c r="AC45" s="179"/>
      <c r="AD45" s="179"/>
      <c r="AE45" s="179"/>
    </row>
    <row r="46" spans="14:31" s="2" customFormat="1" ht="11.25">
      <c r="AC46" s="179"/>
      <c r="AD46" s="179"/>
      <c r="AE46" s="179"/>
    </row>
    <row r="47" spans="14:31" s="2" customFormat="1" ht="11.25">
      <c r="AC47" s="179"/>
      <c r="AD47" s="179"/>
      <c r="AE47" s="179"/>
    </row>
    <row r="48" spans="14:31" s="2" customFormat="1" ht="11.25">
      <c r="AC48" s="179"/>
      <c r="AD48" s="179"/>
      <c r="AE48" s="179"/>
    </row>
    <row r="49" spans="29:31" s="2" customFormat="1" ht="11.25">
      <c r="AC49" s="179"/>
      <c r="AD49" s="179"/>
      <c r="AE49" s="179"/>
    </row>
    <row r="50" spans="29:31" s="2" customFormat="1" ht="11.25">
      <c r="AC50" s="179"/>
      <c r="AD50" s="179"/>
      <c r="AE50" s="179"/>
    </row>
    <row r="51" spans="29:31">
      <c r="AC51" s="179"/>
      <c r="AD51" s="179"/>
      <c r="AE51" s="179"/>
    </row>
    <row r="52" spans="29:31">
      <c r="AC52" s="179"/>
      <c r="AD52" s="179"/>
      <c r="AE52" s="179"/>
    </row>
  </sheetData>
  <mergeCells count="2">
    <mergeCell ref="N24:R24"/>
    <mergeCell ref="A3:A4"/>
  </mergeCells>
  <phoneticPr fontId="18" type="noConversion"/>
  <hyperlinks>
    <hyperlink ref="A20" r:id="rId1" xr:uid="{00000000-0004-0000-0C00-000000000000}"/>
    <hyperlink ref="A25" r:id="rId2" xr:uid="{00000000-0004-0000-0C00-000001000000}"/>
  </hyperlink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48"/>
  <sheetViews>
    <sheetView showGridLines="0" zoomScaleNormal="100" workbookViewId="0"/>
  </sheetViews>
  <sheetFormatPr baseColWidth="10" defaultColWidth="11.42578125" defaultRowHeight="12.75"/>
  <cols>
    <col min="1" max="1" width="28.7109375" style="4" customWidth="1"/>
    <col min="2" max="8" width="12.28515625" style="4" customWidth="1"/>
    <col min="9" max="16384" width="11.42578125" style="4"/>
  </cols>
  <sheetData>
    <row r="1" spans="1:9" s="57" customFormat="1" ht="12.75" customHeight="1">
      <c r="A1" s="512" t="s">
        <v>411</v>
      </c>
      <c r="H1" s="148" t="s">
        <v>20</v>
      </c>
    </row>
    <row r="2" spans="1:9" s="57" customFormat="1" ht="12">
      <c r="A2" s="159"/>
    </row>
    <row r="3" spans="1:9" s="2" customFormat="1" ht="13.5" customHeight="1">
      <c r="A3" s="910" t="s">
        <v>87</v>
      </c>
      <c r="B3" s="907" t="s">
        <v>156</v>
      </c>
      <c r="C3" s="908"/>
      <c r="D3" s="908"/>
      <c r="E3" s="908"/>
      <c r="F3" s="908"/>
      <c r="G3" s="908"/>
      <c r="H3" s="908"/>
    </row>
    <row r="4" spans="1:9" s="2" customFormat="1" ht="22.5">
      <c r="A4" s="884"/>
      <c r="B4" s="183">
        <v>2018</v>
      </c>
      <c r="C4" s="183">
        <v>2019</v>
      </c>
      <c r="D4" s="183">
        <v>2020</v>
      </c>
      <c r="E4" s="183">
        <v>2021</v>
      </c>
      <c r="F4" s="183">
        <v>2022</v>
      </c>
      <c r="G4" s="400" t="s">
        <v>415</v>
      </c>
      <c r="H4" s="401" t="s">
        <v>412</v>
      </c>
    </row>
    <row r="5" spans="1:9" s="2" customFormat="1" ht="13.15" customHeight="1">
      <c r="A5" s="353" t="s">
        <v>64</v>
      </c>
      <c r="B5" s="840">
        <v>54.5179861040018</v>
      </c>
      <c r="C5" s="840">
        <v>55.158244627017702</v>
      </c>
      <c r="D5" s="840">
        <v>36.053979855889999</v>
      </c>
      <c r="E5" s="840">
        <v>41.425243987168905</v>
      </c>
      <c r="F5" s="665">
        <v>51.6</v>
      </c>
      <c r="G5" s="840">
        <v>41.102888266331725</v>
      </c>
      <c r="H5" s="840">
        <v>58.534423219256873</v>
      </c>
      <c r="I5" s="126"/>
    </row>
    <row r="6" spans="1:9" s="2" customFormat="1" ht="11.25">
      <c r="A6" s="363" t="s">
        <v>88</v>
      </c>
      <c r="B6" s="666">
        <v>49.708618224273501</v>
      </c>
      <c r="C6" s="666">
        <v>50.232338285979701</v>
      </c>
      <c r="D6" s="666">
        <v>47.178602252427801</v>
      </c>
      <c r="E6" s="666">
        <v>47.433544849898801</v>
      </c>
      <c r="F6" s="666">
        <v>50.5</v>
      </c>
      <c r="G6" s="841">
        <v>51.88169541859709</v>
      </c>
      <c r="H6" s="841">
        <v>49.077803428071945</v>
      </c>
      <c r="I6" s="126"/>
    </row>
    <row r="7" spans="1:9" s="2" customFormat="1" ht="11.25">
      <c r="A7" s="363" t="s">
        <v>89</v>
      </c>
      <c r="B7" s="666">
        <v>41.417596579771903</v>
      </c>
      <c r="C7" s="666">
        <v>41.106889756782799</v>
      </c>
      <c r="D7" s="666">
        <v>33.673724325647903</v>
      </c>
      <c r="E7" s="666">
        <v>40.646132050831305</v>
      </c>
      <c r="F7" s="666">
        <v>43.7</v>
      </c>
      <c r="G7" s="841">
        <v>34.709141533392966</v>
      </c>
      <c r="H7" s="841">
        <v>50.625808545408809</v>
      </c>
      <c r="I7" s="126"/>
    </row>
    <row r="8" spans="1:9" s="2" customFormat="1" ht="11.25">
      <c r="A8" s="363" t="s">
        <v>90</v>
      </c>
      <c r="B8" s="666">
        <v>65.747730940767497</v>
      </c>
      <c r="C8" s="666">
        <v>64.964013508226401</v>
      </c>
      <c r="D8" s="666">
        <v>27.1609157511622</v>
      </c>
      <c r="E8" s="666">
        <v>34.029287418955199</v>
      </c>
      <c r="F8" s="666">
        <v>55.4</v>
      </c>
      <c r="G8" s="841">
        <v>37.30277284109787</v>
      </c>
      <c r="H8" s="841">
        <v>66.47281794540892</v>
      </c>
      <c r="I8" s="126"/>
    </row>
    <row r="9" spans="1:9" s="2" customFormat="1" ht="11.25">
      <c r="A9" s="363" t="s">
        <v>91</v>
      </c>
      <c r="B9" s="666">
        <v>52.679291778252797</v>
      </c>
      <c r="C9" s="666">
        <v>53.716833451100797</v>
      </c>
      <c r="D9" s="666">
        <v>33.008486576147298</v>
      </c>
      <c r="E9" s="666">
        <v>38.065034595425701</v>
      </c>
      <c r="F9" s="666">
        <v>48.5</v>
      </c>
      <c r="G9" s="841">
        <v>34.850715114255046</v>
      </c>
      <c r="H9" s="841">
        <v>58.345195309384842</v>
      </c>
      <c r="I9" s="126"/>
    </row>
    <row r="10" spans="1:9" s="2" customFormat="1" ht="11.25">
      <c r="A10" s="363" t="s">
        <v>92</v>
      </c>
      <c r="B10" s="666">
        <v>58.280064508688497</v>
      </c>
      <c r="C10" s="666">
        <v>60.090557565411103</v>
      </c>
      <c r="D10" s="666">
        <v>28.071116919522801</v>
      </c>
      <c r="E10" s="666">
        <v>34.425329907234001</v>
      </c>
      <c r="F10" s="666">
        <v>49.8</v>
      </c>
      <c r="G10" s="841">
        <v>35.199799701587935</v>
      </c>
      <c r="H10" s="841">
        <v>58.60472542980478</v>
      </c>
      <c r="I10" s="126"/>
    </row>
    <row r="11" spans="1:9" s="2" customFormat="1" ht="11.25">
      <c r="A11" s="363" t="s">
        <v>93</v>
      </c>
      <c r="B11" s="666">
        <v>57.452892622059601</v>
      </c>
      <c r="C11" s="666">
        <v>58.915340507596298</v>
      </c>
      <c r="D11" s="666">
        <v>39.309787572756399</v>
      </c>
      <c r="E11" s="666">
        <v>43.4339684973719</v>
      </c>
      <c r="F11" s="666">
        <v>55.7</v>
      </c>
      <c r="G11" s="841">
        <v>42.116736301175045</v>
      </c>
      <c r="H11" s="841">
        <v>64.730220638208777</v>
      </c>
      <c r="I11" s="126"/>
    </row>
    <row r="12" spans="1:9" s="2" customFormat="1" ht="11.25">
      <c r="A12" s="363" t="s">
        <v>94</v>
      </c>
      <c r="B12" s="666">
        <v>41.790901192363599</v>
      </c>
      <c r="C12" s="666">
        <v>43.048051752624403</v>
      </c>
      <c r="D12" s="666">
        <v>29.956740508678301</v>
      </c>
      <c r="E12" s="666">
        <v>37.460298513401305</v>
      </c>
      <c r="F12" s="666">
        <v>39.1</v>
      </c>
      <c r="G12" s="841">
        <v>27.75627980797184</v>
      </c>
      <c r="H12" s="841">
        <v>47.702022486013156</v>
      </c>
      <c r="I12" s="126"/>
    </row>
    <row r="13" spans="1:9" s="2" customFormat="1" ht="11.25">
      <c r="A13" s="364" t="s">
        <v>294</v>
      </c>
      <c r="B13" s="666">
        <v>53.871245482327502</v>
      </c>
      <c r="C13" s="666">
        <v>54.936445770316602</v>
      </c>
      <c r="D13" s="666">
        <v>31.6886598277651</v>
      </c>
      <c r="E13" s="666">
        <v>40.741061541807298</v>
      </c>
      <c r="F13" s="666">
        <v>50.9</v>
      </c>
      <c r="G13" s="841">
        <v>37.710237022865904</v>
      </c>
      <c r="H13" s="841">
        <v>60.864228184524208</v>
      </c>
      <c r="I13" s="126"/>
    </row>
    <row r="14" spans="1:9" s="2" customFormat="1" ht="11.25">
      <c r="A14" s="363" t="s">
        <v>95</v>
      </c>
      <c r="B14" s="666">
        <v>67.245820011516102</v>
      </c>
      <c r="C14" s="666">
        <v>66.490781385441394</v>
      </c>
      <c r="D14" s="666">
        <v>26.5579953231594</v>
      </c>
      <c r="E14" s="666">
        <v>34.244000452708299</v>
      </c>
      <c r="F14" s="666">
        <v>56.7</v>
      </c>
      <c r="G14" s="841">
        <v>41.975430090788713</v>
      </c>
      <c r="H14" s="841">
        <v>64.411981251425843</v>
      </c>
      <c r="I14" s="126"/>
    </row>
    <row r="15" spans="1:9" s="2" customFormat="1" ht="11.25">
      <c r="A15" s="363" t="s">
        <v>0</v>
      </c>
      <c r="B15" s="666">
        <v>52.214082250311598</v>
      </c>
      <c r="C15" s="666">
        <v>53.906293284140801</v>
      </c>
      <c r="D15" s="666">
        <v>48.096305858230998</v>
      </c>
      <c r="E15" s="666">
        <v>46.170767354266502</v>
      </c>
      <c r="F15" s="666">
        <v>52.9</v>
      </c>
      <c r="G15" s="841">
        <v>53.566542374359884</v>
      </c>
      <c r="H15" s="841">
        <v>51.086995901597184</v>
      </c>
      <c r="I15" s="126"/>
    </row>
    <row r="16" spans="1:9" s="2" customFormat="1" ht="11.25">
      <c r="A16" s="363" t="s">
        <v>96</v>
      </c>
      <c r="B16" s="666">
        <v>49.074464875702198</v>
      </c>
      <c r="C16" s="666">
        <v>49.991909739479098</v>
      </c>
      <c r="D16" s="666">
        <v>44.847369591901597</v>
      </c>
      <c r="E16" s="666">
        <v>59.439711061724999</v>
      </c>
      <c r="F16" s="666">
        <v>53.9</v>
      </c>
      <c r="G16" s="841">
        <v>38.388577802017807</v>
      </c>
      <c r="H16" s="841">
        <v>64.940489184743342</v>
      </c>
      <c r="I16" s="126"/>
    </row>
    <row r="17" spans="1:9" s="2" customFormat="1" ht="11.25">
      <c r="A17" s="363" t="s">
        <v>97</v>
      </c>
      <c r="B17" s="666">
        <v>42.3543607373634</v>
      </c>
      <c r="C17" s="666">
        <v>42.2840244614369</v>
      </c>
      <c r="D17" s="666">
        <v>29.577994710628801</v>
      </c>
      <c r="E17" s="666">
        <v>37.215679730101499</v>
      </c>
      <c r="F17" s="666">
        <v>42.9</v>
      </c>
      <c r="G17" s="841">
        <v>30.983334169526941</v>
      </c>
      <c r="H17" s="841">
        <v>52.225993099576549</v>
      </c>
      <c r="I17" s="126"/>
    </row>
    <row r="18" spans="1:9" s="2" customFormat="1" ht="11.25">
      <c r="A18" s="365" t="s">
        <v>458</v>
      </c>
      <c r="B18" s="842">
        <v>45.745780535913603</v>
      </c>
      <c r="C18" s="842">
        <v>46.047156726768399</v>
      </c>
      <c r="D18" s="842">
        <v>29.935209190016401</v>
      </c>
      <c r="E18" s="842">
        <v>36.418351638601202</v>
      </c>
      <c r="F18" s="842">
        <v>44.4</v>
      </c>
      <c r="G18" s="843">
        <v>33.899921854076247</v>
      </c>
      <c r="H18" s="843">
        <v>51.909123363791906</v>
      </c>
      <c r="I18" s="126"/>
    </row>
    <row r="19" spans="1:9" s="2" customFormat="1" ht="11.25"/>
    <row r="20" spans="1:9" s="2" customFormat="1" ht="12.75" customHeight="1">
      <c r="A20" s="6" t="s">
        <v>154</v>
      </c>
      <c r="B20" s="6"/>
      <c r="C20" s="6"/>
      <c r="D20" s="6"/>
      <c r="E20" s="6"/>
      <c r="F20" s="6"/>
      <c r="G20" s="6"/>
      <c r="H20" s="6"/>
    </row>
    <row r="21" spans="1:9" s="2" customFormat="1" ht="24.75" customHeight="1">
      <c r="A21" s="909" t="s">
        <v>155</v>
      </c>
      <c r="B21" s="909"/>
      <c r="C21" s="909"/>
      <c r="D21" s="909"/>
      <c r="E21" s="909"/>
      <c r="F21" s="909"/>
      <c r="G21" s="909"/>
      <c r="H21" s="909"/>
    </row>
    <row r="22" spans="1:9" s="2" customFormat="1" ht="11.25">
      <c r="A22" s="8" t="s">
        <v>413</v>
      </c>
      <c r="B22" s="8"/>
      <c r="C22" s="8"/>
      <c r="D22" s="8"/>
      <c r="E22" s="8"/>
      <c r="F22" s="8"/>
      <c r="G22" s="8"/>
      <c r="H22" s="8"/>
    </row>
    <row r="23" spans="1:9" s="2" customFormat="1" ht="11.25">
      <c r="A23" s="8" t="s">
        <v>414</v>
      </c>
      <c r="B23" s="8"/>
      <c r="C23" s="8"/>
      <c r="D23" s="8"/>
      <c r="E23" s="8"/>
      <c r="F23" s="8"/>
      <c r="G23" s="8"/>
      <c r="H23" s="8"/>
    </row>
    <row r="24" spans="1:9" s="2" customFormat="1" ht="11.25"/>
    <row r="25" spans="1:9" s="2" customFormat="1" ht="11.25">
      <c r="A25" s="245" t="s">
        <v>112</v>
      </c>
    </row>
    <row r="26" spans="1:9" s="2" customFormat="1" ht="11.25">
      <c r="A26" s="59" t="s">
        <v>101</v>
      </c>
    </row>
    <row r="27" spans="1:9" s="2" customFormat="1" ht="11.25">
      <c r="A27" s="60" t="s">
        <v>385</v>
      </c>
    </row>
    <row r="28" spans="1:9" s="2" customFormat="1" ht="11.25">
      <c r="A28" s="59"/>
    </row>
    <row r="29" spans="1:9" s="2" customFormat="1" ht="11.25">
      <c r="A29" s="2" t="s">
        <v>60</v>
      </c>
      <c r="B29" s="106"/>
    </row>
    <row r="30" spans="1:9" s="2" customFormat="1" ht="11.25">
      <c r="A30" s="246" t="s">
        <v>61</v>
      </c>
    </row>
    <row r="31" spans="1:9" s="2" customFormat="1" ht="11.25"/>
    <row r="32" spans="1:9" s="2" customFormat="1" ht="11.25"/>
    <row r="33" s="2" customFormat="1" ht="11.25"/>
    <row r="34" s="2" customFormat="1" ht="11.25"/>
    <row r="35" s="2" customFormat="1" ht="11.25"/>
    <row r="36" s="2" customFormat="1" ht="11.25"/>
    <row r="37" s="2" customFormat="1" ht="11.25"/>
    <row r="38" s="2" customFormat="1" ht="11.25"/>
    <row r="39" s="2" customFormat="1" ht="11.25"/>
    <row r="40" s="2" customFormat="1" ht="11.25"/>
    <row r="41" s="2" customFormat="1" ht="11.25"/>
    <row r="42" s="2" customFormat="1" ht="11.25"/>
    <row r="43" s="2" customFormat="1" ht="11.25"/>
    <row r="44" s="2" customFormat="1" ht="11.25"/>
    <row r="45" s="2" customFormat="1" ht="11.25"/>
    <row r="46" s="2" customFormat="1" ht="11.25"/>
    <row r="47" s="2" customFormat="1" ht="11.25"/>
    <row r="48" s="2" customFormat="1" ht="11.25"/>
  </sheetData>
  <sortState xmlns:xlrd2="http://schemas.microsoft.com/office/spreadsheetml/2017/richdata2" ref="I6:L20">
    <sortCondition ref="I6"/>
  </sortState>
  <mergeCells count="3">
    <mergeCell ref="B3:H3"/>
    <mergeCell ref="A21:H21"/>
    <mergeCell ref="A3:A4"/>
  </mergeCells>
  <phoneticPr fontId="18" type="noConversion"/>
  <hyperlinks>
    <hyperlink ref="A25" r:id="rId1" xr:uid="{00000000-0004-0000-0D00-000000000000}"/>
    <hyperlink ref="A30" r:id="rId2" xr:uid="{00000000-0004-0000-0D00-000001000000}"/>
  </hyperlinks>
  <pageMargins left="0.78740157499999996" right="0.78740157499999996" top="0.984251969" bottom="0.984251969" header="0.4921259845" footer="0.4921259845"/>
  <pageSetup paperSize="9" scale="58" orientation="landscape" r:id="rId3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8"/>
  <sheetViews>
    <sheetView showGridLines="0" workbookViewId="0"/>
  </sheetViews>
  <sheetFormatPr baseColWidth="10" defaultColWidth="11.42578125" defaultRowHeight="12.75"/>
  <cols>
    <col min="1" max="1" width="11.42578125" style="12"/>
    <col min="2" max="2" width="13.28515625" style="12" customWidth="1"/>
    <col min="3" max="3" width="12.42578125" style="12" customWidth="1"/>
    <col min="4" max="5" width="12.5703125" style="12" customWidth="1"/>
    <col min="6" max="6" width="13.42578125" style="12" customWidth="1"/>
    <col min="7" max="7" width="13.5703125" style="12" customWidth="1"/>
    <col min="8" max="8" width="11.5703125" style="12" bestFit="1" customWidth="1"/>
    <col min="9" max="9" width="12.28515625" style="12" customWidth="1"/>
    <col min="10" max="10" width="13" style="12" customWidth="1"/>
    <col min="11" max="16384" width="11.42578125" style="12"/>
  </cols>
  <sheetData>
    <row r="1" spans="1:11" s="98" customFormat="1">
      <c r="A1" s="514" t="s">
        <v>416</v>
      </c>
      <c r="H1" s="544"/>
      <c r="J1" s="191" t="s">
        <v>308</v>
      </c>
    </row>
    <row r="2" spans="1:11" s="98" customFormat="1" ht="12">
      <c r="A2" s="184"/>
      <c r="K2" s="99"/>
    </row>
    <row r="3" spans="1:11" s="13" customFormat="1" ht="12.75" customHeight="1">
      <c r="A3" s="914" t="s">
        <v>157</v>
      </c>
      <c r="B3" s="911">
        <v>2021</v>
      </c>
      <c r="C3" s="912"/>
      <c r="D3" s="912"/>
      <c r="E3" s="911">
        <v>2022</v>
      </c>
      <c r="F3" s="912"/>
      <c r="G3" s="912"/>
      <c r="H3" s="911" t="s">
        <v>389</v>
      </c>
      <c r="I3" s="912"/>
      <c r="J3" s="913"/>
    </row>
    <row r="4" spans="1:11" s="13" customFormat="1" ht="12.75" customHeight="1">
      <c r="A4" s="915"/>
      <c r="B4" s="151" t="s">
        <v>1</v>
      </c>
      <c r="C4" s="151" t="s">
        <v>81</v>
      </c>
      <c r="D4" s="151" t="s">
        <v>82</v>
      </c>
      <c r="E4" s="151" t="s">
        <v>1</v>
      </c>
      <c r="F4" s="151" t="s">
        <v>81</v>
      </c>
      <c r="G4" s="151" t="s">
        <v>82</v>
      </c>
      <c r="H4" s="151" t="s">
        <v>1</v>
      </c>
      <c r="I4" s="151" t="s">
        <v>8</v>
      </c>
      <c r="J4" s="152" t="s">
        <v>82</v>
      </c>
    </row>
    <row r="5" spans="1:11" s="13" customFormat="1" ht="11.25">
      <c r="A5" s="424" t="s">
        <v>293</v>
      </c>
      <c r="B5" s="844">
        <v>1037938993</v>
      </c>
      <c r="C5" s="844">
        <v>675394175</v>
      </c>
      <c r="D5" s="844">
        <v>362544818</v>
      </c>
      <c r="E5" s="844">
        <v>1697371229</v>
      </c>
      <c r="F5" s="844">
        <v>896934799</v>
      </c>
      <c r="G5" s="844">
        <v>800436430</v>
      </c>
      <c r="H5" s="845">
        <v>63.532851202941551</v>
      </c>
      <c r="I5" s="845">
        <v>32.801678219981689</v>
      </c>
      <c r="J5" s="845">
        <v>120.78275298917664</v>
      </c>
      <c r="K5" s="79"/>
    </row>
    <row r="6" spans="1:11" s="13" customFormat="1" ht="11.25">
      <c r="A6" s="396" t="s">
        <v>83</v>
      </c>
      <c r="B6" s="844">
        <v>168163996</v>
      </c>
      <c r="C6" s="844">
        <v>144142273</v>
      </c>
      <c r="D6" s="844">
        <v>24021723</v>
      </c>
      <c r="E6" s="844">
        <v>268539112</v>
      </c>
      <c r="F6" s="844">
        <v>214683613</v>
      </c>
      <c r="G6" s="844">
        <v>53855499</v>
      </c>
      <c r="H6" s="845">
        <v>59.688826614229598</v>
      </c>
      <c r="I6" s="845">
        <v>48.938689901192276</v>
      </c>
      <c r="J6" s="845">
        <v>124.1949880114761</v>
      </c>
    </row>
    <row r="7" spans="1:11" s="13" customFormat="1" ht="11.25">
      <c r="A7" s="396" t="s">
        <v>2</v>
      </c>
      <c r="B7" s="844">
        <v>137468675</v>
      </c>
      <c r="C7" s="844">
        <v>110449141</v>
      </c>
      <c r="D7" s="844">
        <v>27019534</v>
      </c>
      <c r="E7" s="844">
        <v>211765255</v>
      </c>
      <c r="F7" s="844">
        <v>142504811</v>
      </c>
      <c r="G7" s="844">
        <v>69260444</v>
      </c>
      <c r="H7" s="845">
        <v>54.046189068164075</v>
      </c>
      <c r="I7" s="845">
        <v>29.023014312080527</v>
      </c>
      <c r="J7" s="845">
        <v>156.33470954754438</v>
      </c>
    </row>
    <row r="8" spans="1:11" s="13" customFormat="1" ht="11.25">
      <c r="A8" s="396" t="s">
        <v>84</v>
      </c>
      <c r="B8" s="844">
        <v>169536228</v>
      </c>
      <c r="C8" s="844">
        <v>112996772</v>
      </c>
      <c r="D8" s="844">
        <v>56539456</v>
      </c>
      <c r="E8" s="844">
        <v>252663840</v>
      </c>
      <c r="F8" s="844">
        <v>135124972</v>
      </c>
      <c r="G8" s="844">
        <v>117538868</v>
      </c>
      <c r="H8" s="845">
        <v>49.032359030660984</v>
      </c>
      <c r="I8" s="845">
        <v>19.583037292428141</v>
      </c>
      <c r="J8" s="845">
        <v>107.88821880422761</v>
      </c>
    </row>
    <row r="9" spans="1:11" s="13" customFormat="1" ht="11.25">
      <c r="A9" s="396" t="s">
        <v>85</v>
      </c>
      <c r="B9" s="844">
        <v>46563293</v>
      </c>
      <c r="C9" s="844">
        <v>18165851</v>
      </c>
      <c r="D9" s="844">
        <v>28397442</v>
      </c>
      <c r="E9" s="844">
        <v>82394651</v>
      </c>
      <c r="F9" s="844">
        <v>25111361</v>
      </c>
      <c r="G9" s="844">
        <v>57283290</v>
      </c>
      <c r="H9" s="845">
        <v>76.951941521833518</v>
      </c>
      <c r="I9" s="845">
        <v>38.233881803830712</v>
      </c>
      <c r="J9" s="845">
        <v>101.71989434823038</v>
      </c>
      <c r="K9" s="79"/>
    </row>
    <row r="10" spans="1:11" s="13" customFormat="1" ht="11.25">
      <c r="A10" s="430" t="s">
        <v>64</v>
      </c>
      <c r="B10" s="846">
        <v>29558849</v>
      </c>
      <c r="C10" s="846">
        <v>20960665</v>
      </c>
      <c r="D10" s="846">
        <v>8598184</v>
      </c>
      <c r="E10" s="846">
        <v>38241145</v>
      </c>
      <c r="F10" s="846">
        <v>21062223</v>
      </c>
      <c r="G10" s="846">
        <v>17178922</v>
      </c>
      <c r="H10" s="847">
        <v>29.372916381148674</v>
      </c>
      <c r="I10" s="847">
        <v>0.48451707042691633</v>
      </c>
      <c r="J10" s="847">
        <v>99.797096689254388</v>
      </c>
    </row>
    <row r="11" spans="1:11" s="13" customFormat="1" ht="11.25">
      <c r="A11" s="14"/>
    </row>
    <row r="12" spans="1:11" s="13" customFormat="1" ht="11.25">
      <c r="A12" s="245" t="s">
        <v>112</v>
      </c>
      <c r="H12" s="129"/>
      <c r="I12" s="129"/>
      <c r="J12" s="129"/>
      <c r="K12" s="129"/>
    </row>
    <row r="13" spans="1:11" s="13" customFormat="1" ht="11.25">
      <c r="A13" s="59" t="s">
        <v>158</v>
      </c>
      <c r="H13" s="129"/>
      <c r="I13" s="129"/>
      <c r="J13" s="129"/>
      <c r="K13" s="129"/>
    </row>
    <row r="14" spans="1:11">
      <c r="A14" s="60" t="s">
        <v>385</v>
      </c>
    </row>
    <row r="15" spans="1:11">
      <c r="A15" s="59"/>
    </row>
    <row r="16" spans="1:11">
      <c r="A16" s="2" t="s">
        <v>60</v>
      </c>
    </row>
    <row r="17" spans="1:1">
      <c r="A17" s="246" t="s">
        <v>61</v>
      </c>
    </row>
    <row r="18" spans="1:1">
      <c r="A18" s="2"/>
    </row>
  </sheetData>
  <mergeCells count="4">
    <mergeCell ref="H3:J3"/>
    <mergeCell ref="B3:D3"/>
    <mergeCell ref="E3:G3"/>
    <mergeCell ref="A3:A4"/>
  </mergeCells>
  <hyperlinks>
    <hyperlink ref="A12" r:id="rId1" xr:uid="{00000000-0004-0000-0E00-000000000000}"/>
    <hyperlink ref="A17" r:id="rId2" xr:uid="{00000000-0004-0000-0E00-000001000000}"/>
  </hyperlink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31"/>
  <sheetViews>
    <sheetView showGridLines="0" workbookViewId="0"/>
  </sheetViews>
  <sheetFormatPr baseColWidth="10" defaultColWidth="11.42578125" defaultRowHeight="14.25"/>
  <cols>
    <col min="1" max="1" width="19.28515625" style="41" customWidth="1"/>
    <col min="2" max="10" width="13.7109375" style="41" customWidth="1"/>
    <col min="11" max="16384" width="11.42578125" style="41"/>
  </cols>
  <sheetData>
    <row r="1" spans="1:10" s="188" customFormat="1" ht="12.75">
      <c r="A1" s="515" t="s">
        <v>417</v>
      </c>
      <c r="B1" s="187"/>
      <c r="C1" s="187"/>
      <c r="D1" s="187"/>
      <c r="E1" s="187"/>
      <c r="F1" s="187"/>
      <c r="G1" s="187"/>
      <c r="H1" s="187"/>
      <c r="J1" s="189" t="s">
        <v>348</v>
      </c>
    </row>
    <row r="2" spans="1:10" s="188" customFormat="1" ht="12">
      <c r="A2" s="186"/>
      <c r="B2" s="187"/>
      <c r="C2" s="187"/>
      <c r="D2" s="187"/>
      <c r="E2" s="187"/>
      <c r="F2" s="187"/>
      <c r="G2" s="187"/>
      <c r="H2" s="187"/>
      <c r="J2" s="189"/>
    </row>
    <row r="3" spans="1:10" s="93" customFormat="1" ht="14.25" customHeight="1">
      <c r="A3" s="916" t="s">
        <v>241</v>
      </c>
      <c r="B3" s="368" t="s">
        <v>242</v>
      </c>
      <c r="C3" s="369"/>
      <c r="D3" s="370"/>
      <c r="E3" s="402" t="s">
        <v>243</v>
      </c>
      <c r="F3" s="403"/>
      <c r="G3" s="404"/>
      <c r="H3" s="405" t="s">
        <v>244</v>
      </c>
      <c r="I3" s="403"/>
      <c r="J3" s="406"/>
    </row>
    <row r="4" spans="1:10" s="43" customFormat="1" ht="34.5" customHeight="1">
      <c r="A4" s="882"/>
      <c r="B4" s="413" t="s">
        <v>245</v>
      </c>
      <c r="C4" s="414" t="s">
        <v>246</v>
      </c>
      <c r="D4" s="414" t="s">
        <v>247</v>
      </c>
      <c r="E4" s="415" t="s">
        <v>248</v>
      </c>
      <c r="F4" s="415" t="s">
        <v>246</v>
      </c>
      <c r="G4" s="415" t="s">
        <v>249</v>
      </c>
      <c r="H4" s="415" t="s">
        <v>248</v>
      </c>
      <c r="I4" s="416" t="s">
        <v>250</v>
      </c>
      <c r="J4" s="417" t="s">
        <v>249</v>
      </c>
    </row>
    <row r="5" spans="1:10" s="43" customFormat="1" ht="11.25">
      <c r="A5" s="190" t="s">
        <v>1</v>
      </c>
      <c r="B5" s="697">
        <v>28511</v>
      </c>
      <c r="C5" s="698">
        <v>138466</v>
      </c>
      <c r="D5" s="699">
        <v>100</v>
      </c>
      <c r="E5" s="700">
        <v>2255</v>
      </c>
      <c r="F5" s="700">
        <v>108368</v>
      </c>
      <c r="G5" s="701">
        <f>((E5/$E$5)*100)</f>
        <v>100</v>
      </c>
      <c r="H5" s="700">
        <v>398</v>
      </c>
      <c r="I5" s="700">
        <v>28420.120547930001</v>
      </c>
      <c r="J5" s="702">
        <f>(H5/$H$5)*100</f>
        <v>100</v>
      </c>
    </row>
    <row r="6" spans="1:10" s="43" customFormat="1" ht="11.25">
      <c r="A6" s="46" t="s">
        <v>264</v>
      </c>
      <c r="B6" s="703">
        <v>13064</v>
      </c>
      <c r="C6" s="704">
        <v>66601</v>
      </c>
      <c r="D6" s="705">
        <f>(B6/$B$5)*100</f>
        <v>45.820911227245624</v>
      </c>
      <c r="E6" s="704">
        <v>534</v>
      </c>
      <c r="F6" s="704">
        <v>25950</v>
      </c>
      <c r="G6" s="706">
        <f>((E6/$E$5)*100)</f>
        <v>23.68070953436807</v>
      </c>
      <c r="H6" s="707">
        <v>99</v>
      </c>
      <c r="I6" s="707">
        <v>8095.7397260199996</v>
      </c>
      <c r="J6" s="708">
        <f>(H6/$H$5)*100</f>
        <v>24.874371859296481</v>
      </c>
    </row>
    <row r="7" spans="1:10" s="43" customFormat="1" ht="11.25">
      <c r="A7" s="334" t="s">
        <v>9</v>
      </c>
      <c r="B7" s="703">
        <v>3502</v>
      </c>
      <c r="C7" s="704">
        <v>17090</v>
      </c>
      <c r="D7" s="705">
        <f t="shared" ref="D7:D12" si="0">(B7/$B$5)*100</f>
        <v>12.282978499526498</v>
      </c>
      <c r="E7" s="704">
        <v>596</v>
      </c>
      <c r="F7" s="704">
        <v>29525</v>
      </c>
      <c r="G7" s="706">
        <f t="shared" ref="G7:G12" si="1">((E7/$E$5)*100)</f>
        <v>26.430155210643015</v>
      </c>
      <c r="H7" s="707">
        <v>111</v>
      </c>
      <c r="I7" s="707">
        <v>7021.7506849300007</v>
      </c>
      <c r="J7" s="708">
        <f t="shared" ref="J7:J12" si="2">(H7/$H$5)*100</f>
        <v>27.889447236180903</v>
      </c>
    </row>
    <row r="8" spans="1:10" s="43" customFormat="1" ht="11.25">
      <c r="A8" s="334" t="s">
        <v>263</v>
      </c>
      <c r="B8" s="703">
        <v>144</v>
      </c>
      <c r="C8" s="704">
        <v>568</v>
      </c>
      <c r="D8" s="705">
        <f t="shared" si="0"/>
        <v>0.5050682192837852</v>
      </c>
      <c r="E8" s="704">
        <v>37</v>
      </c>
      <c r="F8" s="704">
        <v>1790</v>
      </c>
      <c r="G8" s="706">
        <f t="shared" si="1"/>
        <v>1.6407982261640797</v>
      </c>
      <c r="H8" s="707">
        <v>13</v>
      </c>
      <c r="I8" s="707">
        <v>493</v>
      </c>
      <c r="J8" s="708">
        <f t="shared" si="2"/>
        <v>3.2663316582914574</v>
      </c>
    </row>
    <row r="9" spans="1:10" s="43" customFormat="1" ht="11.25">
      <c r="A9" s="334" t="s">
        <v>10</v>
      </c>
      <c r="B9" s="703">
        <v>159</v>
      </c>
      <c r="C9" s="704">
        <v>541</v>
      </c>
      <c r="D9" s="705">
        <f t="shared" si="0"/>
        <v>0.55767949212584611</v>
      </c>
      <c r="E9" s="704">
        <v>65</v>
      </c>
      <c r="F9" s="704">
        <v>2558</v>
      </c>
      <c r="G9" s="706">
        <f t="shared" si="1"/>
        <v>2.8824833702882482</v>
      </c>
      <c r="H9" s="707">
        <v>16</v>
      </c>
      <c r="I9" s="707">
        <v>923.25753424999994</v>
      </c>
      <c r="J9" s="708">
        <f t="shared" si="2"/>
        <v>4.0201005025125625</v>
      </c>
    </row>
    <row r="10" spans="1:10" s="43" customFormat="1" ht="11.25">
      <c r="A10" s="334" t="s">
        <v>89</v>
      </c>
      <c r="B10" s="703">
        <v>7757</v>
      </c>
      <c r="C10" s="704">
        <v>36653</v>
      </c>
      <c r="D10" s="705">
        <f t="shared" si="0"/>
        <v>27.207042895724459</v>
      </c>
      <c r="E10" s="704">
        <v>591</v>
      </c>
      <c r="F10" s="704">
        <v>27835</v>
      </c>
      <c r="G10" s="706">
        <f t="shared" si="1"/>
        <v>26.208425720620841</v>
      </c>
      <c r="H10" s="707">
        <v>82</v>
      </c>
      <c r="I10" s="707">
        <v>4910.4082191699999</v>
      </c>
      <c r="J10" s="708">
        <f t="shared" si="2"/>
        <v>20.603015075376884</v>
      </c>
    </row>
    <row r="11" spans="1:10" s="43" customFormat="1" ht="11.25">
      <c r="A11" s="334" t="s">
        <v>110</v>
      </c>
      <c r="B11" s="703">
        <v>1633</v>
      </c>
      <c r="C11" s="704">
        <v>7354</v>
      </c>
      <c r="D11" s="705">
        <f t="shared" si="0"/>
        <v>5.727613903405703</v>
      </c>
      <c r="E11" s="704">
        <v>258</v>
      </c>
      <c r="F11" s="704">
        <v>12802</v>
      </c>
      <c r="G11" s="706">
        <f t="shared" si="1"/>
        <v>11.441241685144124</v>
      </c>
      <c r="H11" s="707">
        <v>43</v>
      </c>
      <c r="I11" s="707">
        <v>2154.96438356</v>
      </c>
      <c r="J11" s="708">
        <f t="shared" si="2"/>
        <v>10.804020100502512</v>
      </c>
    </row>
    <row r="12" spans="1:10" s="43" customFormat="1" ht="11.25">
      <c r="A12" s="335" t="s">
        <v>96</v>
      </c>
      <c r="B12" s="709">
        <v>2252</v>
      </c>
      <c r="C12" s="710">
        <v>9659</v>
      </c>
      <c r="D12" s="711">
        <f t="shared" si="0"/>
        <v>7.8987057626880848</v>
      </c>
      <c r="E12" s="710">
        <v>174</v>
      </c>
      <c r="F12" s="710">
        <v>7908</v>
      </c>
      <c r="G12" s="712">
        <f t="shared" si="1"/>
        <v>7.7161862527716192</v>
      </c>
      <c r="H12" s="713">
        <v>34</v>
      </c>
      <c r="I12" s="713">
        <v>4821</v>
      </c>
      <c r="J12" s="714">
        <f t="shared" si="2"/>
        <v>8.5427135678391952</v>
      </c>
    </row>
    <row r="13" spans="1:10" s="43" customFormat="1" ht="11.25">
      <c r="A13" s="132"/>
      <c r="B13" s="132"/>
      <c r="C13" s="132"/>
      <c r="D13" s="132"/>
      <c r="E13" s="132"/>
      <c r="F13" s="132"/>
      <c r="G13" s="132"/>
      <c r="H13" s="132"/>
      <c r="I13" s="132"/>
      <c r="J13" s="132"/>
    </row>
    <row r="14" spans="1:10" s="43" customFormat="1" ht="11.25">
      <c r="A14" s="245" t="s">
        <v>59</v>
      </c>
    </row>
    <row r="15" spans="1:10" s="43" customFormat="1" ht="11.25">
      <c r="A15" s="59" t="s">
        <v>57</v>
      </c>
    </row>
    <row r="16" spans="1:10" s="43" customFormat="1" ht="11.25">
      <c r="A16" s="60" t="s">
        <v>385</v>
      </c>
    </row>
    <row r="17" spans="1:7" s="43" customFormat="1" ht="11.25">
      <c r="A17" s="59"/>
      <c r="G17" s="520"/>
    </row>
    <row r="18" spans="1:7" s="43" customFormat="1" ht="11.25">
      <c r="A18" s="2" t="s">
        <v>60</v>
      </c>
      <c r="G18" s="520"/>
    </row>
    <row r="19" spans="1:7" s="43" customFormat="1" ht="11.25">
      <c r="A19" s="246" t="s">
        <v>61</v>
      </c>
      <c r="G19" s="520"/>
    </row>
    <row r="20" spans="1:7" s="43" customFormat="1" ht="11.25">
      <c r="A20" s="2"/>
      <c r="G20" s="520"/>
    </row>
    <row r="21" spans="1:7" s="43" customFormat="1" ht="11.25">
      <c r="A21" s="59"/>
      <c r="G21" s="520"/>
    </row>
    <row r="22" spans="1:7" s="43" customFormat="1" ht="11.25">
      <c r="A22" s="2"/>
      <c r="D22" s="132"/>
    </row>
    <row r="23" spans="1:7" s="43" customFormat="1" ht="11.25">
      <c r="A23" s="246"/>
    </row>
    <row r="24" spans="1:7" s="43" customFormat="1" ht="11.25"/>
    <row r="25" spans="1:7" s="43" customFormat="1" ht="11.25"/>
    <row r="26" spans="1:7" s="43" customFormat="1" ht="11.25"/>
    <row r="27" spans="1:7" s="43" customFormat="1" ht="11.25"/>
    <row r="28" spans="1:7" s="43" customFormat="1" ht="11.25"/>
    <row r="29" spans="1:7" s="43" customFormat="1" ht="11.25"/>
    <row r="30" spans="1:7" s="43" customFormat="1" ht="11.25"/>
    <row r="31" spans="1:7" s="43" customFormat="1" ht="11.25"/>
  </sheetData>
  <mergeCells count="1">
    <mergeCell ref="A3:A4"/>
  </mergeCells>
  <hyperlinks>
    <hyperlink ref="A14" r:id="rId1" xr:uid="{00000000-0004-0000-0F00-000000000000}"/>
    <hyperlink ref="A19" r:id="rId2" xr:uid="{00000000-0004-0000-0F00-000001000000}"/>
  </hyperlinks>
  <pageMargins left="0.7" right="0.7" top="0.75" bottom="0.75" header="0.3" footer="0.3"/>
  <pageSetup paperSize="9" orientation="portrait"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40"/>
  <sheetViews>
    <sheetView showGridLines="0" workbookViewId="0"/>
  </sheetViews>
  <sheetFormatPr baseColWidth="10" defaultColWidth="11.42578125" defaultRowHeight="14.25"/>
  <cols>
    <col min="1" max="1" width="28.42578125" style="372" customWidth="1"/>
    <col min="2" max="7" width="11.42578125" style="372"/>
    <col min="8" max="8" width="17.7109375" style="372" customWidth="1"/>
    <col min="9" max="15" width="11.42578125" style="372"/>
    <col min="16" max="16384" width="11.42578125" style="41"/>
  </cols>
  <sheetData>
    <row r="1" spans="1:16" s="93" customFormat="1" ht="12.75">
      <c r="A1" s="516" t="s">
        <v>451</v>
      </c>
      <c r="G1" s="373"/>
      <c r="H1" s="373"/>
      <c r="O1" s="208" t="s">
        <v>349</v>
      </c>
    </row>
    <row r="2" spans="1:16" s="93" customFormat="1" ht="12">
      <c r="G2" s="373"/>
      <c r="H2" s="373"/>
      <c r="O2" s="208"/>
    </row>
    <row r="3" spans="1:16" s="93" customFormat="1" ht="12">
      <c r="A3" s="371" t="s">
        <v>242</v>
      </c>
    </row>
    <row r="4" spans="1:16" s="43" customFormat="1" ht="11.25">
      <c r="A4" s="419"/>
      <c r="B4" s="918">
        <v>2020</v>
      </c>
      <c r="C4" s="919"/>
      <c r="D4" s="918">
        <v>2021</v>
      </c>
      <c r="E4" s="919"/>
      <c r="F4" s="918">
        <v>2022</v>
      </c>
      <c r="G4" s="919"/>
      <c r="H4" s="45"/>
      <c r="I4" s="918">
        <v>2020</v>
      </c>
      <c r="J4" s="919"/>
      <c r="K4" s="918">
        <v>2021</v>
      </c>
      <c r="L4" s="919"/>
      <c r="M4" s="918">
        <v>2022</v>
      </c>
      <c r="N4" s="919"/>
      <c r="O4" s="389"/>
    </row>
    <row r="5" spans="1:16" s="43" customFormat="1" ht="51" customHeight="1">
      <c r="A5" s="384" t="s">
        <v>252</v>
      </c>
      <c r="B5" s="192" t="s">
        <v>257</v>
      </c>
      <c r="C5" s="377" t="s">
        <v>68</v>
      </c>
      <c r="D5" s="192" t="s">
        <v>257</v>
      </c>
      <c r="E5" s="377" t="s">
        <v>68</v>
      </c>
      <c r="F5" s="192" t="s">
        <v>257</v>
      </c>
      <c r="G5" s="377" t="s">
        <v>68</v>
      </c>
      <c r="H5" s="378" t="s">
        <v>418</v>
      </c>
      <c r="I5" s="379" t="s">
        <v>258</v>
      </c>
      <c r="J5" s="380" t="s">
        <v>259</v>
      </c>
      <c r="K5" s="379" t="s">
        <v>258</v>
      </c>
      <c r="L5" s="380" t="s">
        <v>259</v>
      </c>
      <c r="M5" s="379" t="s">
        <v>258</v>
      </c>
      <c r="N5" s="380" t="s">
        <v>259</v>
      </c>
      <c r="O5" s="242" t="s">
        <v>419</v>
      </c>
    </row>
    <row r="6" spans="1:16" s="43" customFormat="1" ht="11.25">
      <c r="A6" s="193" t="s">
        <v>1</v>
      </c>
      <c r="B6" s="248">
        <v>1084636.2926</v>
      </c>
      <c r="C6" s="248">
        <v>7159438.4967</v>
      </c>
      <c r="D6" s="545">
        <v>1158270.7241</v>
      </c>
      <c r="E6" s="545">
        <v>7552170.4360999996</v>
      </c>
      <c r="F6" s="248">
        <v>1290462.9783000001</v>
      </c>
      <c r="G6" s="248">
        <v>7652266.3514</v>
      </c>
      <c r="H6" s="798">
        <f>((G6-E6)/E6)*100</f>
        <v>1.3253926953440258</v>
      </c>
      <c r="I6" s="799">
        <v>1.8058000000000001</v>
      </c>
      <c r="J6" s="799">
        <v>1.4845999999999999</v>
      </c>
      <c r="K6" s="799">
        <v>1.385</v>
      </c>
      <c r="L6" s="799">
        <v>1.6354</v>
      </c>
      <c r="M6" s="799">
        <v>2.0688</v>
      </c>
      <c r="N6" s="799">
        <v>1.3592</v>
      </c>
      <c r="O6" s="851">
        <v>1.93</v>
      </c>
      <c r="P6" s="197"/>
    </row>
    <row r="7" spans="1:16" s="43" customFormat="1" ht="11.25">
      <c r="A7" s="194" t="s">
        <v>146</v>
      </c>
      <c r="B7" s="249">
        <v>851181.70909999998</v>
      </c>
      <c r="C7" s="249">
        <v>5461949.7439999999</v>
      </c>
      <c r="D7" s="546">
        <v>932134.38690000004</v>
      </c>
      <c r="E7" s="546">
        <v>5923937.2673000004</v>
      </c>
      <c r="F7" s="249">
        <v>829214.29319999996</v>
      </c>
      <c r="G7" s="249">
        <v>4988672.3787000002</v>
      </c>
      <c r="H7" s="800">
        <f>((G7-E7)/E7)*100</f>
        <v>-15.787893193309815</v>
      </c>
      <c r="I7" s="801">
        <v>1.8585</v>
      </c>
      <c r="J7" s="801">
        <v>1.5473999999999999</v>
      </c>
      <c r="K7" s="801">
        <v>1.4481999999999999</v>
      </c>
      <c r="L7" s="801">
        <v>1.7014999999999998</v>
      </c>
      <c r="M7" s="801">
        <v>1.9881</v>
      </c>
      <c r="N7" s="801">
        <v>1.4581999999999999</v>
      </c>
      <c r="O7" s="852">
        <v>2.0699999999999998</v>
      </c>
      <c r="P7" s="197"/>
    </row>
    <row r="8" spans="1:16" s="43" customFormat="1" ht="11.25">
      <c r="A8" s="195" t="s">
        <v>253</v>
      </c>
      <c r="B8" s="249">
        <v>233454.58350000001</v>
      </c>
      <c r="C8" s="249">
        <v>1697488.7527999999</v>
      </c>
      <c r="D8" s="546">
        <v>226136.33720000001</v>
      </c>
      <c r="E8" s="546">
        <v>1628233.1688000001</v>
      </c>
      <c r="F8" s="249">
        <v>461248.6851</v>
      </c>
      <c r="G8" s="249">
        <v>2663593.9726999998</v>
      </c>
      <c r="H8" s="802">
        <f>((G8-E8)/E8)*100</f>
        <v>63.587993644857121</v>
      </c>
      <c r="I8" s="803">
        <v>2.7962000000000002</v>
      </c>
      <c r="J8" s="803">
        <v>2.4251999999999998</v>
      </c>
      <c r="K8" s="803">
        <v>2.3245999999999998</v>
      </c>
      <c r="L8" s="803">
        <v>2.6332</v>
      </c>
      <c r="M8" s="803">
        <v>3.3344</v>
      </c>
      <c r="N8" s="803">
        <v>2.1259000000000001</v>
      </c>
      <c r="O8" s="852">
        <v>3.04</v>
      </c>
      <c r="P8" s="197"/>
    </row>
    <row r="9" spans="1:16" s="858" customFormat="1" ht="11.25">
      <c r="A9" s="521" t="s">
        <v>254</v>
      </c>
      <c r="B9" s="804">
        <v>221839.01670000001</v>
      </c>
      <c r="C9" s="804">
        <v>1627126.8081</v>
      </c>
      <c r="D9" s="805">
        <v>205095.94320000001</v>
      </c>
      <c r="E9" s="805">
        <v>1488264.6740999999</v>
      </c>
      <c r="F9" s="804">
        <v>361408.36820000003</v>
      </c>
      <c r="G9" s="804">
        <v>2229696.2370000002</v>
      </c>
      <c r="H9" s="855">
        <v>49.8</v>
      </c>
      <c r="I9" s="853">
        <v>2.7449999999999997</v>
      </c>
      <c r="J9" s="853">
        <v>2.4325000000000001</v>
      </c>
      <c r="K9" s="853">
        <v>2.3788</v>
      </c>
      <c r="L9" s="853">
        <v>2.6391999999999998</v>
      </c>
      <c r="M9" s="853">
        <v>3.0105</v>
      </c>
      <c r="N9" s="853">
        <v>2.0678999999999998</v>
      </c>
      <c r="O9" s="856">
        <v>3.07</v>
      </c>
      <c r="P9" s="857"/>
    </row>
    <row r="10" spans="1:16" s="43" customFormat="1" ht="11.25">
      <c r="A10" s="206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</row>
    <row r="11" spans="1:16" s="43" customFormat="1" ht="11.25">
      <c r="A11" s="375" t="s">
        <v>243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</row>
    <row r="12" spans="1:16" s="43" customFormat="1" ht="11.25">
      <c r="A12" s="206"/>
      <c r="B12" s="918">
        <v>2020</v>
      </c>
      <c r="C12" s="919"/>
      <c r="D12" s="918">
        <v>2021</v>
      </c>
      <c r="E12" s="919"/>
      <c r="F12" s="918">
        <v>2022</v>
      </c>
      <c r="G12" s="919"/>
      <c r="H12" s="45"/>
      <c r="I12" s="918">
        <v>2020</v>
      </c>
      <c r="J12" s="919"/>
      <c r="K12" s="918">
        <v>2021</v>
      </c>
      <c r="L12" s="919"/>
      <c r="M12" s="918">
        <v>2022</v>
      </c>
      <c r="N12" s="919"/>
      <c r="O12" s="389"/>
    </row>
    <row r="13" spans="1:16" s="43" customFormat="1" ht="51" customHeight="1">
      <c r="A13" s="384" t="s">
        <v>252</v>
      </c>
      <c r="B13" s="192" t="s">
        <v>257</v>
      </c>
      <c r="C13" s="377" t="s">
        <v>68</v>
      </c>
      <c r="D13" s="192" t="s">
        <v>257</v>
      </c>
      <c r="E13" s="377" t="s">
        <v>68</v>
      </c>
      <c r="F13" s="192" t="s">
        <v>257</v>
      </c>
      <c r="G13" s="377" t="s">
        <v>68</v>
      </c>
      <c r="H13" s="378" t="s">
        <v>418</v>
      </c>
      <c r="I13" s="379" t="s">
        <v>258</v>
      </c>
      <c r="J13" s="380" t="s">
        <v>259</v>
      </c>
      <c r="K13" s="379" t="s">
        <v>258</v>
      </c>
      <c r="L13" s="380" t="s">
        <v>259</v>
      </c>
      <c r="M13" s="379" t="s">
        <v>258</v>
      </c>
      <c r="N13" s="380" t="s">
        <v>259</v>
      </c>
      <c r="O13" s="242" t="s">
        <v>419</v>
      </c>
    </row>
    <row r="14" spans="1:16" s="43" customFormat="1" ht="11.25">
      <c r="A14" s="193" t="s">
        <v>1</v>
      </c>
      <c r="B14" s="443">
        <v>1388769.2445</v>
      </c>
      <c r="C14" s="443">
        <v>3449658.8735000002</v>
      </c>
      <c r="D14" s="443">
        <v>1426740.9243999999</v>
      </c>
      <c r="E14" s="443">
        <v>3359646.5375999999</v>
      </c>
      <c r="F14" s="443">
        <v>2040291.0467000001</v>
      </c>
      <c r="G14" s="443">
        <v>4910369.1025999999</v>
      </c>
      <c r="H14" s="798">
        <f>((G14-E14)/E14)*100</f>
        <v>46.157312909106665</v>
      </c>
      <c r="I14" s="799">
        <v>1.7374000000000001</v>
      </c>
      <c r="J14" s="799">
        <v>1.3697000000000001</v>
      </c>
      <c r="K14" s="799">
        <v>2.2685</v>
      </c>
      <c r="L14" s="799">
        <v>1.8030000000000002</v>
      </c>
      <c r="M14" s="799">
        <v>1.9174</v>
      </c>
      <c r="N14" s="799">
        <v>1.6137999999999999</v>
      </c>
      <c r="O14" s="799">
        <v>2.17</v>
      </c>
      <c r="P14" s="197"/>
    </row>
    <row r="15" spans="1:16" s="43" customFormat="1" ht="11.25">
      <c r="A15" s="194" t="s">
        <v>146</v>
      </c>
      <c r="B15" s="444">
        <v>1220804.5811000001</v>
      </c>
      <c r="C15" s="444">
        <v>3000042.5178</v>
      </c>
      <c r="D15" s="444">
        <v>1268725.7964000001</v>
      </c>
      <c r="E15" s="444">
        <v>3022035.6557999998</v>
      </c>
      <c r="F15" s="444">
        <v>1684204.6443</v>
      </c>
      <c r="G15" s="444">
        <v>4078429.2541</v>
      </c>
      <c r="H15" s="802">
        <f>((G15-E15)/E15)*100</f>
        <v>34.956357853439997</v>
      </c>
      <c r="I15" s="854">
        <v>1.8092000000000001</v>
      </c>
      <c r="J15" s="854">
        <v>1.4753000000000001</v>
      </c>
      <c r="K15" s="854">
        <v>2.2801</v>
      </c>
      <c r="L15" s="854">
        <v>1.8589000000000002</v>
      </c>
      <c r="M15" s="854">
        <v>1.9085999999999999</v>
      </c>
      <c r="N15" s="854">
        <v>1.6788999999999998</v>
      </c>
      <c r="O15" s="854">
        <v>2.2599999999999998</v>
      </c>
      <c r="P15" s="197"/>
    </row>
    <row r="16" spans="1:16" s="43" customFormat="1" ht="11.25">
      <c r="A16" s="195" t="s">
        <v>253</v>
      </c>
      <c r="B16" s="444">
        <v>167964.66339999999</v>
      </c>
      <c r="C16" s="444">
        <v>449616.35570000001</v>
      </c>
      <c r="D16" s="444">
        <v>158015.128</v>
      </c>
      <c r="E16" s="444">
        <v>337610.88179999997</v>
      </c>
      <c r="F16" s="444">
        <v>356086.40240000002</v>
      </c>
      <c r="G16" s="444">
        <v>831939.84849999996</v>
      </c>
      <c r="H16" s="802">
        <f>((G16-E16)/E16)*100</f>
        <v>146.41973743987302</v>
      </c>
      <c r="I16" s="803">
        <v>3.0573999999999999</v>
      </c>
      <c r="J16" s="803">
        <v>3.5985999999999998</v>
      </c>
      <c r="K16" s="803">
        <v>4.0758000000000001</v>
      </c>
      <c r="L16" s="803">
        <v>3.8851999999999998</v>
      </c>
      <c r="M16" s="803">
        <v>5.0881999999999996</v>
      </c>
      <c r="N16" s="803">
        <v>4.7489000000000008</v>
      </c>
      <c r="O16" s="803">
        <v>5.77</v>
      </c>
      <c r="P16" s="197"/>
    </row>
    <row r="17" spans="1:16" s="858" customFormat="1" ht="11.25">
      <c r="A17" s="521" t="s">
        <v>254</v>
      </c>
      <c r="B17" s="804">
        <v>154344.6341</v>
      </c>
      <c r="C17" s="804">
        <v>414290.26</v>
      </c>
      <c r="D17" s="804">
        <v>146004.64670000001</v>
      </c>
      <c r="E17" s="804">
        <v>312858.99400000001</v>
      </c>
      <c r="F17" s="804">
        <v>279327.8848</v>
      </c>
      <c r="G17" s="804">
        <v>670063.60840000003</v>
      </c>
      <c r="H17" s="855">
        <f>((G17-E17)/E17)*100</f>
        <v>114.17431534667659</v>
      </c>
      <c r="I17" s="853">
        <v>3.2618</v>
      </c>
      <c r="J17" s="853">
        <v>3.8666999999999998</v>
      </c>
      <c r="K17" s="853">
        <v>3.8032999999999997</v>
      </c>
      <c r="L17" s="853">
        <v>3.7706999999999997</v>
      </c>
      <c r="M17" s="853">
        <v>3.8435999999999999</v>
      </c>
      <c r="N17" s="853">
        <v>4.3465999999999996</v>
      </c>
      <c r="O17" s="853">
        <v>5.26</v>
      </c>
      <c r="P17" s="857"/>
    </row>
    <row r="18" spans="1:16" s="43" customFormat="1" ht="11.25">
      <c r="A18" s="206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</row>
    <row r="19" spans="1:16" s="43" customFormat="1" ht="11.25">
      <c r="A19" s="375" t="s">
        <v>255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</row>
    <row r="20" spans="1:16" s="43" customFormat="1" ht="11.25">
      <c r="A20" s="206"/>
      <c r="B20" s="918">
        <v>2020</v>
      </c>
      <c r="C20" s="919"/>
      <c r="D20" s="918">
        <v>2021</v>
      </c>
      <c r="E20" s="919"/>
      <c r="F20" s="918">
        <v>2022</v>
      </c>
      <c r="G20" s="919"/>
      <c r="H20" s="53"/>
      <c r="I20" s="918">
        <v>2020</v>
      </c>
      <c r="J20" s="919"/>
      <c r="K20" s="918">
        <v>2021</v>
      </c>
      <c r="L20" s="919"/>
      <c r="M20" s="918">
        <v>2022</v>
      </c>
      <c r="N20" s="919"/>
    </row>
    <row r="21" spans="1:16" s="43" customFormat="1" ht="36" customHeight="1">
      <c r="A21" s="384" t="s">
        <v>252</v>
      </c>
      <c r="B21" s="192" t="s">
        <v>257</v>
      </c>
      <c r="C21" s="377" t="s">
        <v>68</v>
      </c>
      <c r="D21" s="192" t="s">
        <v>257</v>
      </c>
      <c r="E21" s="377" t="s">
        <v>68</v>
      </c>
      <c r="F21" s="192" t="s">
        <v>257</v>
      </c>
      <c r="G21" s="377" t="s">
        <v>68</v>
      </c>
      <c r="H21" s="378" t="s">
        <v>418</v>
      </c>
      <c r="I21" s="379" t="s">
        <v>258</v>
      </c>
      <c r="J21" s="380" t="s">
        <v>259</v>
      </c>
      <c r="K21" s="379" t="s">
        <v>258</v>
      </c>
      <c r="L21" s="380" t="s">
        <v>259</v>
      </c>
      <c r="M21" s="379" t="s">
        <v>258</v>
      </c>
      <c r="N21" s="418" t="s">
        <v>259</v>
      </c>
    </row>
    <row r="22" spans="1:16" s="43" customFormat="1" ht="11.25">
      <c r="A22" s="193" t="s">
        <v>1</v>
      </c>
      <c r="B22" s="443">
        <v>1322425.2177322095</v>
      </c>
      <c r="C22" s="443">
        <v>4174518.2126350789</v>
      </c>
      <c r="D22" s="443">
        <v>1686730.7174231862</v>
      </c>
      <c r="E22" s="443">
        <v>5413822.6151487194</v>
      </c>
      <c r="F22" s="443">
        <v>1656782.9376867022</v>
      </c>
      <c r="G22" s="443">
        <v>4836314.9578759</v>
      </c>
      <c r="H22" s="798">
        <f>((G22-E22)/E22)*100</f>
        <v>-10.667280742757677</v>
      </c>
      <c r="I22" s="799">
        <v>0.382544467028124</v>
      </c>
      <c r="J22" s="799">
        <v>0.39669975244157801</v>
      </c>
      <c r="K22" s="799">
        <v>0.17243769744053414</v>
      </c>
      <c r="L22" s="799">
        <v>0.17965980479797378</v>
      </c>
      <c r="M22" s="799">
        <v>0.32166096331693189</v>
      </c>
      <c r="N22" s="799">
        <v>0.35148450985836932</v>
      </c>
      <c r="O22" s="197"/>
      <c r="P22" s="197"/>
    </row>
    <row r="23" spans="1:16" s="43" customFormat="1" ht="11.25">
      <c r="A23" s="194" t="s">
        <v>146</v>
      </c>
      <c r="B23" s="444">
        <v>1042319.7135286788</v>
      </c>
      <c r="C23" s="444">
        <v>3408619.0825085146</v>
      </c>
      <c r="D23" s="444">
        <v>1312871.4823179711</v>
      </c>
      <c r="E23" s="444">
        <v>4384844.4791666614</v>
      </c>
      <c r="F23" s="444">
        <v>1050287.5960393364</v>
      </c>
      <c r="G23" s="444">
        <v>3274360.6729322798</v>
      </c>
      <c r="H23" s="802">
        <f>((G23-E23)/E23)*100</f>
        <v>-25.325500402819962</v>
      </c>
      <c r="I23" s="854">
        <v>0.33769816765715471</v>
      </c>
      <c r="J23" s="854">
        <v>0.37745036608775262</v>
      </c>
      <c r="K23" s="854">
        <v>0.18842554942282899</v>
      </c>
      <c r="L23" s="854">
        <v>0.19318369199603544</v>
      </c>
      <c r="M23" s="854">
        <v>0.35435316494445374</v>
      </c>
      <c r="N23" s="854">
        <v>0.41559042411839586</v>
      </c>
      <c r="O23" s="197"/>
      <c r="P23" s="197"/>
    </row>
    <row r="24" spans="1:16" s="43" customFormat="1" ht="11.25">
      <c r="A24" s="195" t="s">
        <v>253</v>
      </c>
      <c r="B24" s="444">
        <v>280105.50420353055</v>
      </c>
      <c r="C24" s="444">
        <v>765899.13012656465</v>
      </c>
      <c r="D24" s="444">
        <v>373859.23510521522</v>
      </c>
      <c r="E24" s="444">
        <v>1028978.135982058</v>
      </c>
      <c r="F24" s="444">
        <v>606495.34164736606</v>
      </c>
      <c r="G24" s="444">
        <v>1561954.2849436207</v>
      </c>
      <c r="H24" s="802">
        <f>((G24-E24)/E24)*100</f>
        <v>51.796644683114621</v>
      </c>
      <c r="I24" s="803">
        <v>0.307423559517569</v>
      </c>
      <c r="J24" s="803">
        <v>0.33644270579333502</v>
      </c>
      <c r="K24" s="803">
        <v>0.2336033671321886</v>
      </c>
      <c r="L24" s="803">
        <v>0.25995846989106347</v>
      </c>
      <c r="M24" s="803">
        <v>0.45552119500525551</v>
      </c>
      <c r="N24" s="803">
        <v>0.44688963958285871</v>
      </c>
      <c r="O24" s="197"/>
      <c r="P24" s="197"/>
    </row>
    <row r="25" spans="1:16" s="858" customFormat="1" ht="11.25">
      <c r="A25" s="376" t="s">
        <v>254</v>
      </c>
      <c r="B25" s="804">
        <v>277509.78295156988</v>
      </c>
      <c r="C25" s="804">
        <v>760254.84432134801</v>
      </c>
      <c r="D25" s="804">
        <v>368848.88643665012</v>
      </c>
      <c r="E25" s="804">
        <v>1018508.2403105528</v>
      </c>
      <c r="F25" s="804">
        <v>584645.62098289048</v>
      </c>
      <c r="G25" s="804">
        <v>1518013.1609140618</v>
      </c>
      <c r="H25" s="855">
        <f>((G25-E25)/E25)*100</f>
        <v>49.042796202729328</v>
      </c>
      <c r="I25" s="853">
        <v>0.38285173886199858</v>
      </c>
      <c r="J25" s="853">
        <v>0.39752114765660213</v>
      </c>
      <c r="K25" s="853">
        <v>0.23337100427793508</v>
      </c>
      <c r="L25" s="853">
        <v>0.26016896394713585</v>
      </c>
      <c r="M25" s="853">
        <v>0.45567962540202417</v>
      </c>
      <c r="N25" s="853">
        <v>0.44925292146744755</v>
      </c>
      <c r="O25" s="857"/>
      <c r="P25" s="857"/>
    </row>
    <row r="26" spans="1:16" s="43" customFormat="1" ht="11.25">
      <c r="A26" s="196" t="s">
        <v>256</v>
      </c>
      <c r="B26" s="40"/>
      <c r="C26" s="40"/>
      <c r="D26" s="40"/>
      <c r="E26" s="40"/>
      <c r="F26" s="40"/>
      <c r="G26" s="40"/>
      <c r="H26" s="40"/>
      <c r="I26" s="40"/>
      <c r="J26" s="40"/>
    </row>
    <row r="27" spans="1:16" s="43" customFormat="1" ht="12">
      <c r="O27" s="372"/>
    </row>
    <row r="28" spans="1:16" s="43" customFormat="1" ht="12.75" customHeight="1">
      <c r="A28" s="245" t="s">
        <v>59</v>
      </c>
      <c r="H28" s="310"/>
      <c r="I28" s="310"/>
      <c r="J28" s="309"/>
      <c r="O28" s="372"/>
      <c r="P28" s="41"/>
    </row>
    <row r="29" spans="1:16" s="43" customFormat="1" ht="12.75" customHeight="1">
      <c r="A29" s="59" t="s">
        <v>57</v>
      </c>
      <c r="O29" s="372"/>
      <c r="P29" s="41"/>
    </row>
    <row r="30" spans="1:16" s="43" customFormat="1" ht="12.75" customHeight="1">
      <c r="A30" s="60" t="s">
        <v>385</v>
      </c>
      <c r="F30" s="310"/>
      <c r="G30" s="310"/>
      <c r="H30" s="309"/>
      <c r="O30" s="372"/>
      <c r="P30" s="41"/>
    </row>
    <row r="31" spans="1:16" s="43" customFormat="1" ht="12.75" customHeight="1">
      <c r="A31" s="59"/>
      <c r="F31" s="917"/>
      <c r="G31" s="917"/>
      <c r="H31" s="917"/>
      <c r="O31" s="372"/>
      <c r="P31" s="41"/>
    </row>
    <row r="32" spans="1:16" s="43" customFormat="1" ht="12.75" customHeight="1">
      <c r="A32" s="2" t="s">
        <v>60</v>
      </c>
      <c r="F32" s="309"/>
      <c r="G32" s="309"/>
      <c r="H32" s="309"/>
      <c r="O32" s="372"/>
      <c r="P32" s="41"/>
    </row>
    <row r="33" spans="1:16" s="43" customFormat="1" ht="12.75" customHeight="1">
      <c r="A33" s="246" t="s">
        <v>61</v>
      </c>
      <c r="O33" s="372"/>
      <c r="P33" s="41"/>
    </row>
    <row r="34" spans="1:16" s="43" customFormat="1">
      <c r="A34" s="167"/>
      <c r="B34" s="372"/>
      <c r="C34" s="372"/>
      <c r="D34" s="372"/>
      <c r="E34" s="372"/>
      <c r="F34" s="372"/>
      <c r="G34" s="374"/>
      <c r="H34" s="374"/>
      <c r="I34" s="374"/>
      <c r="J34" s="372"/>
      <c r="K34" s="372"/>
      <c r="L34" s="372"/>
      <c r="M34" s="372"/>
      <c r="N34" s="374"/>
      <c r="O34" s="372"/>
      <c r="P34" s="41"/>
    </row>
    <row r="37" spans="1:16">
      <c r="E37" s="374"/>
      <c r="F37" s="374"/>
      <c r="L37" s="374"/>
      <c r="M37" s="374"/>
      <c r="O37" s="374"/>
      <c r="P37" s="317"/>
    </row>
    <row r="38" spans="1:16">
      <c r="E38" s="374"/>
      <c r="F38" s="374"/>
      <c r="L38" s="374"/>
      <c r="M38" s="374"/>
      <c r="O38" s="374"/>
      <c r="P38" s="317"/>
    </row>
    <row r="39" spans="1:16">
      <c r="E39" s="374"/>
      <c r="F39" s="374"/>
      <c r="L39" s="374"/>
      <c r="M39" s="374"/>
      <c r="O39" s="374"/>
      <c r="P39" s="317"/>
    </row>
    <row r="40" spans="1:16">
      <c r="E40" s="374"/>
      <c r="F40" s="374"/>
      <c r="L40" s="374"/>
      <c r="M40" s="374"/>
      <c r="O40" s="374"/>
      <c r="P40" s="317"/>
    </row>
  </sheetData>
  <mergeCells count="19">
    <mergeCell ref="K4:L4"/>
    <mergeCell ref="M4:N4"/>
    <mergeCell ref="D20:E20"/>
    <mergeCell ref="F20:G20"/>
    <mergeCell ref="K20:L20"/>
    <mergeCell ref="M20:N20"/>
    <mergeCell ref="D12:E12"/>
    <mergeCell ref="F12:G12"/>
    <mergeCell ref="K12:L12"/>
    <mergeCell ref="M12:N12"/>
    <mergeCell ref="F31:H31"/>
    <mergeCell ref="B4:C4"/>
    <mergeCell ref="B12:C12"/>
    <mergeCell ref="B20:C20"/>
    <mergeCell ref="I4:J4"/>
    <mergeCell ref="I12:J12"/>
    <mergeCell ref="I20:J20"/>
    <mergeCell ref="D4:E4"/>
    <mergeCell ref="F4:G4"/>
  </mergeCells>
  <hyperlinks>
    <hyperlink ref="A28" r:id="rId1" xr:uid="{00000000-0004-0000-1000-000000000000}"/>
    <hyperlink ref="A33" r:id="rId2" xr:uid="{00000000-0004-0000-1000-00000100000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7"/>
  <sheetViews>
    <sheetView showGridLines="0" zoomScaleNormal="100" workbookViewId="0"/>
  </sheetViews>
  <sheetFormatPr baseColWidth="10" defaultRowHeight="12.75"/>
  <cols>
    <col min="1" max="1" width="23.7109375" customWidth="1"/>
    <col min="2" max="2" width="16.28515625" customWidth="1"/>
    <col min="3" max="4" width="17.42578125" customWidth="1"/>
    <col min="5" max="5" width="21" customWidth="1"/>
    <col min="6" max="6" width="20.28515625" customWidth="1"/>
    <col min="7" max="9" width="18.42578125" bestFit="1" customWidth="1"/>
    <col min="10" max="11" width="15.5703125" bestFit="1" customWidth="1"/>
  </cols>
  <sheetData>
    <row r="1" spans="1:11">
      <c r="A1" s="57" t="s">
        <v>291</v>
      </c>
      <c r="E1" s="58"/>
      <c r="G1" s="58" t="s">
        <v>16</v>
      </c>
    </row>
    <row r="2" spans="1:11">
      <c r="A2" s="4"/>
      <c r="G2" s="58"/>
    </row>
    <row r="3" spans="1:11">
      <c r="A3" s="147"/>
      <c r="B3" s="102" t="s">
        <v>58</v>
      </c>
      <c r="C3" s="102" t="s">
        <v>289</v>
      </c>
      <c r="D3" s="102" t="s">
        <v>290</v>
      </c>
      <c r="E3" s="102" t="s">
        <v>354</v>
      </c>
      <c r="F3" s="102" t="s">
        <v>384</v>
      </c>
      <c r="G3" s="145" t="s">
        <v>456</v>
      </c>
      <c r="H3" s="145" t="s">
        <v>455</v>
      </c>
      <c r="I3" s="145" t="s">
        <v>454</v>
      </c>
      <c r="J3" s="943" t="s">
        <v>453</v>
      </c>
      <c r="K3" s="943" t="s">
        <v>457</v>
      </c>
    </row>
    <row r="4" spans="1:11">
      <c r="A4" s="63" t="s">
        <v>52</v>
      </c>
      <c r="B4" s="431">
        <v>55357178.732500002</v>
      </c>
      <c r="C4" s="431">
        <v>56234630.303800002</v>
      </c>
      <c r="D4" s="431">
        <v>38514353.582835078</v>
      </c>
      <c r="E4" s="522">
        <v>45884488.588848718</v>
      </c>
      <c r="F4" s="522">
        <v>55640095.411875904</v>
      </c>
      <c r="G4" s="522">
        <v>21.261230370121385</v>
      </c>
      <c r="H4" s="522">
        <v>19.136073490529338</v>
      </c>
      <c r="I4" s="522">
        <v>-31.511324294715763</v>
      </c>
      <c r="J4" s="522">
        <v>-1.0572397981674344</v>
      </c>
      <c r="K4" s="522">
        <v>0.51107496056297841</v>
      </c>
    </row>
    <row r="5" spans="1:11">
      <c r="A5" s="61" t="s">
        <v>53</v>
      </c>
      <c r="B5" s="611">
        <v>28572992.977499999</v>
      </c>
      <c r="C5" s="611">
        <v>29354340.864399999</v>
      </c>
      <c r="D5" s="611">
        <v>28260002.344308514</v>
      </c>
      <c r="E5" s="612">
        <v>34291482.402266666</v>
      </c>
      <c r="F5" s="612">
        <v>33403685.30573228</v>
      </c>
      <c r="G5" s="612">
        <v>-2.5889726379274376</v>
      </c>
      <c r="H5" s="612">
        <v>21.342815136647982</v>
      </c>
      <c r="I5" s="612">
        <v>-3.7280296128831285</v>
      </c>
      <c r="J5" s="612">
        <v>13.794704027039472</v>
      </c>
      <c r="K5" s="612">
        <v>16.906497446859149</v>
      </c>
    </row>
    <row r="6" spans="1:11">
      <c r="A6" s="61" t="s">
        <v>54</v>
      </c>
      <c r="B6" s="611">
        <v>26784185.755199999</v>
      </c>
      <c r="C6" s="611">
        <v>26880289.439300001</v>
      </c>
      <c r="D6" s="611">
        <v>10254351.238626566</v>
      </c>
      <c r="E6" s="612">
        <v>11593006.186582059</v>
      </c>
      <c r="F6" s="612">
        <v>22236410.10614362</v>
      </c>
      <c r="G6" s="612">
        <v>91.80883498432371</v>
      </c>
      <c r="H6" s="612">
        <v>13.05450649001553</v>
      </c>
      <c r="I6" s="612">
        <v>-61.851782653670696</v>
      </c>
      <c r="J6" s="612">
        <v>-17.276150778223592</v>
      </c>
      <c r="K6" s="612">
        <v>-16.979331351050885</v>
      </c>
    </row>
    <row r="7" spans="1:11">
      <c r="A7" s="65" t="s">
        <v>55</v>
      </c>
      <c r="B7" s="613">
        <v>38806777</v>
      </c>
      <c r="C7" s="613">
        <v>39562039</v>
      </c>
      <c r="D7" s="613">
        <v>23730738</v>
      </c>
      <c r="E7" s="614">
        <v>29558849</v>
      </c>
      <c r="F7" s="614">
        <v>38241145</v>
      </c>
      <c r="G7" s="614">
        <v>29.372916381148674</v>
      </c>
      <c r="H7" s="614">
        <v>24.559333131569698</v>
      </c>
      <c r="I7" s="614">
        <v>-40.016392987226972</v>
      </c>
      <c r="J7" s="614">
        <v>-3.3387915117317388</v>
      </c>
      <c r="K7" s="614">
        <v>-1.4575598483739065</v>
      </c>
    </row>
    <row r="8" spans="1:11">
      <c r="A8" s="61" t="s">
        <v>53</v>
      </c>
      <c r="B8" s="611">
        <v>17413041</v>
      </c>
      <c r="C8" s="611">
        <v>17922428</v>
      </c>
      <c r="D8" s="611">
        <v>16389391</v>
      </c>
      <c r="E8" s="612">
        <v>20960665</v>
      </c>
      <c r="F8" s="612">
        <v>21062223</v>
      </c>
      <c r="G8" s="612">
        <v>0.48451707042691633</v>
      </c>
      <c r="H8" s="612">
        <v>27.89166479706293</v>
      </c>
      <c r="I8" s="612">
        <v>-8.5537350184919152</v>
      </c>
      <c r="J8" s="612">
        <v>17.518803813858256</v>
      </c>
      <c r="K8" s="612">
        <v>20.95660373165147</v>
      </c>
    </row>
    <row r="9" spans="1:11">
      <c r="A9" s="61" t="s">
        <v>54</v>
      </c>
      <c r="B9" s="611">
        <v>21393736</v>
      </c>
      <c r="C9" s="611">
        <v>21639611</v>
      </c>
      <c r="D9" s="611">
        <v>7341347</v>
      </c>
      <c r="E9" s="612">
        <v>8598184</v>
      </c>
      <c r="F9" s="612">
        <v>17178922</v>
      </c>
      <c r="G9" s="612">
        <v>99.797096689254388</v>
      </c>
      <c r="H9" s="612">
        <v>17.119978118457009</v>
      </c>
      <c r="I9" s="612">
        <v>-66.074496440809412</v>
      </c>
      <c r="J9" s="612">
        <v>-20.613535982693961</v>
      </c>
      <c r="K9" s="612">
        <v>-19.701159255213767</v>
      </c>
    </row>
    <row r="10" spans="1:11">
      <c r="A10" s="65" t="s">
        <v>56</v>
      </c>
      <c r="B10" s="613">
        <v>16550401.732500002</v>
      </c>
      <c r="C10" s="613">
        <v>16672591.3038</v>
      </c>
      <c r="D10" s="613">
        <v>14783615.582835078</v>
      </c>
      <c r="E10" s="614">
        <v>16325639.588848719</v>
      </c>
      <c r="F10" s="614">
        <v>17398950.4118759</v>
      </c>
      <c r="G10" s="614">
        <v>6.574387589447392</v>
      </c>
      <c r="H10" s="614">
        <v>10.430628403271323</v>
      </c>
      <c r="I10" s="614">
        <v>-11.329826819028355</v>
      </c>
      <c r="J10" s="614">
        <v>4.3566059698851305</v>
      </c>
      <c r="K10" s="614">
        <v>5.1270578992025566</v>
      </c>
    </row>
    <row r="11" spans="1:11">
      <c r="A11" s="61" t="s">
        <v>53</v>
      </c>
      <c r="B11" s="611">
        <v>11159951.977500001</v>
      </c>
      <c r="C11" s="611">
        <v>11431912.864400001</v>
      </c>
      <c r="D11" s="611">
        <v>11870611.344308514</v>
      </c>
      <c r="E11" s="612">
        <v>13330817.402266663</v>
      </c>
      <c r="F11" s="612">
        <v>12341462.30573228</v>
      </c>
      <c r="G11" s="612">
        <v>-7.4215636346962546</v>
      </c>
      <c r="H11" s="612">
        <v>12.301018166669731</v>
      </c>
      <c r="I11" s="612">
        <v>3.8374897107085131</v>
      </c>
      <c r="J11" s="612">
        <v>7.9562314034486477</v>
      </c>
      <c r="K11" s="612">
        <v>10.587055666676402</v>
      </c>
    </row>
    <row r="12" spans="1:11">
      <c r="A12" s="62" t="s">
        <v>54</v>
      </c>
      <c r="B12" s="944">
        <v>5390449.7552000005</v>
      </c>
      <c r="C12" s="944">
        <v>5240678.4392999997</v>
      </c>
      <c r="D12" s="944">
        <v>2913004.2386265649</v>
      </c>
      <c r="E12" s="945">
        <v>2994822.1865820582</v>
      </c>
      <c r="F12" s="945">
        <v>5057488.1061436199</v>
      </c>
      <c r="G12" s="945">
        <v>68.874403589070795</v>
      </c>
      <c r="H12" s="945">
        <v>2.8087136596158615</v>
      </c>
      <c r="I12" s="945">
        <v>-44.415512755335996</v>
      </c>
      <c r="J12" s="945">
        <v>-3.4955461449920344</v>
      </c>
      <c r="K12" s="945">
        <v>-6.1768806718805376</v>
      </c>
    </row>
    <row r="13" spans="1:11">
      <c r="A13" s="59"/>
      <c r="B13" s="59"/>
      <c r="C13" s="59"/>
      <c r="D13" s="59"/>
      <c r="E13" s="59"/>
    </row>
    <row r="14" spans="1:11">
      <c r="A14" s="245" t="s">
        <v>59</v>
      </c>
      <c r="B14" s="59"/>
      <c r="C14" s="59"/>
      <c r="D14" s="59"/>
      <c r="E14" s="59"/>
    </row>
    <row r="15" spans="1:11">
      <c r="A15" s="59" t="s">
        <v>57</v>
      </c>
      <c r="B15" s="59"/>
      <c r="C15" s="59"/>
      <c r="D15" s="59"/>
      <c r="E15" s="59"/>
    </row>
    <row r="16" spans="1:11">
      <c r="A16" s="60" t="s">
        <v>385</v>
      </c>
      <c r="B16" s="59"/>
      <c r="C16" s="59"/>
      <c r="D16" s="59"/>
      <c r="E16" s="59"/>
    </row>
    <row r="17" spans="1:2">
      <c r="A17" s="59"/>
    </row>
    <row r="18" spans="1:2">
      <c r="A18" s="2" t="s">
        <v>60</v>
      </c>
      <c r="B18" s="4"/>
    </row>
    <row r="19" spans="1:2">
      <c r="A19" s="246" t="s">
        <v>61</v>
      </c>
      <c r="B19" s="4"/>
    </row>
    <row r="20" spans="1:2">
      <c r="A20" s="2"/>
      <c r="B20" s="4"/>
    </row>
    <row r="21" spans="1:2" ht="15">
      <c r="A21" s="244"/>
      <c r="B21" s="26"/>
    </row>
    <row r="29" spans="1:2">
      <c r="A29" s="15"/>
    </row>
    <row r="30" spans="1:2">
      <c r="A30" s="15"/>
    </row>
    <row r="33" spans="2:2">
      <c r="B33" s="26"/>
    </row>
    <row r="34" spans="2:2">
      <c r="B34" s="26"/>
    </row>
    <row r="35" spans="2:2">
      <c r="B35" s="26"/>
    </row>
    <row r="36" spans="2:2">
      <c r="B36" s="26"/>
    </row>
    <row r="37" spans="2:2">
      <c r="B37" s="26"/>
    </row>
  </sheetData>
  <hyperlinks>
    <hyperlink ref="A14" r:id="rId1" xr:uid="{00000000-0004-0000-0100-000000000000}"/>
    <hyperlink ref="A19" r:id="rId2" xr:uid="{00000000-0004-0000-0100-000001000000}"/>
  </hyperlinks>
  <pageMargins left="0.7" right="0.7" top="0.75" bottom="0.75" header="0.3" footer="0.3"/>
  <pageSetup paperSize="9" orientation="landscape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R92"/>
  <sheetViews>
    <sheetView showGridLines="0" workbookViewId="0">
      <pane xSplit="1" topLeftCell="B1" activePane="topRight" state="frozen"/>
      <selection pane="topRight"/>
    </sheetView>
  </sheetViews>
  <sheetFormatPr baseColWidth="10" defaultColWidth="11.42578125" defaultRowHeight="14.25"/>
  <cols>
    <col min="1" max="1" width="22.7109375" style="41" customWidth="1"/>
    <col min="2" max="16384" width="11.42578125" style="41"/>
  </cols>
  <sheetData>
    <row r="1" spans="1:31" s="93" customFormat="1" ht="12" customHeight="1">
      <c r="A1" s="517" t="s">
        <v>420</v>
      </c>
      <c r="B1" s="96"/>
      <c r="C1" s="96"/>
      <c r="D1" s="96"/>
      <c r="E1" s="97"/>
      <c r="F1" s="96"/>
      <c r="G1" s="96"/>
      <c r="H1" s="96"/>
      <c r="I1" s="96"/>
      <c r="J1" s="96"/>
      <c r="K1" s="97"/>
      <c r="L1" s="96"/>
      <c r="M1" s="96"/>
      <c r="N1" s="548"/>
      <c r="O1" s="96"/>
      <c r="P1" s="96"/>
      <c r="Q1" s="96"/>
      <c r="R1" s="96"/>
      <c r="S1" s="96"/>
      <c r="T1" s="96"/>
      <c r="U1" s="96"/>
      <c r="V1" s="96"/>
      <c r="W1" s="96"/>
      <c r="X1" s="96"/>
      <c r="Y1" s="198" t="s">
        <v>353</v>
      </c>
    </row>
    <row r="2" spans="1:31" s="93" customFormat="1" ht="12" customHeight="1">
      <c r="A2" s="95"/>
      <c r="B2" s="96"/>
      <c r="C2" s="96"/>
      <c r="D2" s="96"/>
      <c r="E2" s="97"/>
      <c r="F2" s="96"/>
      <c r="G2" s="96"/>
      <c r="H2" s="96"/>
      <c r="I2" s="96"/>
      <c r="J2" s="96"/>
      <c r="K2" s="97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198"/>
    </row>
    <row r="3" spans="1:31" s="93" customFormat="1" ht="12" customHeight="1">
      <c r="B3" s="922" t="s">
        <v>242</v>
      </c>
      <c r="C3" s="923"/>
      <c r="D3" s="923"/>
      <c r="E3" s="923"/>
      <c r="F3" s="923"/>
      <c r="G3" s="923"/>
      <c r="H3" s="923"/>
      <c r="I3" s="923"/>
      <c r="J3" s="923"/>
      <c r="K3" s="923"/>
      <c r="L3" s="923"/>
      <c r="M3" s="923"/>
      <c r="N3" s="923"/>
      <c r="O3" s="923"/>
      <c r="P3" s="923"/>
      <c r="Q3" s="923"/>
      <c r="R3" s="923"/>
      <c r="S3" s="923"/>
      <c r="T3" s="923"/>
      <c r="U3" s="923"/>
      <c r="V3" s="923"/>
      <c r="W3" s="923"/>
      <c r="X3" s="923"/>
      <c r="Y3" s="924"/>
    </row>
    <row r="4" spans="1:31" s="43" customFormat="1" ht="12" customHeight="1">
      <c r="A4" s="52"/>
      <c r="B4" s="920">
        <v>2020</v>
      </c>
      <c r="C4" s="920"/>
      <c r="D4" s="920"/>
      <c r="E4" s="920"/>
      <c r="F4" s="921"/>
      <c r="G4" s="200"/>
      <c r="H4" s="920">
        <v>2021</v>
      </c>
      <c r="I4" s="920"/>
      <c r="J4" s="920"/>
      <c r="K4" s="920"/>
      <c r="L4" s="921"/>
      <c r="M4" s="200"/>
      <c r="N4" s="920">
        <v>2022</v>
      </c>
      <c r="O4" s="920"/>
      <c r="P4" s="920"/>
      <c r="Q4" s="920"/>
      <c r="R4" s="920"/>
      <c r="S4" s="920"/>
      <c r="T4" s="931" t="s">
        <v>421</v>
      </c>
      <c r="U4" s="931"/>
      <c r="V4" s="931"/>
      <c r="W4" s="931"/>
      <c r="X4" s="931"/>
      <c r="Y4" s="931"/>
    </row>
    <row r="5" spans="1:31" s="43" customFormat="1" ht="12" customHeight="1">
      <c r="A5" s="40"/>
      <c r="B5" s="925" t="s">
        <v>260</v>
      </c>
      <c r="C5" s="926"/>
      <c r="D5" s="927"/>
      <c r="E5" s="925" t="s">
        <v>68</v>
      </c>
      <c r="F5" s="926"/>
      <c r="G5" s="927"/>
      <c r="H5" s="925" t="s">
        <v>260</v>
      </c>
      <c r="I5" s="926"/>
      <c r="J5" s="927"/>
      <c r="K5" s="925" t="s">
        <v>68</v>
      </c>
      <c r="L5" s="926"/>
      <c r="M5" s="927"/>
      <c r="N5" s="925" t="s">
        <v>260</v>
      </c>
      <c r="O5" s="926"/>
      <c r="P5" s="927"/>
      <c r="Q5" s="925" t="s">
        <v>68</v>
      </c>
      <c r="R5" s="926"/>
      <c r="S5" s="927"/>
      <c r="T5" s="925" t="s">
        <v>260</v>
      </c>
      <c r="U5" s="926"/>
      <c r="V5" s="927"/>
      <c r="W5" s="925" t="s">
        <v>68</v>
      </c>
      <c r="X5" s="926"/>
      <c r="Y5" s="927"/>
      <c r="AA5" s="40"/>
    </row>
    <row r="6" spans="1:31" s="43" customFormat="1" ht="12" customHeight="1">
      <c r="A6" s="42" t="s">
        <v>111</v>
      </c>
      <c r="B6" s="382" t="s">
        <v>146</v>
      </c>
      <c r="C6" s="383" t="s">
        <v>253</v>
      </c>
      <c r="D6" s="382" t="s">
        <v>1</v>
      </c>
      <c r="E6" s="382" t="s">
        <v>146</v>
      </c>
      <c r="F6" s="383" t="s">
        <v>253</v>
      </c>
      <c r="G6" s="42" t="s">
        <v>1</v>
      </c>
      <c r="H6" s="382" t="s">
        <v>146</v>
      </c>
      <c r="I6" s="383" t="s">
        <v>253</v>
      </c>
      <c r="J6" s="382" t="s">
        <v>1</v>
      </c>
      <c r="K6" s="382" t="s">
        <v>146</v>
      </c>
      <c r="L6" s="383" t="s">
        <v>253</v>
      </c>
      <c r="M6" s="42" t="s">
        <v>1</v>
      </c>
      <c r="N6" s="382" t="s">
        <v>146</v>
      </c>
      <c r="O6" s="383" t="s">
        <v>253</v>
      </c>
      <c r="P6" s="382" t="s">
        <v>1</v>
      </c>
      <c r="Q6" s="382" t="s">
        <v>146</v>
      </c>
      <c r="R6" s="383" t="s">
        <v>253</v>
      </c>
      <c r="S6" s="42" t="s">
        <v>1</v>
      </c>
      <c r="T6" s="382" t="s">
        <v>146</v>
      </c>
      <c r="U6" s="383" t="s">
        <v>253</v>
      </c>
      <c r="V6" s="42" t="s">
        <v>1</v>
      </c>
      <c r="W6" s="382" t="s">
        <v>146</v>
      </c>
      <c r="X6" s="383" t="s">
        <v>253</v>
      </c>
      <c r="Y6" s="42" t="s">
        <v>1</v>
      </c>
      <c r="AA6" s="262"/>
    </row>
    <row r="7" spans="1:31" s="43" customFormat="1" ht="12" customHeight="1">
      <c r="A7" s="451" t="s">
        <v>1</v>
      </c>
      <c r="B7" s="667">
        <v>851181.70909999998</v>
      </c>
      <c r="C7" s="667">
        <v>233454.58350000001</v>
      </c>
      <c r="D7" s="667">
        <v>1084636.2926</v>
      </c>
      <c r="E7" s="667">
        <v>5461949.7439999999</v>
      </c>
      <c r="F7" s="667">
        <v>1697488.7527999999</v>
      </c>
      <c r="G7" s="667">
        <v>7159438.4967</v>
      </c>
      <c r="H7" s="668">
        <v>932134.38690000004</v>
      </c>
      <c r="I7" s="668">
        <v>226136.33720000001</v>
      </c>
      <c r="J7" s="668">
        <v>1158270.7241</v>
      </c>
      <c r="K7" s="668">
        <v>5923937.2673000004</v>
      </c>
      <c r="L7" s="668">
        <v>1628233.1688000001</v>
      </c>
      <c r="M7" s="668">
        <v>7552170.4360999996</v>
      </c>
      <c r="N7" s="668">
        <v>829214.29319999996</v>
      </c>
      <c r="O7" s="668">
        <v>461248.6851</v>
      </c>
      <c r="P7" s="668">
        <v>1290462.9783000001</v>
      </c>
      <c r="Q7" s="668">
        <v>4988672.3787000002</v>
      </c>
      <c r="R7" s="668">
        <v>2663593.9726999998</v>
      </c>
      <c r="S7" s="668">
        <v>7652266.3514</v>
      </c>
      <c r="T7" s="446">
        <v>-0.1104133643672148</v>
      </c>
      <c r="U7" s="446">
        <v>1.0396929162784723</v>
      </c>
      <c r="V7" s="446">
        <v>0.11412897818229513</v>
      </c>
      <c r="W7" s="446">
        <v>-0.15787893193309815</v>
      </c>
      <c r="X7" s="446">
        <v>0.63587993644857121</v>
      </c>
      <c r="Y7" s="446">
        <v>1.3253926953440258E-2</v>
      </c>
      <c r="Z7" s="197"/>
      <c r="AA7" s="197"/>
      <c r="AB7" s="197"/>
      <c r="AC7" s="197"/>
      <c r="AD7" s="197"/>
      <c r="AE7" s="197"/>
    </row>
    <row r="8" spans="1:31" s="43" customFormat="1" ht="12" customHeight="1">
      <c r="A8" s="452" t="s">
        <v>264</v>
      </c>
      <c r="B8" s="669">
        <v>314247.43190000003</v>
      </c>
      <c r="C8" s="669">
        <v>110138.5181</v>
      </c>
      <c r="D8" s="669">
        <v>424385.95</v>
      </c>
      <c r="E8" s="669">
        <v>1985061.1743000001</v>
      </c>
      <c r="F8" s="669">
        <v>823223.73140000005</v>
      </c>
      <c r="G8" s="669">
        <v>2808284.9057</v>
      </c>
      <c r="H8" s="670">
        <v>300420.44020000001</v>
      </c>
      <c r="I8" s="670">
        <v>96009.311799999996</v>
      </c>
      <c r="J8" s="670">
        <v>396429.75199999998</v>
      </c>
      <c r="K8" s="670">
        <v>1907940.6507000001</v>
      </c>
      <c r="L8" s="670">
        <v>721838.93610000005</v>
      </c>
      <c r="M8" s="670">
        <v>2629779.5868000002</v>
      </c>
      <c r="N8" s="670">
        <v>337942.83120000002</v>
      </c>
      <c r="O8" s="670">
        <v>218866.1961</v>
      </c>
      <c r="P8" s="670">
        <v>556809.02729999996</v>
      </c>
      <c r="Q8" s="670">
        <v>1909028.6357</v>
      </c>
      <c r="R8" s="670">
        <v>1234670.1725999999</v>
      </c>
      <c r="S8" s="670">
        <v>3143698.8083000001</v>
      </c>
      <c r="T8" s="448">
        <v>0.12489959396577704</v>
      </c>
      <c r="U8" s="448">
        <v>1.2796350895205564</v>
      </c>
      <c r="V8" s="448">
        <v>0.40455912930571364</v>
      </c>
      <c r="W8" s="448">
        <v>5.7024048394833514E-4</v>
      </c>
      <c r="X8" s="448">
        <v>0.71045105888961735</v>
      </c>
      <c r="Y8" s="448">
        <v>0.19542292596671698</v>
      </c>
      <c r="Z8" s="197"/>
      <c r="AA8" s="197"/>
      <c r="AB8" s="197"/>
      <c r="AC8" s="197"/>
      <c r="AD8" s="197"/>
      <c r="AE8" s="197"/>
    </row>
    <row r="9" spans="1:31" s="43" customFormat="1" ht="12" customHeight="1">
      <c r="A9" s="343" t="s">
        <v>9</v>
      </c>
      <c r="B9" s="669">
        <v>118318.969</v>
      </c>
      <c r="C9" s="669">
        <v>38391.619899999998</v>
      </c>
      <c r="D9" s="669">
        <v>156710.5889</v>
      </c>
      <c r="E9" s="669">
        <v>690741.01329999999</v>
      </c>
      <c r="F9" s="669">
        <v>247510.57930000001</v>
      </c>
      <c r="G9" s="669">
        <v>938251.59259999997</v>
      </c>
      <c r="H9" s="670">
        <v>132275.77540000001</v>
      </c>
      <c r="I9" s="670">
        <v>45053.547500000001</v>
      </c>
      <c r="J9" s="670">
        <v>177329.3229</v>
      </c>
      <c r="K9" s="670">
        <v>777418.99950000003</v>
      </c>
      <c r="L9" s="670">
        <v>280953.39010000002</v>
      </c>
      <c r="M9" s="670">
        <v>1058372.3895</v>
      </c>
      <c r="N9" s="670">
        <v>104379.0536</v>
      </c>
      <c r="O9" s="670">
        <v>104103.5364</v>
      </c>
      <c r="P9" s="670">
        <v>208482.59</v>
      </c>
      <c r="Q9" s="670">
        <v>618501.91720000003</v>
      </c>
      <c r="R9" s="670">
        <v>567780.21979999996</v>
      </c>
      <c r="S9" s="670">
        <v>1186282.1370000001</v>
      </c>
      <c r="T9" s="448">
        <v>-0.21089819141593186</v>
      </c>
      <c r="U9" s="448">
        <v>1.3106623601615388</v>
      </c>
      <c r="V9" s="448">
        <v>0.17568029128249718</v>
      </c>
      <c r="W9" s="448">
        <v>-0.20441625738785407</v>
      </c>
      <c r="X9" s="448">
        <v>1.0209053878933776</v>
      </c>
      <c r="Y9" s="448">
        <v>0.12085514396348493</v>
      </c>
      <c r="Z9" s="197"/>
      <c r="AA9" s="197"/>
      <c r="AB9" s="197"/>
      <c r="AC9" s="197"/>
      <c r="AD9" s="197"/>
      <c r="AE9" s="197"/>
    </row>
    <row r="10" spans="1:31" s="43" customFormat="1" ht="12" customHeight="1">
      <c r="A10" s="452" t="s">
        <v>263</v>
      </c>
      <c r="B10" s="669">
        <v>2775.7183</v>
      </c>
      <c r="C10" s="669">
        <v>1203.8339000000001</v>
      </c>
      <c r="D10" s="669">
        <v>3979.5522000000001</v>
      </c>
      <c r="E10" s="669">
        <v>13428.796399999999</v>
      </c>
      <c r="F10" s="669">
        <v>6677.0560999999998</v>
      </c>
      <c r="G10" s="669">
        <v>20105.852500000001</v>
      </c>
      <c r="H10" s="670">
        <v>4854.4417999999996</v>
      </c>
      <c r="I10" s="670">
        <v>1343.6257000000001</v>
      </c>
      <c r="J10" s="670">
        <v>6198.0675000000001</v>
      </c>
      <c r="K10" s="670">
        <v>18931.814699999999</v>
      </c>
      <c r="L10" s="670">
        <v>9092.6636999999992</v>
      </c>
      <c r="M10" s="670">
        <v>28024.4784</v>
      </c>
      <c r="N10" s="670">
        <v>6320.558</v>
      </c>
      <c r="O10" s="670">
        <v>8448.5400000000009</v>
      </c>
      <c r="P10" s="670">
        <v>14769.098</v>
      </c>
      <c r="Q10" s="670">
        <v>19586.648300000001</v>
      </c>
      <c r="R10" s="670">
        <v>20064.273399999998</v>
      </c>
      <c r="S10" s="670">
        <v>39650.921699999999</v>
      </c>
      <c r="T10" s="448">
        <v>0.30201540370717816</v>
      </c>
      <c r="U10" s="448">
        <v>5.2878672237364919</v>
      </c>
      <c r="V10" s="448">
        <v>1.382855301269307</v>
      </c>
      <c r="W10" s="448">
        <v>3.4589056061276671E-2</v>
      </c>
      <c r="X10" s="448">
        <v>1.2066441762274789</v>
      </c>
      <c r="Y10" s="448">
        <v>0.41486742889744554</v>
      </c>
      <c r="Z10" s="197"/>
      <c r="AA10" s="197"/>
      <c r="AB10" s="197"/>
      <c r="AC10" s="197"/>
      <c r="AD10" s="197"/>
      <c r="AE10" s="197"/>
    </row>
    <row r="11" spans="1:31" s="43" customFormat="1" ht="12" customHeight="1">
      <c r="A11" s="343" t="s">
        <v>10</v>
      </c>
      <c r="B11" s="669">
        <v>2216.8011000000001</v>
      </c>
      <c r="C11" s="669">
        <v>739.27710000000002</v>
      </c>
      <c r="D11" s="669">
        <v>2956.0781000000002</v>
      </c>
      <c r="E11" s="669">
        <v>11920.2853</v>
      </c>
      <c r="F11" s="669">
        <v>5589.0437000000002</v>
      </c>
      <c r="G11" s="669">
        <v>17509.329000000002</v>
      </c>
      <c r="H11" s="670">
        <v>3728.3373999999999</v>
      </c>
      <c r="I11" s="670">
        <v>854.2672</v>
      </c>
      <c r="J11" s="670">
        <v>4582.6045999999997</v>
      </c>
      <c r="K11" s="670">
        <v>16024.253000000001</v>
      </c>
      <c r="L11" s="670">
        <v>6155.6010999999999</v>
      </c>
      <c r="M11" s="670">
        <v>22179.8541</v>
      </c>
      <c r="N11" s="670">
        <v>7045.7597999999998</v>
      </c>
      <c r="O11" s="670">
        <v>8062.4705000000004</v>
      </c>
      <c r="P11" s="670">
        <v>15108.230299999999</v>
      </c>
      <c r="Q11" s="670">
        <v>21390.533500000001</v>
      </c>
      <c r="R11" s="670">
        <v>21956.883900000001</v>
      </c>
      <c r="S11" s="670">
        <v>43347.417399999998</v>
      </c>
      <c r="T11" s="448">
        <v>0.88978599415385529</v>
      </c>
      <c r="U11" s="448">
        <v>8.4378790383149447</v>
      </c>
      <c r="V11" s="448">
        <v>2.2968653459650437</v>
      </c>
      <c r="W11" s="448">
        <v>0.33488490851960467</v>
      </c>
      <c r="X11" s="448">
        <v>2.5669764078767225</v>
      </c>
      <c r="Y11" s="448">
        <v>0.95435989815640843</v>
      </c>
      <c r="Z11" s="197"/>
      <c r="AA11" s="197"/>
      <c r="AB11" s="197"/>
      <c r="AC11" s="197"/>
      <c r="AD11" s="197"/>
      <c r="AE11" s="197"/>
    </row>
    <row r="12" spans="1:31" s="43" customFormat="1" ht="12" customHeight="1">
      <c r="A12" s="343" t="s">
        <v>89</v>
      </c>
      <c r="B12" s="669">
        <v>293502.87660000002</v>
      </c>
      <c r="C12" s="669">
        <v>62262.891000000003</v>
      </c>
      <c r="D12" s="669">
        <v>355765.76750000002</v>
      </c>
      <c r="E12" s="669">
        <v>2017754.6148999999</v>
      </c>
      <c r="F12" s="669">
        <v>471335.0183</v>
      </c>
      <c r="G12" s="669">
        <v>2489089.6332999999</v>
      </c>
      <c r="H12" s="670">
        <v>330400.16850000003</v>
      </c>
      <c r="I12" s="670">
        <v>61107.757400000002</v>
      </c>
      <c r="J12" s="670">
        <v>391507.92580000003</v>
      </c>
      <c r="K12" s="670">
        <v>2185557.5107999998</v>
      </c>
      <c r="L12" s="670">
        <v>449063.40830000001</v>
      </c>
      <c r="M12" s="670">
        <v>2634620.9190000002</v>
      </c>
      <c r="N12" s="670">
        <v>265426.30089999997</v>
      </c>
      <c r="O12" s="670">
        <v>71499.631899999993</v>
      </c>
      <c r="P12" s="670">
        <v>336925.93290000001</v>
      </c>
      <c r="Q12" s="670">
        <v>1768468.2519</v>
      </c>
      <c r="R12" s="670">
        <v>553647.32369999995</v>
      </c>
      <c r="S12" s="670">
        <v>2322115.5756000001</v>
      </c>
      <c r="T12" s="448">
        <v>-0.19665204135632894</v>
      </c>
      <c r="U12" s="448">
        <v>0.17005818806238815</v>
      </c>
      <c r="V12" s="448">
        <v>-0.13941478397523671</v>
      </c>
      <c r="W12" s="448">
        <v>-0.19083883944437077</v>
      </c>
      <c r="X12" s="448">
        <v>0.23289342544278716</v>
      </c>
      <c r="Y12" s="448">
        <v>-0.11861491767043852</v>
      </c>
      <c r="Z12" s="197"/>
      <c r="AA12" s="197"/>
      <c r="AB12" s="197"/>
      <c r="AC12" s="197"/>
      <c r="AD12" s="197"/>
      <c r="AE12" s="197"/>
    </row>
    <row r="13" spans="1:31" s="43" customFormat="1" ht="12" customHeight="1">
      <c r="A13" s="343" t="s">
        <v>110</v>
      </c>
      <c r="B13" s="669">
        <v>54913.540200000003</v>
      </c>
      <c r="C13" s="669">
        <v>12113.304700000001</v>
      </c>
      <c r="D13" s="669">
        <v>67026.844899999996</v>
      </c>
      <c r="E13" s="669">
        <v>333161.26370000001</v>
      </c>
      <c r="F13" s="669">
        <v>82939.488200000007</v>
      </c>
      <c r="G13" s="669">
        <v>416100.75189999997</v>
      </c>
      <c r="H13" s="670">
        <v>65403.6803</v>
      </c>
      <c r="I13" s="670">
        <v>10952.696</v>
      </c>
      <c r="J13" s="670">
        <v>76356.376399999994</v>
      </c>
      <c r="K13" s="670">
        <v>382961.79920000001</v>
      </c>
      <c r="L13" s="670">
        <v>82715.159799999994</v>
      </c>
      <c r="M13" s="670">
        <v>465676.95899999997</v>
      </c>
      <c r="N13" s="670">
        <v>45867.140299999999</v>
      </c>
      <c r="O13" s="670">
        <v>31279.613399999998</v>
      </c>
      <c r="P13" s="670">
        <v>77146.753700000001</v>
      </c>
      <c r="Q13" s="670">
        <v>244702.55619999999</v>
      </c>
      <c r="R13" s="670">
        <v>144400.37640000001</v>
      </c>
      <c r="S13" s="670">
        <v>389102.9326</v>
      </c>
      <c r="T13" s="448">
        <v>-0.29870704386034375</v>
      </c>
      <c r="U13" s="448">
        <v>1.8558825516566879</v>
      </c>
      <c r="V13" s="448">
        <v>1.035116302349842E-2</v>
      </c>
      <c r="W13" s="448">
        <v>-0.36102619971187982</v>
      </c>
      <c r="X13" s="448">
        <v>0.74575466878321883</v>
      </c>
      <c r="Y13" s="448">
        <v>-0.16443593551297001</v>
      </c>
      <c r="Z13" s="197"/>
      <c r="AA13" s="197"/>
      <c r="AB13" s="197"/>
      <c r="AC13" s="197"/>
      <c r="AD13" s="197"/>
      <c r="AE13" s="197"/>
    </row>
    <row r="14" spans="1:31" s="43" customFormat="1" ht="12" customHeight="1">
      <c r="A14" s="344" t="s">
        <v>96</v>
      </c>
      <c r="B14" s="671">
        <v>65206.372100000001</v>
      </c>
      <c r="C14" s="671">
        <v>8605.1388999999999</v>
      </c>
      <c r="D14" s="671">
        <v>73811.510999999999</v>
      </c>
      <c r="E14" s="671">
        <v>409882.59600000002</v>
      </c>
      <c r="F14" s="671">
        <v>60213.835700000003</v>
      </c>
      <c r="G14" s="671">
        <v>470096.43170000002</v>
      </c>
      <c r="H14" s="672">
        <v>95051.543300000005</v>
      </c>
      <c r="I14" s="672">
        <v>10815.131600000001</v>
      </c>
      <c r="J14" s="672">
        <v>105866.6749</v>
      </c>
      <c r="K14" s="672">
        <v>635102.23959999997</v>
      </c>
      <c r="L14" s="672">
        <v>78414.009699999995</v>
      </c>
      <c r="M14" s="672">
        <v>713516.24930000002</v>
      </c>
      <c r="N14" s="672">
        <v>62232.649400000002</v>
      </c>
      <c r="O14" s="672">
        <v>18988.696800000002</v>
      </c>
      <c r="P14" s="672">
        <v>81221.3462</v>
      </c>
      <c r="Q14" s="672">
        <v>406993.83590000001</v>
      </c>
      <c r="R14" s="672">
        <v>121074.72289999999</v>
      </c>
      <c r="S14" s="672">
        <v>528068.5588</v>
      </c>
      <c r="T14" s="673">
        <v>-0.34527470844337149</v>
      </c>
      <c r="U14" s="673">
        <v>0.7557527270403257</v>
      </c>
      <c r="V14" s="673">
        <v>-0.23279590790283713</v>
      </c>
      <c r="W14" s="673">
        <v>-0.35916800394794257</v>
      </c>
      <c r="X14" s="673">
        <v>0.54404453187910373</v>
      </c>
      <c r="Y14" s="673">
        <v>-0.25990675150276499</v>
      </c>
      <c r="Z14" s="197"/>
      <c r="AA14" s="197"/>
      <c r="AB14" s="197"/>
      <c r="AC14" s="197"/>
      <c r="AD14" s="197"/>
      <c r="AE14" s="197"/>
    </row>
    <row r="15" spans="1:31" s="43" customFormat="1" ht="12" customHeight="1">
      <c r="A15" s="206"/>
      <c r="B15" s="381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197"/>
      <c r="AA15" s="197"/>
      <c r="AB15" s="197"/>
      <c r="AC15" s="197"/>
      <c r="AD15" s="197"/>
      <c r="AE15" s="197"/>
    </row>
    <row r="16" spans="1:31" s="43" customFormat="1" ht="12" customHeight="1">
      <c r="A16" s="206"/>
      <c r="B16" s="922" t="s">
        <v>242</v>
      </c>
      <c r="C16" s="923"/>
      <c r="D16" s="923"/>
      <c r="E16" s="923"/>
      <c r="F16" s="923"/>
      <c r="G16" s="923"/>
      <c r="H16" s="923"/>
      <c r="I16" s="923"/>
      <c r="J16" s="923"/>
      <c r="K16" s="923"/>
      <c r="L16" s="923"/>
      <c r="M16" s="923"/>
      <c r="N16" s="923"/>
      <c r="O16" s="923"/>
      <c r="P16" s="923"/>
      <c r="Q16" s="923"/>
      <c r="R16" s="923"/>
      <c r="S16" s="923"/>
      <c r="T16" s="923"/>
      <c r="U16" s="923"/>
      <c r="V16" s="923"/>
      <c r="W16" s="923"/>
      <c r="X16" s="923"/>
      <c r="Y16" s="924"/>
      <c r="Z16" s="197"/>
      <c r="AA16" s="197"/>
      <c r="AB16" s="197"/>
      <c r="AC16" s="197"/>
      <c r="AD16" s="197"/>
      <c r="AE16" s="197"/>
    </row>
    <row r="17" spans="1:44" s="43" customFormat="1" ht="12" customHeight="1">
      <c r="A17" s="206"/>
      <c r="B17" s="920">
        <v>2020</v>
      </c>
      <c r="C17" s="920"/>
      <c r="D17" s="920"/>
      <c r="E17" s="920"/>
      <c r="F17" s="921"/>
      <c r="G17" s="200"/>
      <c r="H17" s="920">
        <v>2021</v>
      </c>
      <c r="I17" s="920"/>
      <c r="J17" s="920"/>
      <c r="K17" s="920"/>
      <c r="L17" s="921"/>
      <c r="M17" s="200"/>
      <c r="N17" s="920">
        <v>2022</v>
      </c>
      <c r="O17" s="920"/>
      <c r="P17" s="920"/>
      <c r="Q17" s="920"/>
      <c r="R17" s="920"/>
      <c r="S17" s="920"/>
      <c r="T17" s="931" t="s">
        <v>421</v>
      </c>
      <c r="U17" s="931"/>
      <c r="V17" s="931"/>
      <c r="W17" s="931"/>
      <c r="X17" s="931"/>
      <c r="Y17" s="931"/>
      <c r="Z17" s="197"/>
      <c r="AA17" s="197"/>
      <c r="AB17" s="197"/>
      <c r="AC17" s="197"/>
      <c r="AD17" s="197"/>
      <c r="AE17" s="197"/>
    </row>
    <row r="18" spans="1:44" s="43" customFormat="1" ht="12" customHeight="1">
      <c r="A18" s="52"/>
      <c r="B18" s="527" t="s">
        <v>309</v>
      </c>
      <c r="C18" s="528"/>
      <c r="D18" s="528"/>
      <c r="E18" s="528"/>
      <c r="F18" s="528"/>
      <c r="G18" s="529"/>
      <c r="H18" s="928" t="s">
        <v>309</v>
      </c>
      <c r="I18" s="929"/>
      <c r="J18" s="929"/>
      <c r="K18" s="929"/>
      <c r="L18" s="929"/>
      <c r="M18" s="930"/>
      <c r="N18" s="928" t="s">
        <v>309</v>
      </c>
      <c r="O18" s="929"/>
      <c r="P18" s="929"/>
      <c r="Q18" s="929"/>
      <c r="R18" s="929"/>
      <c r="S18" s="930"/>
      <c r="T18" s="928" t="s">
        <v>309</v>
      </c>
      <c r="U18" s="929"/>
      <c r="V18" s="929"/>
      <c r="W18" s="929"/>
      <c r="X18" s="929"/>
      <c r="Y18" s="930"/>
      <c r="Z18" s="197"/>
      <c r="AA18" s="197"/>
      <c r="AB18" s="197"/>
      <c r="AC18" s="197"/>
      <c r="AD18" s="197"/>
      <c r="AE18" s="197"/>
    </row>
    <row r="19" spans="1:44" s="43" customFormat="1" ht="12" customHeight="1">
      <c r="A19" s="206"/>
      <c r="B19" s="530" t="s">
        <v>260</v>
      </c>
      <c r="C19" s="531"/>
      <c r="D19" s="532"/>
      <c r="E19" s="530" t="s">
        <v>68</v>
      </c>
      <c r="F19" s="531"/>
      <c r="G19" s="532"/>
      <c r="H19" s="925" t="s">
        <v>260</v>
      </c>
      <c r="I19" s="926"/>
      <c r="J19" s="927"/>
      <c r="K19" s="925" t="s">
        <v>68</v>
      </c>
      <c r="L19" s="926"/>
      <c r="M19" s="927"/>
      <c r="N19" s="925" t="s">
        <v>260</v>
      </c>
      <c r="O19" s="926"/>
      <c r="P19" s="927"/>
      <c r="Q19" s="925" t="s">
        <v>68</v>
      </c>
      <c r="R19" s="926"/>
      <c r="S19" s="927"/>
      <c r="T19" s="925" t="s">
        <v>260</v>
      </c>
      <c r="U19" s="926"/>
      <c r="V19" s="927"/>
      <c r="W19" s="925" t="s">
        <v>68</v>
      </c>
      <c r="X19" s="926"/>
      <c r="Y19" s="927"/>
      <c r="Z19" s="197"/>
      <c r="AA19" s="197"/>
      <c r="AB19" s="197"/>
      <c r="AC19" s="197"/>
      <c r="AD19" s="197"/>
      <c r="AE19" s="197"/>
    </row>
    <row r="20" spans="1:44" s="43" customFormat="1" ht="12" customHeight="1">
      <c r="A20" s="42" t="s">
        <v>111</v>
      </c>
      <c r="B20" s="449" t="s">
        <v>146</v>
      </c>
      <c r="C20" s="450" t="s">
        <v>253</v>
      </c>
      <c r="D20" s="449" t="s">
        <v>1</v>
      </c>
      <c r="E20" s="449" t="s">
        <v>146</v>
      </c>
      <c r="F20" s="450" t="s">
        <v>253</v>
      </c>
      <c r="G20" s="42" t="s">
        <v>1</v>
      </c>
      <c r="H20" s="449" t="s">
        <v>146</v>
      </c>
      <c r="I20" s="450" t="s">
        <v>253</v>
      </c>
      <c r="J20" s="449" t="s">
        <v>1</v>
      </c>
      <c r="K20" s="449" t="s">
        <v>146</v>
      </c>
      <c r="L20" s="450" t="s">
        <v>253</v>
      </c>
      <c r="M20" s="42" t="s">
        <v>1</v>
      </c>
      <c r="N20" s="449" t="s">
        <v>146</v>
      </c>
      <c r="O20" s="450" t="s">
        <v>253</v>
      </c>
      <c r="P20" s="449" t="s">
        <v>1</v>
      </c>
      <c r="Q20" s="449" t="s">
        <v>146</v>
      </c>
      <c r="R20" s="450" t="s">
        <v>253</v>
      </c>
      <c r="S20" s="42" t="s">
        <v>1</v>
      </c>
      <c r="T20" s="449" t="s">
        <v>146</v>
      </c>
      <c r="U20" s="450" t="s">
        <v>253</v>
      </c>
      <c r="V20" s="42" t="s">
        <v>1</v>
      </c>
      <c r="W20" s="449" t="s">
        <v>146</v>
      </c>
      <c r="X20" s="450" t="s">
        <v>253</v>
      </c>
      <c r="Y20" s="42" t="s">
        <v>1</v>
      </c>
      <c r="Z20" s="197"/>
      <c r="AA20" s="197"/>
      <c r="AB20" s="197"/>
      <c r="AC20" s="197"/>
      <c r="AD20" s="197"/>
      <c r="AE20" s="197"/>
    </row>
    <row r="21" spans="1:44" s="43" customFormat="1" ht="12" customHeight="1">
      <c r="A21" s="451" t="s">
        <v>1</v>
      </c>
      <c r="B21" s="446">
        <v>1.8585000000000001E-2</v>
      </c>
      <c r="C21" s="446">
        <v>2.7962000000000001E-2</v>
      </c>
      <c r="D21" s="446">
        <v>1.8058000000000001E-2</v>
      </c>
      <c r="E21" s="446">
        <v>1.5474E-2</v>
      </c>
      <c r="F21" s="446">
        <v>2.4251999999999999E-2</v>
      </c>
      <c r="G21" s="446">
        <v>1.4846E-2</v>
      </c>
      <c r="H21" s="446">
        <v>1.7014999999999999E-2</v>
      </c>
      <c r="I21" s="446">
        <v>2.6332000000000001E-2</v>
      </c>
      <c r="J21" s="446">
        <v>1.6354E-2</v>
      </c>
      <c r="K21" s="446">
        <v>1.4482E-2</v>
      </c>
      <c r="L21" s="446">
        <v>2.3245999999999999E-2</v>
      </c>
      <c r="M21" s="446">
        <v>1.3849999999999999E-2</v>
      </c>
      <c r="N21" s="446">
        <v>1.9880999999999999E-2</v>
      </c>
      <c r="O21" s="446">
        <v>3.3343999999999999E-2</v>
      </c>
      <c r="P21" s="446">
        <v>2.0688000000000002E-2</v>
      </c>
      <c r="Q21" s="446">
        <v>1.4581999999999999E-2</v>
      </c>
      <c r="R21" s="446">
        <v>2.1259E-2</v>
      </c>
      <c r="S21" s="446">
        <v>1.3592E-2</v>
      </c>
      <c r="T21" s="446">
        <v>2.69E-2</v>
      </c>
      <c r="U21" s="446">
        <v>4.2700000000000002E-2</v>
      </c>
      <c r="V21" s="446">
        <v>2.69E-2</v>
      </c>
      <c r="W21" s="446">
        <v>2.07E-2</v>
      </c>
      <c r="X21" s="446">
        <v>3.04E-2</v>
      </c>
      <c r="Y21" s="446">
        <v>1.9300000000000001E-2</v>
      </c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</row>
    <row r="22" spans="1:44" s="43" customFormat="1" ht="12" customHeight="1">
      <c r="A22" s="452" t="s">
        <v>264</v>
      </c>
      <c r="B22" s="448">
        <v>3.8892999999999997E-2</v>
      </c>
      <c r="C22" s="448">
        <v>4.4849E-2</v>
      </c>
      <c r="D22" s="448">
        <v>3.6465999999999998E-2</v>
      </c>
      <c r="E22" s="448">
        <v>3.1046000000000001E-2</v>
      </c>
      <c r="F22" s="448">
        <v>4.1007000000000002E-2</v>
      </c>
      <c r="G22" s="448">
        <v>2.9454999999999999E-2</v>
      </c>
      <c r="H22" s="448">
        <v>3.4844E-2</v>
      </c>
      <c r="I22" s="448">
        <v>4.5796999999999997E-2</v>
      </c>
      <c r="J22" s="448">
        <v>3.2156999999999998E-2</v>
      </c>
      <c r="K22" s="448">
        <v>2.8688000000000002E-2</v>
      </c>
      <c r="L22" s="448">
        <v>4.0599000000000003E-2</v>
      </c>
      <c r="M22" s="448">
        <v>2.6630000000000001E-2</v>
      </c>
      <c r="N22" s="448">
        <v>4.0131E-2</v>
      </c>
      <c r="O22" s="448">
        <v>6.2192999999999998E-2</v>
      </c>
      <c r="P22" s="448">
        <v>4.1626000000000003E-2</v>
      </c>
      <c r="Q22" s="448">
        <v>2.7130000000000001E-2</v>
      </c>
      <c r="R22" s="448">
        <v>3.7678999999999997E-2</v>
      </c>
      <c r="S22" s="448">
        <v>2.5454000000000001E-2</v>
      </c>
      <c r="T22" s="448">
        <v>5.3499999999999999E-2</v>
      </c>
      <c r="U22" s="448">
        <v>7.8200000000000006E-2</v>
      </c>
      <c r="V22" s="448">
        <v>5.3100000000000001E-2</v>
      </c>
      <c r="W22" s="448">
        <v>3.8800000000000001E-2</v>
      </c>
      <c r="X22" s="448">
        <v>5.33E-2</v>
      </c>
      <c r="Y22" s="448">
        <v>3.5999999999999997E-2</v>
      </c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</row>
    <row r="23" spans="1:44" s="43" customFormat="1" ht="12" customHeight="1">
      <c r="A23" s="343" t="s">
        <v>9</v>
      </c>
      <c r="B23" s="448">
        <v>4.0654000000000003E-2</v>
      </c>
      <c r="C23" s="448">
        <v>7.7817999999999998E-2</v>
      </c>
      <c r="D23" s="448">
        <v>4.1354000000000002E-2</v>
      </c>
      <c r="E23" s="448">
        <v>2.8832E-2</v>
      </c>
      <c r="F23" s="448">
        <v>4.7169999999999997E-2</v>
      </c>
      <c r="G23" s="448">
        <v>2.5894E-2</v>
      </c>
      <c r="H23" s="448">
        <v>3.5045E-2</v>
      </c>
      <c r="I23" s="448">
        <v>5.7272999999999998E-2</v>
      </c>
      <c r="J23" s="448">
        <v>3.3959999999999997E-2</v>
      </c>
      <c r="K23" s="448">
        <v>2.9170000000000001E-2</v>
      </c>
      <c r="L23" s="448">
        <v>4.4949999999999997E-2</v>
      </c>
      <c r="M23" s="448">
        <v>2.5912000000000001E-2</v>
      </c>
      <c r="N23" s="448">
        <v>4.3291000000000003E-2</v>
      </c>
      <c r="O23" s="448">
        <v>5.672E-2</v>
      </c>
      <c r="P23" s="448">
        <v>3.8630999999999999E-2</v>
      </c>
      <c r="Q23" s="448">
        <v>3.4268E-2</v>
      </c>
      <c r="R23" s="448">
        <v>4.1651000000000001E-2</v>
      </c>
      <c r="S23" s="448">
        <v>2.7345999999999999E-2</v>
      </c>
      <c r="T23" s="448">
        <v>5.57E-2</v>
      </c>
      <c r="U23" s="448">
        <v>7.5800000000000006E-2</v>
      </c>
      <c r="V23" s="448">
        <v>4.9700000000000001E-2</v>
      </c>
      <c r="W23" s="448">
        <v>4.4999999999999998E-2</v>
      </c>
      <c r="X23" s="448">
        <v>5.7500000000000002E-2</v>
      </c>
      <c r="Y23" s="448">
        <v>3.6900000000000002E-2</v>
      </c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</row>
    <row r="24" spans="1:44" s="43" customFormat="1" ht="12" customHeight="1">
      <c r="A24" s="452" t="s">
        <v>263</v>
      </c>
      <c r="B24" s="448">
        <v>7.8217999999999996E-2</v>
      </c>
      <c r="C24" s="448">
        <v>0.12249</v>
      </c>
      <c r="D24" s="448">
        <v>7.1064000000000002E-2</v>
      </c>
      <c r="E24" s="448">
        <v>4.7132E-2</v>
      </c>
      <c r="F24" s="448">
        <v>6.1404E-2</v>
      </c>
      <c r="G24" s="448">
        <v>3.7911E-2</v>
      </c>
      <c r="H24" s="448">
        <v>5.9482E-2</v>
      </c>
      <c r="I24" s="448">
        <v>5.2052000000000001E-2</v>
      </c>
      <c r="J24" s="448">
        <v>5.2942000000000003E-2</v>
      </c>
      <c r="K24" s="448">
        <v>3.6405E-2</v>
      </c>
      <c r="L24" s="448">
        <v>3.5522999999999999E-2</v>
      </c>
      <c r="M24" s="448">
        <v>2.8492E-2</v>
      </c>
      <c r="N24" s="448">
        <v>4.5619E-2</v>
      </c>
      <c r="O24" s="448">
        <v>5.9296000000000001E-2</v>
      </c>
      <c r="P24" s="448">
        <v>5.0923000000000003E-2</v>
      </c>
      <c r="Q24" s="448">
        <v>3.8424E-2</v>
      </c>
      <c r="R24" s="448">
        <v>4.8342000000000003E-2</v>
      </c>
      <c r="S24" s="448">
        <v>4.0927999999999999E-2</v>
      </c>
      <c r="T24" s="448">
        <v>7.9000000000000001E-2</v>
      </c>
      <c r="U24" s="448">
        <v>8.3799999999999999E-2</v>
      </c>
      <c r="V24" s="448">
        <v>7.9500000000000001E-2</v>
      </c>
      <c r="W24" s="448">
        <v>5.6500000000000002E-2</v>
      </c>
      <c r="X24" s="448">
        <v>6.4000000000000001E-2</v>
      </c>
      <c r="Y24" s="448">
        <v>5.4600000000000003E-2</v>
      </c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</row>
    <row r="25" spans="1:44" s="43" customFormat="1" ht="12" customHeight="1">
      <c r="A25" s="343" t="s">
        <v>10</v>
      </c>
      <c r="B25" s="448">
        <v>3.4132999999999997E-2</v>
      </c>
      <c r="C25" s="448">
        <v>3.3533E-2</v>
      </c>
      <c r="D25" s="448">
        <v>2.9824E-2</v>
      </c>
      <c r="E25" s="448">
        <v>3.5168999999999999E-2</v>
      </c>
      <c r="F25" s="448">
        <v>2.9138000000000001E-2</v>
      </c>
      <c r="G25" s="448">
        <v>2.9479000000000002E-2</v>
      </c>
      <c r="H25" s="448">
        <v>4.6982999999999997E-2</v>
      </c>
      <c r="I25" s="448">
        <v>8.0516000000000004E-2</v>
      </c>
      <c r="J25" s="448">
        <v>4.6025999999999997E-2</v>
      </c>
      <c r="K25" s="448">
        <v>6.9806999999999994E-2</v>
      </c>
      <c r="L25" s="448">
        <v>5.2067000000000002E-2</v>
      </c>
      <c r="M25" s="448">
        <v>5.6925999999999997E-2</v>
      </c>
      <c r="N25" s="448">
        <v>4.7581999999999999E-2</v>
      </c>
      <c r="O25" s="448">
        <v>5.7154000000000003E-2</v>
      </c>
      <c r="P25" s="448">
        <v>5.1075000000000002E-2</v>
      </c>
      <c r="Q25" s="448">
        <v>4.6815000000000002E-2</v>
      </c>
      <c r="R25" s="448">
        <v>4.2203999999999998E-2</v>
      </c>
      <c r="S25" s="448">
        <v>3.7307E-2</v>
      </c>
      <c r="T25" s="448">
        <v>8.8800000000000004E-2</v>
      </c>
      <c r="U25" s="448">
        <v>8.8700000000000001E-2</v>
      </c>
      <c r="V25" s="448">
        <v>8.4500000000000006E-2</v>
      </c>
      <c r="W25" s="448">
        <v>8.7900000000000006E-2</v>
      </c>
      <c r="X25" s="448">
        <v>6.7400000000000002E-2</v>
      </c>
      <c r="Y25" s="448">
        <v>7.0999999999999994E-2</v>
      </c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</row>
    <row r="26" spans="1:44" s="43" customFormat="1" ht="12" customHeight="1">
      <c r="A26" s="343" t="s">
        <v>89</v>
      </c>
      <c r="B26" s="448">
        <v>2.9614999999999999E-2</v>
      </c>
      <c r="C26" s="448">
        <v>4.7995999999999997E-2</v>
      </c>
      <c r="D26" s="448">
        <v>2.7963999999999999E-2</v>
      </c>
      <c r="E26" s="448">
        <v>2.6605E-2</v>
      </c>
      <c r="F26" s="448">
        <v>4.2837E-2</v>
      </c>
      <c r="G26" s="448">
        <v>2.4659E-2</v>
      </c>
      <c r="H26" s="448">
        <v>3.2618000000000001E-2</v>
      </c>
      <c r="I26" s="448">
        <v>4.9293999999999998E-2</v>
      </c>
      <c r="J26" s="448">
        <v>3.1718000000000003E-2</v>
      </c>
      <c r="K26" s="448">
        <v>2.7976999999999998E-2</v>
      </c>
      <c r="L26" s="448">
        <v>4.4483000000000002E-2</v>
      </c>
      <c r="M26" s="448">
        <v>2.7171000000000001E-2</v>
      </c>
      <c r="N26" s="448">
        <v>2.9603999999999998E-2</v>
      </c>
      <c r="O26" s="448">
        <v>4.1634999999999998E-2</v>
      </c>
      <c r="P26" s="448">
        <v>2.7779000000000002E-2</v>
      </c>
      <c r="Q26" s="448">
        <v>2.5828E-2</v>
      </c>
      <c r="R26" s="448">
        <v>3.7324000000000003E-2</v>
      </c>
      <c r="S26" s="448">
        <v>2.4249E-2</v>
      </c>
      <c r="T26" s="448">
        <v>4.2700000000000002E-2</v>
      </c>
      <c r="U26" s="448">
        <v>6.3899999999999998E-2</v>
      </c>
      <c r="V26" s="448">
        <v>4.0899999999999999E-2</v>
      </c>
      <c r="W26" s="448">
        <v>3.7100000000000001E-2</v>
      </c>
      <c r="X26" s="448">
        <v>5.79E-2</v>
      </c>
      <c r="Y26" s="448">
        <v>3.56E-2</v>
      </c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</row>
    <row r="27" spans="1:44" s="43" customFormat="1" ht="12" customHeight="1">
      <c r="A27" s="343" t="s">
        <v>110</v>
      </c>
      <c r="B27" s="448">
        <v>1.6473000000000002E-2</v>
      </c>
      <c r="C27" s="448">
        <v>4.1749000000000001E-2</v>
      </c>
      <c r="D27" s="448">
        <v>1.7063999999999999E-2</v>
      </c>
      <c r="E27" s="448">
        <v>1.7849E-2</v>
      </c>
      <c r="F27" s="448">
        <v>3.5083000000000003E-2</v>
      </c>
      <c r="G27" s="448">
        <v>1.8407E-2</v>
      </c>
      <c r="H27" s="448">
        <v>2.3102999999999999E-2</v>
      </c>
      <c r="I27" s="448">
        <v>4.9805000000000002E-2</v>
      </c>
      <c r="J27" s="448">
        <v>2.3383999999999999E-2</v>
      </c>
      <c r="K27" s="448">
        <v>1.8928E-2</v>
      </c>
      <c r="L27" s="448">
        <v>4.2081E-2</v>
      </c>
      <c r="M27" s="448">
        <v>2.0070000000000001E-2</v>
      </c>
      <c r="N27" s="448">
        <v>4.5169000000000001E-2</v>
      </c>
      <c r="O27" s="448">
        <v>8.1255999999999995E-2</v>
      </c>
      <c r="P27" s="448">
        <v>5.6620999999999998E-2</v>
      </c>
      <c r="Q27" s="448">
        <v>2.4299999999999999E-2</v>
      </c>
      <c r="R27" s="448">
        <v>4.5397E-2</v>
      </c>
      <c r="S27" s="448">
        <v>2.8504999999999999E-2</v>
      </c>
      <c r="T27" s="448">
        <v>5.33E-2</v>
      </c>
      <c r="U27" s="448">
        <v>0.1033</v>
      </c>
      <c r="V27" s="448">
        <v>6.4299999999999996E-2</v>
      </c>
      <c r="W27" s="448">
        <v>3.3399999999999999E-2</v>
      </c>
      <c r="X27" s="448">
        <v>6.6400000000000001E-2</v>
      </c>
      <c r="Y27" s="448">
        <v>3.8100000000000002E-2</v>
      </c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</row>
    <row r="28" spans="1:44" s="43" customFormat="1" ht="12" customHeight="1">
      <c r="A28" s="344" t="s">
        <v>96</v>
      </c>
      <c r="B28" s="673">
        <v>1.7659000000000001E-2</v>
      </c>
      <c r="C28" s="673">
        <v>3.2628999999999998E-2</v>
      </c>
      <c r="D28" s="673">
        <v>1.7929E-2</v>
      </c>
      <c r="E28" s="673">
        <v>1.3528E-2</v>
      </c>
      <c r="F28" s="673">
        <v>2.6075000000000001E-2</v>
      </c>
      <c r="G28" s="673">
        <v>1.3216E-2</v>
      </c>
      <c r="H28" s="673">
        <v>1.4703000000000001E-2</v>
      </c>
      <c r="I28" s="673">
        <v>2.6883000000000001E-2</v>
      </c>
      <c r="J28" s="673">
        <v>1.4872E-2</v>
      </c>
      <c r="K28" s="673">
        <v>1.1863E-2</v>
      </c>
      <c r="L28" s="673">
        <v>2.2127000000000001E-2</v>
      </c>
      <c r="M28" s="673">
        <v>1.1693E-2</v>
      </c>
      <c r="N28" s="673">
        <v>1.7648E-2</v>
      </c>
      <c r="O28" s="673">
        <v>4.0822999999999998E-2</v>
      </c>
      <c r="P28" s="673">
        <v>2.0719000000000001E-2</v>
      </c>
      <c r="Q28" s="673">
        <v>1.5009E-2</v>
      </c>
      <c r="R28" s="673">
        <v>2.7546999999999999E-2</v>
      </c>
      <c r="S28" s="673">
        <v>1.5136E-2</v>
      </c>
      <c r="T28" s="673">
        <v>2.2800000000000001E-2</v>
      </c>
      <c r="U28" s="673">
        <v>4.9500000000000002E-2</v>
      </c>
      <c r="V28" s="673">
        <v>2.5399999999999999E-2</v>
      </c>
      <c r="W28" s="673">
        <v>1.89E-2</v>
      </c>
      <c r="X28" s="673">
        <v>3.49E-2</v>
      </c>
      <c r="Y28" s="673">
        <v>1.89E-2</v>
      </c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</row>
    <row r="29" spans="1:44" s="43" customFormat="1" ht="12" customHeight="1">
      <c r="A29" s="206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197"/>
      <c r="AA29" s="197"/>
      <c r="AB29" s="197"/>
      <c r="AC29" s="197"/>
      <c r="AD29" s="197"/>
      <c r="AE29" s="197"/>
    </row>
    <row r="30" spans="1:44" s="43" customFormat="1" ht="12" customHeight="1">
      <c r="A30" s="206"/>
      <c r="B30" s="922" t="s">
        <v>243</v>
      </c>
      <c r="C30" s="923"/>
      <c r="D30" s="923"/>
      <c r="E30" s="923"/>
      <c r="F30" s="923"/>
      <c r="G30" s="923"/>
      <c r="H30" s="923"/>
      <c r="I30" s="923"/>
      <c r="J30" s="923"/>
      <c r="K30" s="923"/>
      <c r="L30" s="923"/>
      <c r="M30" s="923"/>
      <c r="N30" s="923"/>
      <c r="O30" s="923"/>
      <c r="P30" s="923"/>
      <c r="Q30" s="923"/>
      <c r="R30" s="923"/>
      <c r="S30" s="923"/>
      <c r="T30" s="923"/>
      <c r="U30" s="923"/>
      <c r="V30" s="923"/>
      <c r="W30" s="923"/>
      <c r="X30" s="923"/>
      <c r="Y30" s="924"/>
      <c r="Z30" s="197"/>
      <c r="AA30" s="197"/>
      <c r="AB30" s="197"/>
      <c r="AC30" s="197"/>
      <c r="AD30" s="197"/>
      <c r="AE30" s="197"/>
    </row>
    <row r="31" spans="1:44" s="43" customFormat="1" ht="12" customHeight="1">
      <c r="A31" s="52"/>
      <c r="B31" s="920">
        <v>2020</v>
      </c>
      <c r="C31" s="920"/>
      <c r="D31" s="920"/>
      <c r="E31" s="920"/>
      <c r="F31" s="921"/>
      <c r="G31" s="200"/>
      <c r="H31" s="920">
        <v>2021</v>
      </c>
      <c r="I31" s="920"/>
      <c r="J31" s="920"/>
      <c r="K31" s="920"/>
      <c r="L31" s="921"/>
      <c r="M31" s="200"/>
      <c r="N31" s="920">
        <v>2022</v>
      </c>
      <c r="O31" s="920"/>
      <c r="P31" s="920"/>
      <c r="Q31" s="920"/>
      <c r="R31" s="920"/>
      <c r="S31" s="920"/>
      <c r="T31" s="931" t="s">
        <v>421</v>
      </c>
      <c r="U31" s="931"/>
      <c r="V31" s="931"/>
      <c r="W31" s="931"/>
      <c r="X31" s="931"/>
      <c r="Y31" s="931"/>
      <c r="Z31" s="197"/>
      <c r="AA31" s="197"/>
      <c r="AB31" s="197"/>
      <c r="AC31" s="197"/>
      <c r="AD31" s="197"/>
      <c r="AE31" s="197"/>
    </row>
    <row r="32" spans="1:44" s="43" customFormat="1" ht="12" customHeight="1">
      <c r="A32" s="206"/>
      <c r="B32" s="530" t="s">
        <v>260</v>
      </c>
      <c r="C32" s="531"/>
      <c r="D32" s="532"/>
      <c r="E32" s="530" t="s">
        <v>68</v>
      </c>
      <c r="F32" s="531"/>
      <c r="G32" s="532"/>
      <c r="H32" s="925" t="s">
        <v>260</v>
      </c>
      <c r="I32" s="926"/>
      <c r="J32" s="927"/>
      <c r="K32" s="925" t="s">
        <v>68</v>
      </c>
      <c r="L32" s="926"/>
      <c r="M32" s="927"/>
      <c r="N32" s="925" t="s">
        <v>260</v>
      </c>
      <c r="O32" s="926"/>
      <c r="P32" s="927"/>
      <c r="Q32" s="925" t="s">
        <v>68</v>
      </c>
      <c r="R32" s="926"/>
      <c r="S32" s="927"/>
      <c r="T32" s="925" t="s">
        <v>260</v>
      </c>
      <c r="U32" s="926"/>
      <c r="V32" s="927"/>
      <c r="W32" s="925" t="s">
        <v>68</v>
      </c>
      <c r="X32" s="926"/>
      <c r="Y32" s="927"/>
      <c r="Z32" s="197"/>
      <c r="AA32" s="197"/>
      <c r="AB32" s="197"/>
      <c r="AC32" s="197"/>
      <c r="AD32" s="197"/>
      <c r="AE32" s="197"/>
    </row>
    <row r="33" spans="1:39" s="43" customFormat="1" ht="12" customHeight="1">
      <c r="A33" s="42" t="s">
        <v>111</v>
      </c>
      <c r="B33" s="382" t="s">
        <v>146</v>
      </c>
      <c r="C33" s="383" t="s">
        <v>253</v>
      </c>
      <c r="D33" s="382" t="s">
        <v>1</v>
      </c>
      <c r="E33" s="382" t="s">
        <v>146</v>
      </c>
      <c r="F33" s="383" t="s">
        <v>253</v>
      </c>
      <c r="G33" s="42" t="s">
        <v>1</v>
      </c>
      <c r="H33" s="382" t="s">
        <v>146</v>
      </c>
      <c r="I33" s="383" t="s">
        <v>253</v>
      </c>
      <c r="J33" s="382" t="s">
        <v>1</v>
      </c>
      <c r="K33" s="382" t="s">
        <v>146</v>
      </c>
      <c r="L33" s="383" t="s">
        <v>253</v>
      </c>
      <c r="M33" s="42" t="s">
        <v>1</v>
      </c>
      <c r="N33" s="382" t="s">
        <v>146</v>
      </c>
      <c r="O33" s="383" t="s">
        <v>253</v>
      </c>
      <c r="P33" s="382" t="s">
        <v>1</v>
      </c>
      <c r="Q33" s="382" t="s">
        <v>146</v>
      </c>
      <c r="R33" s="383" t="s">
        <v>253</v>
      </c>
      <c r="S33" s="42" t="s">
        <v>1</v>
      </c>
      <c r="T33" s="382" t="s">
        <v>146</v>
      </c>
      <c r="U33" s="383" t="s">
        <v>253</v>
      </c>
      <c r="V33" s="42" t="s">
        <v>1</v>
      </c>
      <c r="W33" s="382" t="s">
        <v>146</v>
      </c>
      <c r="X33" s="383" t="s">
        <v>253</v>
      </c>
      <c r="Y33" s="42" t="s">
        <v>1</v>
      </c>
      <c r="Z33" s="197"/>
      <c r="AA33" s="197"/>
      <c r="AB33" s="197"/>
      <c r="AC33" s="197"/>
      <c r="AD33" s="197"/>
      <c r="AE33" s="197"/>
    </row>
    <row r="34" spans="1:39" s="43" customFormat="1" ht="12" customHeight="1">
      <c r="A34" s="451" t="s">
        <v>1</v>
      </c>
      <c r="B34" s="674">
        <v>1220804.5811000001</v>
      </c>
      <c r="C34" s="674">
        <v>167964.66339999999</v>
      </c>
      <c r="D34" s="674">
        <v>1388769.2445</v>
      </c>
      <c r="E34" s="675">
        <v>3000042.5178</v>
      </c>
      <c r="F34" s="674">
        <v>449616.35570000001</v>
      </c>
      <c r="G34" s="674">
        <v>3449658.8735000002</v>
      </c>
      <c r="H34" s="676">
        <v>1268725.7964000001</v>
      </c>
      <c r="I34" s="676">
        <v>158015.128</v>
      </c>
      <c r="J34" s="676">
        <v>1426740.9243999999</v>
      </c>
      <c r="K34" s="676">
        <v>3022035.6557999998</v>
      </c>
      <c r="L34" s="676">
        <v>337610.88179999997</v>
      </c>
      <c r="M34" s="676">
        <v>3359646.5375999999</v>
      </c>
      <c r="N34" s="807">
        <v>1684204.6443</v>
      </c>
      <c r="O34" s="807">
        <v>356086.40240000002</v>
      </c>
      <c r="P34" s="807">
        <v>2040291.0467000001</v>
      </c>
      <c r="Q34" s="807">
        <v>4078429.2541</v>
      </c>
      <c r="R34" s="807">
        <v>831939.84849999996</v>
      </c>
      <c r="S34" s="807">
        <v>4910369.1025999999</v>
      </c>
      <c r="T34" s="808">
        <v>0.32747726031812235</v>
      </c>
      <c r="U34" s="808">
        <v>1.2534956425184811</v>
      </c>
      <c r="V34" s="808">
        <v>0.43003611363991812</v>
      </c>
      <c r="W34" s="808">
        <v>0.34956357853439995</v>
      </c>
      <c r="X34" s="808">
        <v>1.4641973743987302</v>
      </c>
      <c r="Y34" s="808">
        <v>0.46157312909106668</v>
      </c>
      <c r="Z34" s="197"/>
      <c r="AA34" s="197"/>
      <c r="AB34" s="197"/>
      <c r="AC34" s="197"/>
      <c r="AD34" s="197"/>
      <c r="AE34" s="197"/>
    </row>
    <row r="35" spans="1:39" s="43" customFormat="1" ht="12" customHeight="1">
      <c r="A35" s="452" t="s">
        <v>264</v>
      </c>
      <c r="B35" s="669">
        <v>333071.4326</v>
      </c>
      <c r="C35" s="669">
        <v>56904.927300000003</v>
      </c>
      <c r="D35" s="669">
        <v>389976.35989999998</v>
      </c>
      <c r="E35" s="669">
        <v>728504.99419999996</v>
      </c>
      <c r="F35" s="669">
        <v>157804.88310000001</v>
      </c>
      <c r="G35" s="669">
        <v>886309.87730000005</v>
      </c>
      <c r="H35" s="444">
        <v>320274.5575</v>
      </c>
      <c r="I35" s="444">
        <v>58082.016199999998</v>
      </c>
      <c r="J35" s="444">
        <v>378356.57370000001</v>
      </c>
      <c r="K35" s="444">
        <v>695198.45739999996</v>
      </c>
      <c r="L35" s="444">
        <v>118830.0148</v>
      </c>
      <c r="M35" s="444">
        <v>814028.47219999996</v>
      </c>
      <c r="N35" s="806">
        <v>402765.83899999998</v>
      </c>
      <c r="O35" s="806">
        <v>121517.5414</v>
      </c>
      <c r="P35" s="806">
        <v>524283.38040000002</v>
      </c>
      <c r="Q35" s="806">
        <v>937780.45299999998</v>
      </c>
      <c r="R35" s="806">
        <v>307535.26850000001</v>
      </c>
      <c r="S35" s="806">
        <v>1245315.7215</v>
      </c>
      <c r="T35" s="809">
        <v>0.25756426655901316</v>
      </c>
      <c r="U35" s="809">
        <v>1.0921715420753595</v>
      </c>
      <c r="V35" s="809">
        <v>0.38568592920948108</v>
      </c>
      <c r="W35" s="809">
        <v>0.34893920292522218</v>
      </c>
      <c r="X35" s="809">
        <v>1.5880268467323291</v>
      </c>
      <c r="Y35" s="809">
        <v>0.5298183835442507</v>
      </c>
      <c r="Z35" s="197"/>
      <c r="AA35" s="197"/>
      <c r="AB35" s="197"/>
      <c r="AC35" s="197"/>
      <c r="AD35" s="197"/>
      <c r="AE35" s="197"/>
    </row>
    <row r="36" spans="1:39" s="43" customFormat="1" ht="12" customHeight="1">
      <c r="A36" s="343" t="s">
        <v>9</v>
      </c>
      <c r="B36" s="669">
        <v>289352.20760000002</v>
      </c>
      <c r="C36" s="669">
        <v>37336.216999999997</v>
      </c>
      <c r="D36" s="669">
        <v>326688.42469999997</v>
      </c>
      <c r="E36" s="669">
        <v>724810.34710000001</v>
      </c>
      <c r="F36" s="669">
        <v>94689.845499999996</v>
      </c>
      <c r="G36" s="669">
        <v>819500.19259999995</v>
      </c>
      <c r="H36" s="444">
        <v>316154.9975</v>
      </c>
      <c r="I36" s="444">
        <v>36602.007700000002</v>
      </c>
      <c r="J36" s="444">
        <v>352757.00530000002</v>
      </c>
      <c r="K36" s="444">
        <v>748718.72279999999</v>
      </c>
      <c r="L36" s="444">
        <v>80975.2071</v>
      </c>
      <c r="M36" s="444">
        <v>829693.92989999999</v>
      </c>
      <c r="N36" s="806">
        <v>428404.42440000002</v>
      </c>
      <c r="O36" s="806">
        <v>95644.439499999993</v>
      </c>
      <c r="P36" s="806">
        <v>524048.86379999999</v>
      </c>
      <c r="Q36" s="806">
        <v>990842.48199999996</v>
      </c>
      <c r="R36" s="806">
        <v>209596.18729999999</v>
      </c>
      <c r="S36" s="806">
        <v>1200438.6691999999</v>
      </c>
      <c r="T36" s="809">
        <v>0.35504555609626265</v>
      </c>
      <c r="U36" s="809">
        <v>1.6130927102121775</v>
      </c>
      <c r="V36" s="809">
        <v>0.48558031712035277</v>
      </c>
      <c r="W36" s="809">
        <v>0.32338413856477954</v>
      </c>
      <c r="X36" s="809">
        <v>1.5883995213641138</v>
      </c>
      <c r="Y36" s="809">
        <v>0.4468451870494996</v>
      </c>
      <c r="Z36" s="197"/>
      <c r="AA36" s="197"/>
      <c r="AB36" s="197"/>
      <c r="AC36" s="197"/>
      <c r="AD36" s="197"/>
      <c r="AE36" s="197"/>
    </row>
    <row r="37" spans="1:39" s="43" customFormat="1" ht="12" customHeight="1">
      <c r="A37" s="452" t="s">
        <v>263</v>
      </c>
      <c r="B37" s="669">
        <v>16206.848900000001</v>
      </c>
      <c r="C37" s="669">
        <v>614.52</v>
      </c>
      <c r="D37" s="669">
        <v>16821.368900000001</v>
      </c>
      <c r="E37" s="669">
        <v>44508.132599999997</v>
      </c>
      <c r="F37" s="669">
        <v>1823.7329</v>
      </c>
      <c r="G37" s="669">
        <v>46331.8655</v>
      </c>
      <c r="H37" s="444">
        <v>22269.458200000001</v>
      </c>
      <c r="I37" s="444">
        <v>853.39070000000004</v>
      </c>
      <c r="J37" s="444">
        <v>23122.848900000001</v>
      </c>
      <c r="K37" s="444">
        <v>56428.740299999998</v>
      </c>
      <c r="L37" s="444">
        <v>2313.7109</v>
      </c>
      <c r="M37" s="444">
        <v>58742.451200000003</v>
      </c>
      <c r="N37" s="806">
        <v>34680.575799999999</v>
      </c>
      <c r="O37" s="806">
        <v>1429.2001</v>
      </c>
      <c r="P37" s="806">
        <v>36109.775800000003</v>
      </c>
      <c r="Q37" s="806">
        <v>80278.367800000007</v>
      </c>
      <c r="R37" s="806">
        <v>4565.7025999999996</v>
      </c>
      <c r="S37" s="806">
        <v>84844.070399999997</v>
      </c>
      <c r="T37" s="809">
        <v>0.55731565126267857</v>
      </c>
      <c r="U37" s="809">
        <v>0.67473128076038325</v>
      </c>
      <c r="V37" s="809">
        <v>0.56164908382029011</v>
      </c>
      <c r="W37" s="809">
        <v>0.42265036173419612</v>
      </c>
      <c r="X37" s="809">
        <v>0.97332458432900992</v>
      </c>
      <c r="Y37" s="809">
        <v>0.44433997333771447</v>
      </c>
      <c r="Z37" s="197"/>
      <c r="AA37" s="197"/>
      <c r="AB37" s="197"/>
      <c r="AC37" s="197"/>
      <c r="AD37" s="197"/>
      <c r="AE37" s="197"/>
    </row>
    <row r="38" spans="1:39" s="43" customFormat="1" ht="12" customHeight="1">
      <c r="A38" s="343" t="s">
        <v>10</v>
      </c>
      <c r="B38" s="669">
        <v>22495.419000000002</v>
      </c>
      <c r="C38" s="669">
        <v>764.42510000000004</v>
      </c>
      <c r="D38" s="669">
        <v>23259.844099999998</v>
      </c>
      <c r="E38" s="669">
        <v>67790.495800000004</v>
      </c>
      <c r="F38" s="669">
        <v>1941.4846</v>
      </c>
      <c r="G38" s="669">
        <v>69731.9804</v>
      </c>
      <c r="H38" s="444">
        <v>32890.5599</v>
      </c>
      <c r="I38" s="444">
        <v>605.30290000000002</v>
      </c>
      <c r="J38" s="444">
        <v>33495.862800000003</v>
      </c>
      <c r="K38" s="444">
        <v>91771.448499999999</v>
      </c>
      <c r="L38" s="444">
        <v>1323.2334000000001</v>
      </c>
      <c r="M38" s="444">
        <v>93094.682000000001</v>
      </c>
      <c r="N38" s="806">
        <v>47738.113400000002</v>
      </c>
      <c r="O38" s="806">
        <v>1146.1393</v>
      </c>
      <c r="P38" s="806">
        <v>48884.252699999997</v>
      </c>
      <c r="Q38" s="806">
        <v>128115.8891</v>
      </c>
      <c r="R38" s="806">
        <v>2644.7229000000002</v>
      </c>
      <c r="S38" s="806">
        <v>130760.61199999999</v>
      </c>
      <c r="T38" s="809">
        <v>0.45142294765252694</v>
      </c>
      <c r="U38" s="809">
        <v>0.89349712350626442</v>
      </c>
      <c r="V38" s="809">
        <v>0.45941165904226217</v>
      </c>
      <c r="W38" s="809">
        <v>0.39603211231868052</v>
      </c>
      <c r="X38" s="809">
        <v>0.99868209191212987</v>
      </c>
      <c r="Y38" s="809">
        <v>0.40459808434599942</v>
      </c>
      <c r="Z38" s="197"/>
      <c r="AA38" s="197"/>
      <c r="AB38" s="197"/>
      <c r="AC38" s="197"/>
      <c r="AD38" s="197"/>
      <c r="AE38" s="197"/>
    </row>
    <row r="39" spans="1:39" s="43" customFormat="1" ht="12" customHeight="1">
      <c r="A39" s="343" t="s">
        <v>89</v>
      </c>
      <c r="B39" s="669">
        <v>325687.20860000001</v>
      </c>
      <c r="C39" s="669">
        <v>49720.667200000004</v>
      </c>
      <c r="D39" s="669">
        <v>375407.87579999998</v>
      </c>
      <c r="E39" s="669">
        <v>886775.70649999997</v>
      </c>
      <c r="F39" s="669">
        <v>143739.90289999999</v>
      </c>
      <c r="G39" s="669">
        <v>1030515.6094</v>
      </c>
      <c r="H39" s="444">
        <v>298684.6373</v>
      </c>
      <c r="I39" s="444">
        <v>37258.406600000002</v>
      </c>
      <c r="J39" s="444">
        <v>335943.04389999999</v>
      </c>
      <c r="K39" s="444">
        <v>732311.076</v>
      </c>
      <c r="L39" s="444">
        <v>86851.855599999995</v>
      </c>
      <c r="M39" s="444">
        <v>819162.93160000001</v>
      </c>
      <c r="N39" s="806">
        <v>410519.85460000002</v>
      </c>
      <c r="O39" s="806">
        <v>76378.059099999999</v>
      </c>
      <c r="P39" s="806">
        <v>486897.91369999998</v>
      </c>
      <c r="Q39" s="806">
        <v>1069470.192</v>
      </c>
      <c r="R39" s="806">
        <v>198510.5208</v>
      </c>
      <c r="S39" s="806">
        <v>1267980.7128000001</v>
      </c>
      <c r="T39" s="809">
        <v>0.37442574318836591</v>
      </c>
      <c r="U39" s="809">
        <v>1.0499550590013689</v>
      </c>
      <c r="V39" s="809">
        <v>0.44934661556777061</v>
      </c>
      <c r="W39" s="809">
        <v>0.4604042285439911</v>
      </c>
      <c r="X39" s="809">
        <v>1.285622102471234</v>
      </c>
      <c r="Y39" s="809">
        <v>0.54789806018610143</v>
      </c>
      <c r="Z39" s="197"/>
      <c r="AA39" s="197"/>
      <c r="AB39" s="197"/>
      <c r="AC39" s="197"/>
      <c r="AD39" s="197"/>
      <c r="AE39" s="197"/>
    </row>
    <row r="40" spans="1:39" s="43" customFormat="1" ht="12" customHeight="1">
      <c r="A40" s="343" t="s">
        <v>110</v>
      </c>
      <c r="B40" s="669">
        <v>143574.90410000001</v>
      </c>
      <c r="C40" s="669">
        <v>15281.122600000001</v>
      </c>
      <c r="D40" s="669">
        <v>158856.02679999999</v>
      </c>
      <c r="E40" s="669">
        <v>344328.0687</v>
      </c>
      <c r="F40" s="669">
        <v>37205.808799999999</v>
      </c>
      <c r="G40" s="669">
        <v>381533.8775</v>
      </c>
      <c r="H40" s="444">
        <v>157865.95480000001</v>
      </c>
      <c r="I40" s="444">
        <v>15985.655199999999</v>
      </c>
      <c r="J40" s="444">
        <v>173851.61</v>
      </c>
      <c r="K40" s="444">
        <v>370770.28720000002</v>
      </c>
      <c r="L40" s="444">
        <v>31171.3541</v>
      </c>
      <c r="M40" s="444">
        <v>401941.64130000002</v>
      </c>
      <c r="N40" s="806">
        <v>217236.9387</v>
      </c>
      <c r="O40" s="806">
        <v>46650.502500000002</v>
      </c>
      <c r="P40" s="806">
        <v>263887.44130000001</v>
      </c>
      <c r="Q40" s="806">
        <v>474925.60950000002</v>
      </c>
      <c r="R40" s="806">
        <v>87763.209600000002</v>
      </c>
      <c r="S40" s="806">
        <v>562688.81909999996</v>
      </c>
      <c r="T40" s="809">
        <v>0.3760847864583402</v>
      </c>
      <c r="U40" s="809">
        <v>1.9182727837142393</v>
      </c>
      <c r="V40" s="809">
        <v>0.5178889703696159</v>
      </c>
      <c r="W40" s="809">
        <v>0.28091604396502456</v>
      </c>
      <c r="X40" s="809">
        <v>1.8155084093699991</v>
      </c>
      <c r="Y40" s="809">
        <v>0.39992665920379705</v>
      </c>
      <c r="Z40" s="197"/>
      <c r="AA40" s="197"/>
      <c r="AB40" s="197"/>
      <c r="AC40" s="197"/>
      <c r="AD40" s="197"/>
      <c r="AE40" s="197"/>
    </row>
    <row r="41" spans="1:39" s="43" customFormat="1" ht="12" customHeight="1">
      <c r="A41" s="344" t="s">
        <v>96</v>
      </c>
      <c r="B41" s="671">
        <v>90416.560200000007</v>
      </c>
      <c r="C41" s="671">
        <v>7342.7842000000001</v>
      </c>
      <c r="D41" s="671">
        <v>97759.344400000002</v>
      </c>
      <c r="E41" s="671">
        <v>203324.77290000001</v>
      </c>
      <c r="F41" s="671">
        <v>12410.6978</v>
      </c>
      <c r="G41" s="671">
        <v>215735.47070000001</v>
      </c>
      <c r="H41" s="677">
        <v>120585.6312</v>
      </c>
      <c r="I41" s="677">
        <v>8628.3487000000005</v>
      </c>
      <c r="J41" s="677">
        <v>129213.97990000001</v>
      </c>
      <c r="K41" s="677">
        <v>326836.92349999998</v>
      </c>
      <c r="L41" s="677">
        <v>16145.5059</v>
      </c>
      <c r="M41" s="677">
        <v>342982.42940000002</v>
      </c>
      <c r="N41" s="810">
        <v>142858.89840000001</v>
      </c>
      <c r="O41" s="810">
        <v>13320.520500000001</v>
      </c>
      <c r="P41" s="810">
        <v>156179.41889999999</v>
      </c>
      <c r="Q41" s="810">
        <v>397016.26079999999</v>
      </c>
      <c r="R41" s="810">
        <v>21324.2369</v>
      </c>
      <c r="S41" s="810">
        <v>418340.49770000001</v>
      </c>
      <c r="T41" s="811">
        <v>0.18470913141432393</v>
      </c>
      <c r="U41" s="811">
        <v>0.54380878232239271</v>
      </c>
      <c r="V41" s="811">
        <v>0.20868824736200223</v>
      </c>
      <c r="W41" s="811">
        <v>0.21472279370540587</v>
      </c>
      <c r="X41" s="811">
        <v>0.32075371512514822</v>
      </c>
      <c r="Y41" s="811">
        <v>0.21971407815796404</v>
      </c>
      <c r="Z41" s="197"/>
      <c r="AA41" s="197"/>
      <c r="AB41" s="197"/>
      <c r="AC41" s="197"/>
      <c r="AD41" s="197"/>
      <c r="AE41" s="197"/>
    </row>
    <row r="42" spans="1:39" s="43" customFormat="1" ht="12" customHeight="1">
      <c r="A42" s="46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4"/>
      <c r="U42" s="44"/>
      <c r="V42" s="44"/>
      <c r="W42" s="44"/>
      <c r="X42" s="44"/>
      <c r="Y42" s="44"/>
      <c r="Z42" s="197"/>
      <c r="AA42" s="197"/>
      <c r="AB42" s="197"/>
      <c r="AC42" s="197"/>
      <c r="AD42" s="197"/>
      <c r="AE42" s="197"/>
    </row>
    <row r="43" spans="1:39" s="43" customFormat="1" ht="12" customHeight="1">
      <c r="B43" s="922" t="s">
        <v>243</v>
      </c>
      <c r="C43" s="923"/>
      <c r="D43" s="923"/>
      <c r="E43" s="923"/>
      <c r="F43" s="923"/>
      <c r="G43" s="923"/>
      <c r="H43" s="923"/>
      <c r="I43" s="923"/>
      <c r="J43" s="923"/>
      <c r="K43" s="923"/>
      <c r="L43" s="923"/>
      <c r="M43" s="923"/>
      <c r="N43" s="923"/>
      <c r="O43" s="923"/>
      <c r="P43" s="923"/>
      <c r="Q43" s="923"/>
      <c r="R43" s="923"/>
      <c r="S43" s="923"/>
      <c r="T43" s="923"/>
      <c r="U43" s="923"/>
      <c r="V43" s="923"/>
      <c r="W43" s="923"/>
      <c r="X43" s="923"/>
      <c r="Y43" s="924"/>
      <c r="Z43" s="197"/>
      <c r="AA43" s="197"/>
      <c r="AB43" s="197"/>
      <c r="AC43" s="197"/>
      <c r="AD43" s="197"/>
      <c r="AE43" s="197"/>
    </row>
    <row r="44" spans="1:39" s="43" customFormat="1" ht="12" customHeight="1">
      <c r="A44" s="206"/>
      <c r="B44" s="920">
        <v>2020</v>
      </c>
      <c r="C44" s="920"/>
      <c r="D44" s="920"/>
      <c r="E44" s="920"/>
      <c r="F44" s="921"/>
      <c r="G44" s="200"/>
      <c r="H44" s="920">
        <v>2021</v>
      </c>
      <c r="I44" s="920"/>
      <c r="J44" s="920"/>
      <c r="K44" s="920"/>
      <c r="L44" s="921"/>
      <c r="M44" s="200"/>
      <c r="N44" s="920">
        <v>2022</v>
      </c>
      <c r="O44" s="920"/>
      <c r="P44" s="920"/>
      <c r="Q44" s="920"/>
      <c r="R44" s="920"/>
      <c r="S44" s="920"/>
      <c r="T44" s="931" t="s">
        <v>421</v>
      </c>
      <c r="U44" s="931"/>
      <c r="V44" s="931"/>
      <c r="W44" s="931"/>
      <c r="X44" s="931"/>
      <c r="Y44" s="931"/>
      <c r="Z44" s="197"/>
      <c r="AA44" s="197"/>
      <c r="AB44" s="197"/>
      <c r="AC44" s="197"/>
      <c r="AD44" s="197"/>
      <c r="AE44" s="197"/>
    </row>
    <row r="45" spans="1:39" s="43" customFormat="1" ht="12" customHeight="1">
      <c r="A45" s="52"/>
      <c r="B45" s="527" t="s">
        <v>309</v>
      </c>
      <c r="C45" s="528"/>
      <c r="D45" s="528"/>
      <c r="E45" s="528"/>
      <c r="F45" s="528"/>
      <c r="G45" s="529"/>
      <c r="H45" s="928" t="s">
        <v>309</v>
      </c>
      <c r="I45" s="929"/>
      <c r="J45" s="929"/>
      <c r="K45" s="929"/>
      <c r="L45" s="929"/>
      <c r="M45" s="930"/>
      <c r="N45" s="928" t="s">
        <v>309</v>
      </c>
      <c r="O45" s="929"/>
      <c r="P45" s="929"/>
      <c r="Q45" s="929"/>
      <c r="R45" s="929"/>
      <c r="S45" s="930"/>
      <c r="T45" s="928" t="s">
        <v>309</v>
      </c>
      <c r="U45" s="929"/>
      <c r="V45" s="929"/>
      <c r="W45" s="929"/>
      <c r="X45" s="929"/>
      <c r="Y45" s="930"/>
      <c r="Z45" s="197"/>
      <c r="AA45" s="197"/>
      <c r="AB45" s="197"/>
      <c r="AC45" s="197"/>
      <c r="AD45" s="197"/>
      <c r="AE45" s="197"/>
    </row>
    <row r="46" spans="1:39" s="43" customFormat="1" ht="12" customHeight="1">
      <c r="A46" s="206"/>
      <c r="B46" s="530" t="s">
        <v>260</v>
      </c>
      <c r="C46" s="531"/>
      <c r="D46" s="532"/>
      <c r="E46" s="530" t="s">
        <v>68</v>
      </c>
      <c r="F46" s="531"/>
      <c r="G46" s="532"/>
      <c r="H46" s="925" t="s">
        <v>260</v>
      </c>
      <c r="I46" s="926"/>
      <c r="J46" s="927"/>
      <c r="K46" s="925" t="s">
        <v>68</v>
      </c>
      <c r="L46" s="926"/>
      <c r="M46" s="927"/>
      <c r="N46" s="925" t="s">
        <v>260</v>
      </c>
      <c r="O46" s="926"/>
      <c r="P46" s="927"/>
      <c r="Q46" s="925" t="s">
        <v>68</v>
      </c>
      <c r="R46" s="926"/>
      <c r="S46" s="927"/>
      <c r="T46" s="925" t="s">
        <v>260</v>
      </c>
      <c r="U46" s="926"/>
      <c r="V46" s="927"/>
      <c r="W46" s="925" t="s">
        <v>68</v>
      </c>
      <c r="X46" s="926"/>
      <c r="Y46" s="927"/>
      <c r="Z46" s="197"/>
      <c r="AA46" s="197"/>
      <c r="AB46" s="197"/>
      <c r="AC46" s="197"/>
      <c r="AD46" s="197"/>
      <c r="AE46" s="197"/>
    </row>
    <row r="47" spans="1:39" s="43" customFormat="1" ht="12" customHeight="1">
      <c r="A47" s="42" t="s">
        <v>111</v>
      </c>
      <c r="B47" s="449" t="s">
        <v>146</v>
      </c>
      <c r="C47" s="450" t="s">
        <v>253</v>
      </c>
      <c r="D47" s="449" t="s">
        <v>1</v>
      </c>
      <c r="E47" s="449" t="s">
        <v>146</v>
      </c>
      <c r="F47" s="450" t="s">
        <v>253</v>
      </c>
      <c r="G47" s="42" t="s">
        <v>1</v>
      </c>
      <c r="H47" s="449" t="s">
        <v>146</v>
      </c>
      <c r="I47" s="450" t="s">
        <v>253</v>
      </c>
      <c r="J47" s="449" t="s">
        <v>1</v>
      </c>
      <c r="K47" s="449" t="s">
        <v>146</v>
      </c>
      <c r="L47" s="450" t="s">
        <v>253</v>
      </c>
      <c r="M47" s="42" t="s">
        <v>1</v>
      </c>
      <c r="N47" s="449" t="s">
        <v>146</v>
      </c>
      <c r="O47" s="450" t="s">
        <v>253</v>
      </c>
      <c r="P47" s="449" t="s">
        <v>1</v>
      </c>
      <c r="Q47" s="449" t="s">
        <v>146</v>
      </c>
      <c r="R47" s="450" t="s">
        <v>253</v>
      </c>
      <c r="S47" s="42" t="s">
        <v>1</v>
      </c>
      <c r="T47" s="449" t="s">
        <v>146</v>
      </c>
      <c r="U47" s="450" t="s">
        <v>253</v>
      </c>
      <c r="V47" s="42" t="s">
        <v>1</v>
      </c>
      <c r="W47" s="449" t="s">
        <v>146</v>
      </c>
      <c r="X47" s="450" t="s">
        <v>253</v>
      </c>
      <c r="Y47" s="42" t="s">
        <v>1</v>
      </c>
      <c r="Z47" s="197"/>
      <c r="AA47" s="197"/>
      <c r="AB47" s="197"/>
      <c r="AC47" s="197"/>
      <c r="AD47" s="197"/>
      <c r="AE47" s="197"/>
    </row>
    <row r="48" spans="1:39" s="43" customFormat="1" ht="12" customHeight="1">
      <c r="A48" s="451" t="s">
        <v>1</v>
      </c>
      <c r="B48" s="445">
        <v>1.8092E-2</v>
      </c>
      <c r="C48" s="445">
        <v>3.0574E-2</v>
      </c>
      <c r="D48" s="445">
        <v>1.7374000000000001E-2</v>
      </c>
      <c r="E48" s="445">
        <v>1.4753E-2</v>
      </c>
      <c r="F48" s="445">
        <v>3.5985999999999997E-2</v>
      </c>
      <c r="G48" s="445">
        <v>1.3697000000000001E-2</v>
      </c>
      <c r="H48" s="446">
        <v>2.2800999999999998E-2</v>
      </c>
      <c r="I48" s="446">
        <v>4.0758000000000003E-2</v>
      </c>
      <c r="J48" s="446">
        <v>2.2685E-2</v>
      </c>
      <c r="K48" s="446">
        <v>1.8589000000000001E-2</v>
      </c>
      <c r="L48" s="446">
        <v>3.8851999999999998E-2</v>
      </c>
      <c r="M48" s="446">
        <v>1.8030000000000001E-2</v>
      </c>
      <c r="N48" s="446">
        <v>1.9085999999999999E-2</v>
      </c>
      <c r="O48" s="446">
        <v>5.0881999999999997E-2</v>
      </c>
      <c r="P48" s="446">
        <v>1.9174E-2</v>
      </c>
      <c r="Q48" s="446">
        <v>1.6788999999999998E-2</v>
      </c>
      <c r="R48" s="446">
        <v>4.7489000000000003E-2</v>
      </c>
      <c r="S48" s="446">
        <v>1.6138E-2</v>
      </c>
      <c r="T48" s="446">
        <v>2.7E-2</v>
      </c>
      <c r="U48" s="446">
        <v>6.1499999999999999E-2</v>
      </c>
      <c r="V48" s="446">
        <v>2.64E-2</v>
      </c>
      <c r="W48" s="446">
        <v>2.2599999999999999E-2</v>
      </c>
      <c r="X48" s="446">
        <v>5.7700000000000001E-2</v>
      </c>
      <c r="Y48" s="446">
        <v>2.1700000000000001E-2</v>
      </c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  <c r="AK48" s="197"/>
      <c r="AL48" s="197"/>
      <c r="AM48" s="197"/>
    </row>
    <row r="49" spans="1:39" s="43" customFormat="1" ht="12" customHeight="1">
      <c r="A49" s="452" t="s">
        <v>264</v>
      </c>
      <c r="B49" s="447">
        <v>4.2738999999999999E-2</v>
      </c>
      <c r="C49" s="447">
        <v>4.2775000000000001E-2</v>
      </c>
      <c r="D49" s="447">
        <v>4.0122999999999999E-2</v>
      </c>
      <c r="E49" s="447">
        <v>3.2766000000000003E-2</v>
      </c>
      <c r="F49" s="447">
        <v>4.7327000000000001E-2</v>
      </c>
      <c r="G49" s="447">
        <v>2.9950000000000001E-2</v>
      </c>
      <c r="H49" s="448">
        <v>5.0342999999999999E-2</v>
      </c>
      <c r="I49" s="448">
        <v>4.6175000000000001E-2</v>
      </c>
      <c r="J49" s="448">
        <v>4.7350999999999997E-2</v>
      </c>
      <c r="K49" s="448">
        <v>5.1249000000000003E-2</v>
      </c>
      <c r="L49" s="448">
        <v>6.0077999999999999E-2</v>
      </c>
      <c r="M49" s="448">
        <v>4.6304999999999999E-2</v>
      </c>
      <c r="N49" s="448">
        <v>4.9269E-2</v>
      </c>
      <c r="O49" s="448">
        <v>4.1071999999999997E-2</v>
      </c>
      <c r="P49" s="448">
        <v>4.4420000000000001E-2</v>
      </c>
      <c r="Q49" s="448">
        <v>3.9288999999999998E-2</v>
      </c>
      <c r="R49" s="448">
        <v>3.9010000000000003E-2</v>
      </c>
      <c r="S49" s="448">
        <v>3.2439000000000003E-2</v>
      </c>
      <c r="T49" s="448">
        <v>6.8099999999999994E-2</v>
      </c>
      <c r="U49" s="448">
        <v>5.2900000000000003E-2</v>
      </c>
      <c r="V49" s="448">
        <v>6.0499999999999998E-2</v>
      </c>
      <c r="W49" s="448">
        <v>6.1499999999999999E-2</v>
      </c>
      <c r="X49" s="448">
        <v>6.3500000000000001E-2</v>
      </c>
      <c r="Y49" s="448">
        <v>5.2699999999999997E-2</v>
      </c>
      <c r="Z49" s="197"/>
      <c r="AA49" s="197"/>
      <c r="AB49" s="197"/>
      <c r="AC49" s="197"/>
      <c r="AD49" s="197"/>
      <c r="AE49" s="197"/>
      <c r="AF49" s="197"/>
      <c r="AG49" s="197"/>
      <c r="AH49" s="197"/>
      <c r="AI49" s="197"/>
      <c r="AJ49" s="197"/>
      <c r="AK49" s="197"/>
      <c r="AL49" s="197"/>
      <c r="AM49" s="197"/>
    </row>
    <row r="50" spans="1:39" s="43" customFormat="1" ht="12" customHeight="1">
      <c r="A50" s="343" t="s">
        <v>9</v>
      </c>
      <c r="B50" s="447">
        <v>2.9748E-2</v>
      </c>
      <c r="C50" s="447">
        <v>4.5213999999999997E-2</v>
      </c>
      <c r="D50" s="447">
        <v>2.8472000000000001E-2</v>
      </c>
      <c r="E50" s="447">
        <v>2.9897E-2</v>
      </c>
      <c r="F50" s="447">
        <v>4.9447999999999999E-2</v>
      </c>
      <c r="G50" s="447">
        <v>2.8154999999999999E-2</v>
      </c>
      <c r="H50" s="448">
        <v>4.6192999999999998E-2</v>
      </c>
      <c r="I50" s="448">
        <v>7.3313000000000003E-2</v>
      </c>
      <c r="J50" s="448">
        <v>4.5593000000000002E-2</v>
      </c>
      <c r="K50" s="448">
        <v>3.7442000000000003E-2</v>
      </c>
      <c r="L50" s="448">
        <v>5.5239000000000003E-2</v>
      </c>
      <c r="M50" s="448">
        <v>3.5909999999999997E-2</v>
      </c>
      <c r="N50" s="448">
        <v>4.0454999999999998E-2</v>
      </c>
      <c r="O50" s="448">
        <v>9.8027000000000003E-2</v>
      </c>
      <c r="P50" s="448">
        <v>3.8372000000000003E-2</v>
      </c>
      <c r="Q50" s="448">
        <v>3.4061000000000001E-2</v>
      </c>
      <c r="R50" s="448">
        <v>9.7014000000000003E-2</v>
      </c>
      <c r="S50" s="448">
        <v>3.2951000000000001E-2</v>
      </c>
      <c r="T50" s="448">
        <v>5.5300000000000002E-2</v>
      </c>
      <c r="U50" s="448">
        <v>0.1163</v>
      </c>
      <c r="V50" s="448">
        <v>5.1700000000000003E-2</v>
      </c>
      <c r="W50" s="448">
        <v>4.3999999999999997E-2</v>
      </c>
      <c r="X50" s="448">
        <v>0.11360000000000001</v>
      </c>
      <c r="Y50" s="448">
        <v>4.1599999999999998E-2</v>
      </c>
      <c r="Z50" s="197"/>
      <c r="AA50" s="197"/>
      <c r="AB50" s="197"/>
      <c r="AC50" s="197"/>
      <c r="AD50" s="197"/>
      <c r="AE50" s="197"/>
      <c r="AF50" s="197"/>
      <c r="AG50" s="197"/>
      <c r="AH50" s="197"/>
      <c r="AI50" s="197"/>
      <c r="AJ50" s="197"/>
      <c r="AK50" s="197"/>
      <c r="AL50" s="197"/>
      <c r="AM50" s="197"/>
    </row>
    <row r="51" spans="1:39" s="43" customFormat="1" ht="12" customHeight="1">
      <c r="A51" s="452" t="s">
        <v>263</v>
      </c>
      <c r="B51" s="447">
        <v>3.7559000000000002E-2</v>
      </c>
      <c r="C51" s="447">
        <v>7.2577000000000003E-2</v>
      </c>
      <c r="D51" s="447">
        <v>3.8239000000000002E-2</v>
      </c>
      <c r="E51" s="447">
        <v>3.0009999999999998E-2</v>
      </c>
      <c r="F51" s="447">
        <v>7.1776000000000006E-2</v>
      </c>
      <c r="G51" s="447">
        <v>2.9940999999999999E-2</v>
      </c>
      <c r="H51" s="448">
        <v>8.2748000000000002E-2</v>
      </c>
      <c r="I51" s="448">
        <v>0.15385599999999999</v>
      </c>
      <c r="J51" s="448">
        <v>8.4054000000000004E-2</v>
      </c>
      <c r="K51" s="448">
        <v>7.2383000000000003E-2</v>
      </c>
      <c r="L51" s="448">
        <v>0.15586900000000001</v>
      </c>
      <c r="M51" s="448">
        <v>7.1527999999999994E-2</v>
      </c>
      <c r="N51" s="448">
        <v>7.0225999999999997E-2</v>
      </c>
      <c r="O51" s="448">
        <v>0.19825599999999999</v>
      </c>
      <c r="P51" s="448">
        <v>7.1871000000000004E-2</v>
      </c>
      <c r="Q51" s="448">
        <v>6.9934999999999997E-2</v>
      </c>
      <c r="R51" s="448">
        <v>0.19240299999999999</v>
      </c>
      <c r="S51" s="448">
        <v>6.9635000000000002E-2</v>
      </c>
      <c r="T51" s="448">
        <v>8.4500000000000006E-2</v>
      </c>
      <c r="U51" s="448">
        <v>0.19339999999999999</v>
      </c>
      <c r="V51" s="448">
        <v>8.5300000000000001E-2</v>
      </c>
      <c r="W51" s="448">
        <v>6.9699999999999998E-2</v>
      </c>
      <c r="X51" s="448">
        <v>0.19589999999999999</v>
      </c>
      <c r="Y51" s="448">
        <v>6.9599999999999995E-2</v>
      </c>
      <c r="Z51" s="197"/>
      <c r="AA51" s="197"/>
      <c r="AB51" s="197"/>
      <c r="AC51" s="197"/>
      <c r="AD51" s="197"/>
      <c r="AE51" s="197"/>
      <c r="AF51" s="197"/>
      <c r="AG51" s="197"/>
      <c r="AH51" s="197"/>
      <c r="AI51" s="197"/>
      <c r="AJ51" s="197"/>
      <c r="AK51" s="197"/>
      <c r="AL51" s="197"/>
      <c r="AM51" s="197"/>
    </row>
    <row r="52" spans="1:39" ht="12" customHeight="1">
      <c r="A52" s="343" t="s">
        <v>10</v>
      </c>
      <c r="B52" s="447">
        <v>3.1766000000000003E-2</v>
      </c>
      <c r="C52" s="447">
        <v>8.5382E-2</v>
      </c>
      <c r="D52" s="447">
        <v>3.2474999999999997E-2</v>
      </c>
      <c r="E52" s="447">
        <v>3.4275E-2</v>
      </c>
      <c r="F52" s="447">
        <v>9.1828000000000007E-2</v>
      </c>
      <c r="G52" s="447">
        <v>3.4611000000000003E-2</v>
      </c>
      <c r="H52" s="448">
        <v>6.1100000000000002E-2</v>
      </c>
      <c r="I52" s="448">
        <v>0.23696600000000001</v>
      </c>
      <c r="J52" s="448">
        <v>6.3098000000000001E-2</v>
      </c>
      <c r="K52" s="448">
        <v>6.2310999999999998E-2</v>
      </c>
      <c r="L52" s="448">
        <v>0.241427</v>
      </c>
      <c r="M52" s="448">
        <v>6.3220999999999999E-2</v>
      </c>
      <c r="N52" s="448">
        <v>4.9806999999999997E-2</v>
      </c>
      <c r="O52" s="448">
        <v>0.21904599999999999</v>
      </c>
      <c r="P52" s="448">
        <v>5.2320999999999999E-2</v>
      </c>
      <c r="Q52" s="448">
        <v>5.2260000000000001E-2</v>
      </c>
      <c r="R52" s="448">
        <v>0.20679400000000001</v>
      </c>
      <c r="S52" s="448">
        <v>5.3253000000000002E-2</v>
      </c>
      <c r="T52" s="448">
        <v>5.74E-2</v>
      </c>
      <c r="U52" s="448">
        <v>0.23930000000000001</v>
      </c>
      <c r="V52" s="448">
        <v>5.9499999999999997E-2</v>
      </c>
      <c r="W52" s="448">
        <v>6.0999999999999999E-2</v>
      </c>
      <c r="X52" s="448">
        <v>0.2366</v>
      </c>
      <c r="Y52" s="448">
        <v>6.1699999999999998E-2</v>
      </c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</row>
    <row r="53" spans="1:39" ht="12" customHeight="1">
      <c r="A53" s="343" t="s">
        <v>89</v>
      </c>
      <c r="B53" s="447">
        <v>3.9814000000000002E-2</v>
      </c>
      <c r="C53" s="447">
        <v>7.7588000000000004E-2</v>
      </c>
      <c r="D53" s="447">
        <v>3.7368999999999999E-2</v>
      </c>
      <c r="E53" s="447">
        <v>3.1862000000000001E-2</v>
      </c>
      <c r="F53" s="447">
        <v>9.1634999999999994E-2</v>
      </c>
      <c r="G53" s="447">
        <v>2.8221E-2</v>
      </c>
      <c r="H53" s="448">
        <v>5.3462000000000003E-2</v>
      </c>
      <c r="I53" s="448">
        <v>7.9904000000000003E-2</v>
      </c>
      <c r="J53" s="448">
        <v>5.3128000000000002E-2</v>
      </c>
      <c r="K53" s="448">
        <v>3.9024000000000003E-2</v>
      </c>
      <c r="L53" s="448">
        <v>7.6632000000000006E-2</v>
      </c>
      <c r="M53" s="448">
        <v>3.7775999999999997E-2</v>
      </c>
      <c r="N53" s="448">
        <v>3.6041999999999998E-2</v>
      </c>
      <c r="O53" s="448">
        <v>8.3013000000000003E-2</v>
      </c>
      <c r="P53" s="448">
        <v>3.2257000000000001E-2</v>
      </c>
      <c r="Q53" s="448">
        <v>3.9938000000000001E-2</v>
      </c>
      <c r="R53" s="448">
        <v>0.114355</v>
      </c>
      <c r="S53" s="448">
        <v>3.594E-2</v>
      </c>
      <c r="T53" s="448">
        <v>5.7000000000000002E-2</v>
      </c>
      <c r="U53" s="448">
        <v>0.10349999999999999</v>
      </c>
      <c r="V53" s="448">
        <v>5.4800000000000001E-2</v>
      </c>
      <c r="W53" s="448">
        <v>4.9200000000000001E-2</v>
      </c>
      <c r="X53" s="448">
        <v>0.12759999999999999</v>
      </c>
      <c r="Y53" s="448">
        <v>4.5499999999999999E-2</v>
      </c>
      <c r="Z53" s="197"/>
      <c r="AA53" s="197"/>
      <c r="AB53" s="197"/>
      <c r="AC53" s="197"/>
      <c r="AD53" s="197"/>
      <c r="AE53" s="197"/>
      <c r="AF53" s="197"/>
      <c r="AG53" s="197"/>
      <c r="AH53" s="197"/>
      <c r="AI53" s="197"/>
      <c r="AJ53" s="197"/>
      <c r="AK53" s="197"/>
      <c r="AL53" s="197"/>
      <c r="AM53" s="197"/>
    </row>
    <row r="54" spans="1:39" ht="12" customHeight="1">
      <c r="A54" s="343" t="s">
        <v>110</v>
      </c>
      <c r="B54" s="447">
        <v>3.4237999999999998E-2</v>
      </c>
      <c r="C54" s="447">
        <v>9.3940999999999997E-2</v>
      </c>
      <c r="D54" s="447">
        <v>3.5418999999999999E-2</v>
      </c>
      <c r="E54" s="447">
        <v>2.8194E-2</v>
      </c>
      <c r="F54" s="447">
        <v>8.2219E-2</v>
      </c>
      <c r="G54" s="447">
        <v>2.8451000000000001E-2</v>
      </c>
      <c r="H54" s="448">
        <v>4.6875E-2</v>
      </c>
      <c r="I54" s="448">
        <v>0.25988899999999998</v>
      </c>
      <c r="J54" s="448">
        <v>5.2998999999999998E-2</v>
      </c>
      <c r="K54" s="448">
        <v>3.2231000000000003E-2</v>
      </c>
      <c r="L54" s="448">
        <v>0.23668500000000001</v>
      </c>
      <c r="M54" s="448">
        <v>3.8906000000000003E-2</v>
      </c>
      <c r="N54" s="448">
        <v>3.6470000000000002E-2</v>
      </c>
      <c r="O54" s="448">
        <v>0.282331</v>
      </c>
      <c r="P54" s="448">
        <v>6.1457999999999999E-2</v>
      </c>
      <c r="Q54" s="448">
        <v>3.0030000000000001E-2</v>
      </c>
      <c r="R54" s="448">
        <v>0.25079800000000002</v>
      </c>
      <c r="S54" s="448">
        <v>5.0911999999999999E-2</v>
      </c>
      <c r="T54" s="448">
        <v>4.7899999999999998E-2</v>
      </c>
      <c r="U54" s="448">
        <v>0.33839999999999998</v>
      </c>
      <c r="V54" s="448">
        <v>6.88E-2</v>
      </c>
      <c r="W54" s="448">
        <v>3.5200000000000002E-2</v>
      </c>
      <c r="X54" s="448">
        <v>0.30249999999999999</v>
      </c>
      <c r="Y54" s="448">
        <v>5.4699999999999999E-2</v>
      </c>
      <c r="Z54" s="197"/>
      <c r="AA54" s="197"/>
      <c r="AB54" s="197"/>
      <c r="AC54" s="197"/>
      <c r="AD54" s="197"/>
      <c r="AE54" s="197"/>
      <c r="AF54" s="197"/>
      <c r="AG54" s="197"/>
      <c r="AH54" s="197"/>
      <c r="AI54" s="197"/>
      <c r="AJ54" s="197"/>
      <c r="AK54" s="197"/>
      <c r="AL54" s="197"/>
      <c r="AM54" s="197"/>
    </row>
    <row r="55" spans="1:39" ht="12" customHeight="1">
      <c r="A55" s="344" t="s">
        <v>96</v>
      </c>
      <c r="B55" s="678">
        <v>4.6800000000000001E-2</v>
      </c>
      <c r="C55" s="678">
        <v>0.10972800000000001</v>
      </c>
      <c r="D55" s="678">
        <v>4.7345999999999999E-2</v>
      </c>
      <c r="E55" s="678">
        <v>2.1885999999999999E-2</v>
      </c>
      <c r="F55" s="678">
        <v>8.7864999999999999E-2</v>
      </c>
      <c r="G55" s="678">
        <v>2.2741000000000001E-2</v>
      </c>
      <c r="H55" s="673">
        <v>5.6506000000000001E-2</v>
      </c>
      <c r="I55" s="673">
        <v>0.1115</v>
      </c>
      <c r="J55" s="673">
        <v>5.7992000000000002E-2</v>
      </c>
      <c r="K55" s="673">
        <v>2.9298000000000001E-2</v>
      </c>
      <c r="L55" s="673">
        <v>9.0010000000000007E-2</v>
      </c>
      <c r="M55" s="673">
        <v>3.0068999999999999E-2</v>
      </c>
      <c r="N55" s="673">
        <v>4.7417000000000001E-2</v>
      </c>
      <c r="O55" s="673">
        <v>9.6336000000000005E-2</v>
      </c>
      <c r="P55" s="673">
        <v>4.9908000000000001E-2</v>
      </c>
      <c r="Q55" s="673">
        <v>2.3591000000000001E-2</v>
      </c>
      <c r="R55" s="673">
        <v>7.6188000000000006E-2</v>
      </c>
      <c r="S55" s="673">
        <v>2.4185000000000002E-2</v>
      </c>
      <c r="T55" s="673">
        <v>6.3399999999999998E-2</v>
      </c>
      <c r="U55" s="673">
        <v>0.1255</v>
      </c>
      <c r="V55" s="673">
        <v>6.59E-2</v>
      </c>
      <c r="W55" s="673">
        <v>2.6700000000000002E-2</v>
      </c>
      <c r="X55" s="673">
        <v>9.8900000000000002E-2</v>
      </c>
      <c r="Y55" s="673">
        <v>2.76E-2</v>
      </c>
      <c r="Z55" s="197"/>
      <c r="AA55" s="197"/>
      <c r="AB55" s="197"/>
      <c r="AC55" s="197"/>
      <c r="AD55" s="197"/>
      <c r="AE55" s="197"/>
      <c r="AF55" s="197"/>
      <c r="AG55" s="197"/>
      <c r="AH55" s="197"/>
      <c r="AI55" s="197"/>
      <c r="AJ55" s="197"/>
      <c r="AK55" s="197"/>
      <c r="AL55" s="197"/>
      <c r="AM55" s="197"/>
    </row>
    <row r="56" spans="1:39" ht="12" customHeight="1">
      <c r="A56" s="202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197"/>
      <c r="AA56" s="197"/>
      <c r="AB56" s="197"/>
      <c r="AC56" s="197"/>
      <c r="AD56" s="197"/>
      <c r="AE56" s="197"/>
    </row>
    <row r="57" spans="1:39" ht="12" customHeight="1">
      <c r="A57" s="206"/>
      <c r="B57" s="922" t="s">
        <v>244</v>
      </c>
      <c r="C57" s="923"/>
      <c r="D57" s="923"/>
      <c r="E57" s="923"/>
      <c r="F57" s="923"/>
      <c r="G57" s="923"/>
      <c r="H57" s="923"/>
      <c r="I57" s="923"/>
      <c r="J57" s="923"/>
      <c r="K57" s="923"/>
      <c r="L57" s="923"/>
      <c r="M57" s="923"/>
      <c r="N57" s="923"/>
      <c r="O57" s="923"/>
      <c r="P57" s="923"/>
      <c r="Q57" s="923"/>
      <c r="R57" s="923"/>
      <c r="S57" s="923"/>
      <c r="T57" s="923"/>
      <c r="U57" s="923"/>
      <c r="V57" s="923"/>
      <c r="W57" s="923"/>
      <c r="X57" s="923"/>
      <c r="Y57" s="924"/>
      <c r="Z57" s="197"/>
      <c r="AA57" s="197"/>
      <c r="AB57" s="197"/>
      <c r="AC57" s="197"/>
      <c r="AD57" s="197"/>
      <c r="AE57" s="197"/>
    </row>
    <row r="58" spans="1:39" ht="12" customHeight="1">
      <c r="A58" s="52"/>
      <c r="B58" s="920">
        <v>2020</v>
      </c>
      <c r="C58" s="920"/>
      <c r="D58" s="920"/>
      <c r="E58" s="920"/>
      <c r="F58" s="921"/>
      <c r="G58" s="200"/>
      <c r="H58" s="920">
        <v>2021</v>
      </c>
      <c r="I58" s="920"/>
      <c r="J58" s="920"/>
      <c r="K58" s="920"/>
      <c r="L58" s="921"/>
      <c r="M58" s="200"/>
      <c r="N58" s="920">
        <v>2022</v>
      </c>
      <c r="O58" s="920"/>
      <c r="P58" s="920"/>
      <c r="Q58" s="920"/>
      <c r="R58" s="920"/>
      <c r="S58" s="920"/>
      <c r="T58" s="931" t="s">
        <v>459</v>
      </c>
      <c r="U58" s="931"/>
      <c r="V58" s="931"/>
      <c r="W58" s="931"/>
      <c r="X58" s="931"/>
      <c r="Y58" s="931"/>
      <c r="Z58" s="197"/>
      <c r="AA58" s="197"/>
      <c r="AB58" s="197"/>
      <c r="AC58" s="197"/>
      <c r="AD58" s="197"/>
      <c r="AE58" s="197"/>
    </row>
    <row r="59" spans="1:39" ht="12" customHeight="1">
      <c r="A59" s="202"/>
      <c r="B59" s="530" t="s">
        <v>260</v>
      </c>
      <c r="C59" s="531"/>
      <c r="D59" s="532"/>
      <c r="E59" s="530" t="s">
        <v>68</v>
      </c>
      <c r="F59" s="531"/>
      <c r="G59" s="532"/>
      <c r="H59" s="925" t="s">
        <v>260</v>
      </c>
      <c r="I59" s="926"/>
      <c r="J59" s="927"/>
      <c r="K59" s="925" t="s">
        <v>68</v>
      </c>
      <c r="L59" s="926"/>
      <c r="M59" s="927"/>
      <c r="N59" s="925" t="s">
        <v>260</v>
      </c>
      <c r="O59" s="926"/>
      <c r="P59" s="927"/>
      <c r="Q59" s="925" t="s">
        <v>68</v>
      </c>
      <c r="R59" s="926"/>
      <c r="S59" s="927"/>
      <c r="T59" s="925" t="s">
        <v>260</v>
      </c>
      <c r="U59" s="926"/>
      <c r="V59" s="927"/>
      <c r="W59" s="925" t="s">
        <v>68</v>
      </c>
      <c r="X59" s="926"/>
      <c r="Y59" s="927"/>
      <c r="Z59" s="197"/>
      <c r="AA59" s="197"/>
      <c r="AB59" s="197"/>
      <c r="AC59" s="197"/>
      <c r="AD59" s="197"/>
      <c r="AE59" s="197"/>
    </row>
    <row r="60" spans="1:39" ht="12" customHeight="1">
      <c r="A60" s="42" t="s">
        <v>111</v>
      </c>
      <c r="B60" s="382" t="s">
        <v>146</v>
      </c>
      <c r="C60" s="383" t="s">
        <v>253</v>
      </c>
      <c r="D60" s="382" t="s">
        <v>1</v>
      </c>
      <c r="E60" s="382" t="s">
        <v>146</v>
      </c>
      <c r="F60" s="383" t="s">
        <v>253</v>
      </c>
      <c r="G60" s="42" t="s">
        <v>1</v>
      </c>
      <c r="H60" s="382" t="s">
        <v>146</v>
      </c>
      <c r="I60" s="383" t="s">
        <v>253</v>
      </c>
      <c r="J60" s="382" t="s">
        <v>1</v>
      </c>
      <c r="K60" s="382" t="s">
        <v>146</v>
      </c>
      <c r="L60" s="383" t="s">
        <v>253</v>
      </c>
      <c r="M60" s="42" t="s">
        <v>1</v>
      </c>
      <c r="N60" s="382" t="s">
        <v>146</v>
      </c>
      <c r="O60" s="383" t="s">
        <v>253</v>
      </c>
      <c r="P60" s="382" t="s">
        <v>1</v>
      </c>
      <c r="Q60" s="382" t="s">
        <v>146</v>
      </c>
      <c r="R60" s="383" t="s">
        <v>253</v>
      </c>
      <c r="S60" s="42" t="s">
        <v>1</v>
      </c>
      <c r="T60" s="382" t="s">
        <v>146</v>
      </c>
      <c r="U60" s="383" t="s">
        <v>253</v>
      </c>
      <c r="V60" s="42" t="s">
        <v>1</v>
      </c>
      <c r="W60" s="382" t="s">
        <v>146</v>
      </c>
      <c r="X60" s="383" t="s">
        <v>253</v>
      </c>
      <c r="Y60" s="42" t="s">
        <v>1</v>
      </c>
      <c r="Z60" s="197"/>
      <c r="AA60" s="197"/>
      <c r="AB60" s="197"/>
      <c r="AC60" s="197"/>
      <c r="AD60" s="197"/>
      <c r="AE60" s="197"/>
    </row>
    <row r="61" spans="1:39" ht="12" customHeight="1">
      <c r="A61" s="451" t="s">
        <v>1</v>
      </c>
      <c r="B61" s="674">
        <v>1042319.7135286788</v>
      </c>
      <c r="C61" s="674">
        <v>280105.50420353055</v>
      </c>
      <c r="D61" s="674">
        <v>1322425.2177322095</v>
      </c>
      <c r="E61" s="675">
        <v>3408619.0825085146</v>
      </c>
      <c r="F61" s="674">
        <v>765899.13012656453</v>
      </c>
      <c r="G61" s="674">
        <v>4174518.2126350789</v>
      </c>
      <c r="H61" s="679">
        <v>1312871.4823179708</v>
      </c>
      <c r="I61" s="679">
        <v>373859.23510521522</v>
      </c>
      <c r="J61" s="679">
        <v>1686730.7174231862</v>
      </c>
      <c r="K61" s="680">
        <v>4384844.4791666614</v>
      </c>
      <c r="L61" s="679">
        <v>1028978.135982058</v>
      </c>
      <c r="M61" s="679">
        <v>5413822.6151487194</v>
      </c>
      <c r="N61" s="679">
        <v>1050287.5960393364</v>
      </c>
      <c r="O61" s="679">
        <v>606495.34164736606</v>
      </c>
      <c r="P61" s="679">
        <v>1656782.9376867022</v>
      </c>
      <c r="Q61" s="680">
        <v>3274360.6729322798</v>
      </c>
      <c r="R61" s="679">
        <v>1561954.2849436207</v>
      </c>
      <c r="S61" s="679">
        <v>4836314.9578759</v>
      </c>
      <c r="T61" s="991">
        <f>((N61-H61)/H61)*100</f>
        <v>-20.00073044583338</v>
      </c>
      <c r="U61" s="991">
        <f t="shared" ref="U61:Y68" si="0">((O61-I61)/I61)*100</f>
        <v>62.225587787521164</v>
      </c>
      <c r="V61" s="991">
        <f t="shared" si="0"/>
        <v>-1.7754926395266621</v>
      </c>
      <c r="W61" s="991">
        <f t="shared" si="0"/>
        <v>-25.325500402819962</v>
      </c>
      <c r="X61" s="991">
        <f t="shared" si="0"/>
        <v>51.796644683114621</v>
      </c>
      <c r="Y61" s="991">
        <f>((S61-M61)/M61)*100</f>
        <v>-10.667280742757677</v>
      </c>
      <c r="Z61" s="197"/>
      <c r="AA61" s="197"/>
      <c r="AB61" s="197"/>
      <c r="AC61" s="197"/>
      <c r="AD61" s="197"/>
      <c r="AE61" s="197"/>
    </row>
    <row r="62" spans="1:39" ht="12" customHeight="1">
      <c r="A62" s="452" t="s">
        <v>264</v>
      </c>
      <c r="B62" s="669">
        <v>221087.83809728254</v>
      </c>
      <c r="C62" s="669">
        <v>63556.847386095476</v>
      </c>
      <c r="D62" s="669">
        <v>284644.68548337801</v>
      </c>
      <c r="E62" s="669">
        <v>780403.18815158808</v>
      </c>
      <c r="F62" s="669">
        <v>186618.08908302709</v>
      </c>
      <c r="G62" s="669">
        <v>967021.27723461506</v>
      </c>
      <c r="H62" s="670">
        <v>278129.41487853747</v>
      </c>
      <c r="I62" s="670">
        <v>79549.963525276544</v>
      </c>
      <c r="J62" s="670">
        <v>357679.37840381404</v>
      </c>
      <c r="K62" s="670">
        <v>973890.58486241708</v>
      </c>
      <c r="L62" s="670">
        <v>227546.79230420949</v>
      </c>
      <c r="M62" s="670">
        <v>1201437.3771666265</v>
      </c>
      <c r="N62" s="670">
        <v>229405.0997318436</v>
      </c>
      <c r="O62" s="670">
        <v>139648.29146444082</v>
      </c>
      <c r="P62" s="670">
        <v>369053.39119628444</v>
      </c>
      <c r="Q62" s="670">
        <v>681035.84785625665</v>
      </c>
      <c r="R62" s="670">
        <v>359920.83673864522</v>
      </c>
      <c r="S62" s="670">
        <v>1040956.6845949019</v>
      </c>
      <c r="T62" s="992">
        <f t="shared" ref="T62:T68" si="1">((N62-H62)/H62)*100</f>
        <v>-17.518576799211395</v>
      </c>
      <c r="U62" s="992">
        <f t="shared" si="0"/>
        <v>75.54790131370504</v>
      </c>
      <c r="V62" s="992">
        <f t="shared" si="0"/>
        <v>3.1799464769896044</v>
      </c>
      <c r="W62" s="992">
        <f t="shared" si="0"/>
        <v>-30.070599465496674</v>
      </c>
      <c r="X62" s="992">
        <f t="shared" si="0"/>
        <v>58.174427815033134</v>
      </c>
      <c r="Y62" s="992">
        <f t="shared" si="0"/>
        <v>-13.357391373172478</v>
      </c>
      <c r="Z62" s="197"/>
      <c r="AA62" s="197"/>
      <c r="AB62" s="197"/>
      <c r="AC62" s="197"/>
      <c r="AD62" s="197"/>
      <c r="AE62" s="197"/>
    </row>
    <row r="63" spans="1:39" ht="12" customHeight="1">
      <c r="A63" s="343" t="s">
        <v>9</v>
      </c>
      <c r="B63" s="669">
        <v>251635.82645803512</v>
      </c>
      <c r="C63" s="669">
        <v>69763.84767152014</v>
      </c>
      <c r="D63" s="669">
        <v>321399.67412955523</v>
      </c>
      <c r="E63" s="669">
        <v>772858.86802465597</v>
      </c>
      <c r="F63" s="669">
        <v>199648.80463120303</v>
      </c>
      <c r="G63" s="669">
        <v>972507.67265585891</v>
      </c>
      <c r="H63" s="670">
        <v>293473.39216838148</v>
      </c>
      <c r="I63" s="670">
        <v>79074.75082714099</v>
      </c>
      <c r="J63" s="670">
        <v>372548.14299552253</v>
      </c>
      <c r="K63" s="670">
        <v>889503.68940625631</v>
      </c>
      <c r="L63" s="670">
        <v>239292.6639423485</v>
      </c>
      <c r="M63" s="670">
        <v>1128796.3533486049</v>
      </c>
      <c r="N63" s="670">
        <v>259616.39553072088</v>
      </c>
      <c r="O63" s="670">
        <v>154581.60576051023</v>
      </c>
      <c r="P63" s="670">
        <v>414198.00129123114</v>
      </c>
      <c r="Q63" s="670">
        <v>728099.19242173771</v>
      </c>
      <c r="R63" s="670">
        <v>433358.96215536917</v>
      </c>
      <c r="S63" s="670">
        <v>1161458.1545771069</v>
      </c>
      <c r="T63" s="992">
        <f t="shared" si="1"/>
        <v>-11.536649502533102</v>
      </c>
      <c r="U63" s="992">
        <f t="shared" si="0"/>
        <v>95.487945448514594</v>
      </c>
      <c r="V63" s="992">
        <f t="shared" si="0"/>
        <v>11.179725111717755</v>
      </c>
      <c r="W63" s="992">
        <f t="shared" si="0"/>
        <v>-18.145455595834132</v>
      </c>
      <c r="X63" s="992">
        <f t="shared" si="0"/>
        <v>81.099978167227064</v>
      </c>
      <c r="Y63" s="992">
        <f t="shared" si="0"/>
        <v>2.8935069759580592</v>
      </c>
      <c r="Z63" s="197"/>
      <c r="AA63" s="197"/>
      <c r="AB63" s="197"/>
      <c r="AC63" s="197"/>
      <c r="AD63" s="197"/>
      <c r="AE63" s="197"/>
    </row>
    <row r="64" spans="1:39" ht="12" customHeight="1">
      <c r="A64" s="452" t="s">
        <v>263</v>
      </c>
      <c r="B64" s="669">
        <v>12495.119918773395</v>
      </c>
      <c r="C64" s="669">
        <v>4619.1502999906443</v>
      </c>
      <c r="D64" s="669">
        <v>17114.270218764035</v>
      </c>
      <c r="E64" s="669">
        <v>34343.204247414622</v>
      </c>
      <c r="F64" s="669">
        <v>10813.842532047061</v>
      </c>
      <c r="G64" s="669">
        <v>45157.0467794617</v>
      </c>
      <c r="H64" s="670">
        <v>15629.327807476478</v>
      </c>
      <c r="I64" s="670">
        <v>7513.0284976287094</v>
      </c>
      <c r="J64" s="670">
        <v>23142.35630510519</v>
      </c>
      <c r="K64" s="670">
        <v>43651.046460794059</v>
      </c>
      <c r="L64" s="670">
        <v>13332.123654366478</v>
      </c>
      <c r="M64" s="670">
        <v>56983.170115160545</v>
      </c>
      <c r="N64" s="670">
        <v>17383.840071388866</v>
      </c>
      <c r="O64" s="670">
        <v>11310.84011463613</v>
      </c>
      <c r="P64" s="670">
        <v>28694.680186024998</v>
      </c>
      <c r="Q64" s="670">
        <v>43200.890837887448</v>
      </c>
      <c r="R64" s="670">
        <v>19884.941315683936</v>
      </c>
      <c r="S64" s="670">
        <v>63085.832153571384</v>
      </c>
      <c r="T64" s="992">
        <f t="shared" si="1"/>
        <v>11.225769179101198</v>
      </c>
      <c r="U64" s="992">
        <f t="shared" si="0"/>
        <v>50.549676714338311</v>
      </c>
      <c r="V64" s="992">
        <f t="shared" si="0"/>
        <v>23.992042157327639</v>
      </c>
      <c r="W64" s="992">
        <f t="shared" si="0"/>
        <v>-1.0312596361485329</v>
      </c>
      <c r="X64" s="992">
        <f t="shared" si="0"/>
        <v>49.150591692654366</v>
      </c>
      <c r="Y64" s="992">
        <f t="shared" si="0"/>
        <v>10.709586753558325</v>
      </c>
      <c r="Z64" s="197"/>
      <c r="AA64" s="197"/>
      <c r="AB64" s="197"/>
      <c r="AC64" s="197"/>
      <c r="AD64" s="197"/>
      <c r="AE64" s="197"/>
    </row>
    <row r="65" spans="1:31" ht="12" customHeight="1">
      <c r="A65" s="343" t="s">
        <v>10</v>
      </c>
      <c r="B65" s="669">
        <v>51594.660266763254</v>
      </c>
      <c r="C65" s="669">
        <v>19860.626434739868</v>
      </c>
      <c r="D65" s="669">
        <v>71455.286701503122</v>
      </c>
      <c r="E65" s="669">
        <v>112277.62833613134</v>
      </c>
      <c r="F65" s="669">
        <v>30950.102311227318</v>
      </c>
      <c r="G65" s="669">
        <v>143227.73064735864</v>
      </c>
      <c r="H65" s="670">
        <v>74395.64678077554</v>
      </c>
      <c r="I65" s="670">
        <v>28659.415438401731</v>
      </c>
      <c r="J65" s="670">
        <v>103055.06221917726</v>
      </c>
      <c r="K65" s="670">
        <v>154751.11558740441</v>
      </c>
      <c r="L65" s="670">
        <v>44715.719944346252</v>
      </c>
      <c r="M65" s="670">
        <v>199466.83553175064</v>
      </c>
      <c r="N65" s="670">
        <v>60992.808271579619</v>
      </c>
      <c r="O65" s="670">
        <v>43611.44533822035</v>
      </c>
      <c r="P65" s="670">
        <v>104604.25360979998</v>
      </c>
      <c r="Q65" s="670">
        <v>124795.62213293575</v>
      </c>
      <c r="R65" s="670">
        <v>68790.173252683147</v>
      </c>
      <c r="S65" s="670">
        <v>193585.79538561887</v>
      </c>
      <c r="T65" s="992">
        <f t="shared" si="1"/>
        <v>-18.015622000962733</v>
      </c>
      <c r="U65" s="992">
        <f t="shared" si="0"/>
        <v>52.171440593250495</v>
      </c>
      <c r="V65" s="992">
        <f t="shared" si="0"/>
        <v>1.5032656885189306</v>
      </c>
      <c r="W65" s="992">
        <f t="shared" si="0"/>
        <v>-19.357206790247407</v>
      </c>
      <c r="X65" s="992">
        <f t="shared" si="0"/>
        <v>53.838903495907623</v>
      </c>
      <c r="Y65" s="992">
        <f t="shared" si="0"/>
        <v>-2.9483799301541724</v>
      </c>
      <c r="Z65" s="197"/>
      <c r="AA65" s="197"/>
      <c r="AB65" s="197"/>
      <c r="AC65" s="197"/>
      <c r="AD65" s="197"/>
      <c r="AE65" s="197"/>
    </row>
    <row r="66" spans="1:31" ht="12" customHeight="1">
      <c r="A66" s="343" t="s">
        <v>89</v>
      </c>
      <c r="B66" s="669">
        <v>210651.13347927498</v>
      </c>
      <c r="C66" s="669">
        <v>54474.030960765544</v>
      </c>
      <c r="D66" s="669">
        <v>265125.16444004053</v>
      </c>
      <c r="E66" s="669">
        <v>611605.96082383674</v>
      </c>
      <c r="F66" s="669">
        <v>140606.18593151955</v>
      </c>
      <c r="G66" s="669">
        <v>752212.14675535646</v>
      </c>
      <c r="H66" s="670">
        <v>225187.57593719679</v>
      </c>
      <c r="I66" s="670">
        <v>64296.276631879882</v>
      </c>
      <c r="J66" s="670">
        <v>289483.85256907664</v>
      </c>
      <c r="K66" s="670">
        <v>684190.88141033158</v>
      </c>
      <c r="L66" s="670">
        <v>163343.97689683875</v>
      </c>
      <c r="M66" s="670">
        <v>847534.85830717033</v>
      </c>
      <c r="N66" s="670">
        <v>193895.00645532401</v>
      </c>
      <c r="O66" s="670">
        <v>93396.61013090804</v>
      </c>
      <c r="P66" s="670">
        <v>287291.61658623209</v>
      </c>
      <c r="Q66" s="670">
        <v>553403.20131527283</v>
      </c>
      <c r="R66" s="670">
        <v>227861.96225785499</v>
      </c>
      <c r="S66" s="670">
        <v>781265.16357312782</v>
      </c>
      <c r="T66" s="992">
        <f t="shared" si="1"/>
        <v>-13.896223782168185</v>
      </c>
      <c r="U66" s="992">
        <f t="shared" si="0"/>
        <v>45.259749123014387</v>
      </c>
      <c r="V66" s="992">
        <f t="shared" si="0"/>
        <v>-0.75729128356872222</v>
      </c>
      <c r="W66" s="992">
        <f t="shared" si="0"/>
        <v>-19.115671320474835</v>
      </c>
      <c r="X66" s="992">
        <f t="shared" si="0"/>
        <v>39.498233474358905</v>
      </c>
      <c r="Y66" s="992">
        <f t="shared" si="0"/>
        <v>-7.8191114010822806</v>
      </c>
      <c r="Z66" s="197"/>
      <c r="AA66" s="197"/>
      <c r="AB66" s="197"/>
      <c r="AC66" s="197"/>
      <c r="AD66" s="197"/>
      <c r="AE66" s="197"/>
    </row>
    <row r="67" spans="1:31" ht="12" customHeight="1">
      <c r="A67" s="343" t="s">
        <v>110</v>
      </c>
      <c r="B67" s="669">
        <v>108573.9109545011</v>
      </c>
      <c r="C67" s="669">
        <v>32987.482135857339</v>
      </c>
      <c r="D67" s="669">
        <v>141561.39309035844</v>
      </c>
      <c r="E67" s="669">
        <v>363153.41609452508</v>
      </c>
      <c r="F67" s="669">
        <v>72775.392923050735</v>
      </c>
      <c r="G67" s="669">
        <v>435928.80901757587</v>
      </c>
      <c r="H67" s="670">
        <v>125352.94483923266</v>
      </c>
      <c r="I67" s="670">
        <v>47912.156836759255</v>
      </c>
      <c r="J67" s="670">
        <v>173265.1016759919</v>
      </c>
      <c r="K67" s="670">
        <v>413097.8433299223</v>
      </c>
      <c r="L67" s="670">
        <v>101521.51546212098</v>
      </c>
      <c r="M67" s="670">
        <v>514619.35879204329</v>
      </c>
      <c r="N67" s="670">
        <v>104034.70481851485</v>
      </c>
      <c r="O67" s="670">
        <v>84411.713048485224</v>
      </c>
      <c r="P67" s="670">
        <v>188446.41786700004</v>
      </c>
      <c r="Q67" s="670">
        <v>327364.97808394919</v>
      </c>
      <c r="R67" s="670">
        <v>173744.93508983147</v>
      </c>
      <c r="S67" s="670">
        <v>501109.91317378054</v>
      </c>
      <c r="T67" s="992">
        <f t="shared" si="1"/>
        <v>-17.006572959302098</v>
      </c>
      <c r="U67" s="992">
        <f t="shared" si="0"/>
        <v>76.180156815071015</v>
      </c>
      <c r="V67" s="992">
        <f t="shared" si="0"/>
        <v>8.7619007198561007</v>
      </c>
      <c r="W67" s="992">
        <f t="shared" si="0"/>
        <v>-20.753646292339077</v>
      </c>
      <c r="X67" s="992">
        <f t="shared" si="0"/>
        <v>71.140998338089233</v>
      </c>
      <c r="Y67" s="992">
        <f t="shared" si="0"/>
        <v>-2.6251335841646579</v>
      </c>
      <c r="Z67" s="197"/>
      <c r="AA67" s="197"/>
      <c r="AB67" s="197"/>
      <c r="AC67" s="197"/>
      <c r="AD67" s="197"/>
      <c r="AE67" s="197"/>
    </row>
    <row r="68" spans="1:31" ht="12" customHeight="1">
      <c r="A68" s="344" t="s">
        <v>96</v>
      </c>
      <c r="B68" s="671">
        <v>186281.22435404838</v>
      </c>
      <c r="C68" s="671">
        <v>34843.519314561578</v>
      </c>
      <c r="D68" s="671">
        <v>221124.74366860994</v>
      </c>
      <c r="E68" s="671">
        <v>733976.81683036266</v>
      </c>
      <c r="F68" s="671">
        <v>124486.71271448983</v>
      </c>
      <c r="G68" s="671">
        <v>858463.52954485256</v>
      </c>
      <c r="H68" s="672">
        <v>300703.17990637058</v>
      </c>
      <c r="I68" s="672">
        <v>66853.64334812804</v>
      </c>
      <c r="J68" s="672">
        <v>367556.82325449865</v>
      </c>
      <c r="K68" s="672">
        <v>1225759.3181095356</v>
      </c>
      <c r="L68" s="672">
        <v>239225.34377782751</v>
      </c>
      <c r="M68" s="672">
        <v>1464984.6618873631</v>
      </c>
      <c r="N68" s="672">
        <v>184959.74115996464</v>
      </c>
      <c r="O68" s="672">
        <v>79534.835790165293</v>
      </c>
      <c r="P68" s="672">
        <v>264494.57695012994</v>
      </c>
      <c r="Q68" s="672">
        <v>816460.94028424006</v>
      </c>
      <c r="R68" s="672">
        <v>278392.47413355287</v>
      </c>
      <c r="S68" s="672">
        <v>1094853.4144177928</v>
      </c>
      <c r="T68" s="993">
        <f t="shared" si="1"/>
        <v>-38.490926096107387</v>
      </c>
      <c r="U68" s="993">
        <f t="shared" si="0"/>
        <v>18.96858840736963</v>
      </c>
      <c r="V68" s="993">
        <f t="shared" si="0"/>
        <v>-28.039813107484544</v>
      </c>
      <c r="W68" s="993">
        <f t="shared" si="0"/>
        <v>-33.391414756409795</v>
      </c>
      <c r="X68" s="993">
        <f t="shared" si="0"/>
        <v>16.372483674681437</v>
      </c>
      <c r="Y68" s="993">
        <f t="shared" si="0"/>
        <v>-25.265196086949082</v>
      </c>
      <c r="Z68" s="197"/>
      <c r="AA68" s="197"/>
      <c r="AB68" s="197"/>
      <c r="AC68" s="197"/>
      <c r="AD68" s="197"/>
      <c r="AE68" s="197"/>
    </row>
    <row r="69" spans="1:31" ht="12" customHeight="1">
      <c r="A69" s="202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197"/>
      <c r="AA69" s="197"/>
      <c r="AB69" s="197"/>
      <c r="AC69" s="197"/>
      <c r="AD69" s="197"/>
      <c r="AE69" s="197"/>
    </row>
    <row r="70" spans="1:31" ht="12" customHeight="1">
      <c r="A70" s="206"/>
      <c r="B70" s="922" t="s">
        <v>244</v>
      </c>
      <c r="C70" s="923"/>
      <c r="D70" s="923"/>
      <c r="E70" s="923"/>
      <c r="F70" s="923"/>
      <c r="G70" s="923"/>
      <c r="H70" s="923"/>
      <c r="I70" s="923"/>
      <c r="J70" s="923"/>
      <c r="K70" s="923"/>
      <c r="L70" s="923"/>
      <c r="M70" s="923"/>
      <c r="N70" s="923"/>
      <c r="O70" s="923"/>
      <c r="P70" s="923"/>
      <c r="Q70" s="923"/>
      <c r="R70" s="923"/>
      <c r="S70" s="924"/>
      <c r="T70" s="54"/>
      <c r="U70" s="54"/>
      <c r="V70" s="54"/>
      <c r="W70" s="54"/>
      <c r="X70" s="54"/>
      <c r="Y70" s="54"/>
      <c r="Z70" s="197"/>
      <c r="AA70" s="197"/>
      <c r="AB70" s="197"/>
      <c r="AC70" s="197"/>
      <c r="AD70" s="197"/>
      <c r="AE70" s="197"/>
    </row>
    <row r="71" spans="1:31" ht="12" customHeight="1">
      <c r="A71" s="202"/>
      <c r="B71" s="920">
        <v>2020</v>
      </c>
      <c r="C71" s="920"/>
      <c r="D71" s="920"/>
      <c r="E71" s="920"/>
      <c r="F71" s="920"/>
      <c r="G71" s="920"/>
      <c r="H71" s="920">
        <v>2021</v>
      </c>
      <c r="I71" s="920"/>
      <c r="J71" s="920"/>
      <c r="K71" s="920"/>
      <c r="L71" s="920"/>
      <c r="M71" s="920"/>
      <c r="N71" s="920">
        <v>2022</v>
      </c>
      <c r="O71" s="920"/>
      <c r="P71" s="920"/>
      <c r="Q71" s="920"/>
      <c r="R71" s="920"/>
      <c r="S71" s="920"/>
      <c r="T71" s="54"/>
      <c r="U71" s="54"/>
      <c r="V71" s="54"/>
      <c r="W71" s="54"/>
      <c r="X71" s="54"/>
      <c r="Y71" s="54"/>
      <c r="Z71" s="197"/>
      <c r="AA71" s="197"/>
      <c r="AB71" s="197"/>
      <c r="AC71" s="197"/>
      <c r="AD71" s="197"/>
      <c r="AE71" s="197"/>
    </row>
    <row r="72" spans="1:31" ht="12" customHeight="1">
      <c r="A72" s="52"/>
      <c r="B72" s="527" t="s">
        <v>309</v>
      </c>
      <c r="C72" s="528"/>
      <c r="D72" s="528"/>
      <c r="E72" s="528"/>
      <c r="F72" s="528"/>
      <c r="G72" s="529"/>
      <c r="H72" s="928" t="s">
        <v>309</v>
      </c>
      <c r="I72" s="929"/>
      <c r="J72" s="929"/>
      <c r="K72" s="929"/>
      <c r="L72" s="929"/>
      <c r="M72" s="930"/>
      <c r="N72" s="928" t="s">
        <v>309</v>
      </c>
      <c r="O72" s="929"/>
      <c r="P72" s="929"/>
      <c r="Q72" s="929"/>
      <c r="R72" s="929"/>
      <c r="S72" s="930"/>
      <c r="T72" s="54"/>
      <c r="U72" s="54"/>
      <c r="V72" s="54"/>
      <c r="W72" s="54"/>
      <c r="X72" s="54"/>
      <c r="Y72" s="54"/>
      <c r="Z72" s="197"/>
      <c r="AA72" s="197"/>
      <c r="AB72" s="197"/>
      <c r="AC72" s="197"/>
      <c r="AD72" s="197"/>
      <c r="AE72" s="197"/>
    </row>
    <row r="73" spans="1:31" ht="12" customHeight="1">
      <c r="A73" s="202"/>
      <c r="B73" s="530" t="s">
        <v>260</v>
      </c>
      <c r="C73" s="531"/>
      <c r="D73" s="532"/>
      <c r="E73" s="530" t="s">
        <v>68</v>
      </c>
      <c r="F73" s="531"/>
      <c r="G73" s="532"/>
      <c r="H73" s="925" t="s">
        <v>260</v>
      </c>
      <c r="I73" s="926"/>
      <c r="J73" s="927"/>
      <c r="K73" s="925" t="s">
        <v>68</v>
      </c>
      <c r="L73" s="926"/>
      <c r="M73" s="927"/>
      <c r="N73" s="925" t="s">
        <v>260</v>
      </c>
      <c r="O73" s="926"/>
      <c r="P73" s="927"/>
      <c r="Q73" s="925" t="s">
        <v>68</v>
      </c>
      <c r="R73" s="926"/>
      <c r="S73" s="927"/>
      <c r="T73" s="54"/>
      <c r="U73" s="54"/>
      <c r="V73" s="54"/>
      <c r="W73" s="54"/>
      <c r="X73" s="54"/>
      <c r="Y73" s="54"/>
      <c r="Z73" s="197"/>
      <c r="AA73" s="197"/>
      <c r="AB73" s="197"/>
      <c r="AC73" s="197"/>
      <c r="AD73" s="197"/>
      <c r="AE73" s="197"/>
    </row>
    <row r="74" spans="1:31" ht="12" customHeight="1">
      <c r="A74" s="42" t="s">
        <v>111</v>
      </c>
      <c r="B74" s="382" t="s">
        <v>146</v>
      </c>
      <c r="C74" s="383" t="s">
        <v>253</v>
      </c>
      <c r="D74" s="382" t="s">
        <v>1</v>
      </c>
      <c r="E74" s="382" t="s">
        <v>146</v>
      </c>
      <c r="F74" s="383" t="s">
        <v>253</v>
      </c>
      <c r="G74" s="42" t="s">
        <v>1</v>
      </c>
      <c r="H74" s="382" t="s">
        <v>146</v>
      </c>
      <c r="I74" s="383" t="s">
        <v>253</v>
      </c>
      <c r="J74" s="382" t="s">
        <v>1</v>
      </c>
      <c r="K74" s="382" t="s">
        <v>146</v>
      </c>
      <c r="L74" s="383" t="s">
        <v>253</v>
      </c>
      <c r="M74" s="42" t="s">
        <v>1</v>
      </c>
      <c r="N74" s="382" t="s">
        <v>146</v>
      </c>
      <c r="O74" s="383" t="s">
        <v>253</v>
      </c>
      <c r="P74" s="382" t="s">
        <v>1</v>
      </c>
      <c r="Q74" s="382" t="s">
        <v>146</v>
      </c>
      <c r="R74" s="383" t="s">
        <v>253</v>
      </c>
      <c r="S74" s="42" t="s">
        <v>1</v>
      </c>
      <c r="T74" s="54"/>
      <c r="U74" s="54"/>
      <c r="V74" s="54"/>
      <c r="W74" s="54"/>
      <c r="X74" s="54"/>
      <c r="Y74" s="54"/>
      <c r="Z74" s="197"/>
      <c r="AA74" s="197"/>
      <c r="AB74" s="197"/>
      <c r="AC74" s="197"/>
      <c r="AD74" s="197"/>
      <c r="AE74" s="197"/>
    </row>
    <row r="75" spans="1:31" ht="12" customHeight="1">
      <c r="A75" s="451" t="s">
        <v>1</v>
      </c>
      <c r="B75" s="445">
        <v>3.3769816765715473E-3</v>
      </c>
      <c r="C75" s="445">
        <v>3.0742355951756933E-3</v>
      </c>
      <c r="D75" s="445">
        <v>3.8254446702812414E-3</v>
      </c>
      <c r="E75" s="445">
        <v>3.7745036608775261E-3</v>
      </c>
      <c r="F75" s="445">
        <v>3.3644270579333475E-3</v>
      </c>
      <c r="G75" s="445">
        <v>3.9669975244157841E-3</v>
      </c>
      <c r="H75" s="446">
        <v>1.8842554942282898E-3</v>
      </c>
      <c r="I75" s="446">
        <v>2.336033671321886E-3</v>
      </c>
      <c r="J75" s="446">
        <v>1.7243769744053413E-3</v>
      </c>
      <c r="K75" s="446">
        <v>1.9318369199603543E-3</v>
      </c>
      <c r="L75" s="446">
        <v>2.5995846989106349E-3</v>
      </c>
      <c r="M75" s="446">
        <v>1.7965980479797377E-3</v>
      </c>
      <c r="N75" s="446">
        <v>3.5435316494445376E-3</v>
      </c>
      <c r="O75" s="446">
        <v>4.5552119500525548E-3</v>
      </c>
      <c r="P75" s="446">
        <v>3.2166096331693191E-3</v>
      </c>
      <c r="Q75" s="446">
        <v>4.1559042411839584E-3</v>
      </c>
      <c r="R75" s="446">
        <v>4.4688963958285869E-3</v>
      </c>
      <c r="S75" s="446">
        <v>3.5148450985836932E-3</v>
      </c>
      <c r="T75" s="54"/>
      <c r="U75" s="54"/>
      <c r="V75" s="54"/>
      <c r="W75" s="54"/>
      <c r="X75" s="54"/>
      <c r="Y75" s="54"/>
      <c r="Z75" s="197"/>
      <c r="AA75" s="197"/>
      <c r="AB75" s="197"/>
      <c r="AC75" s="197"/>
      <c r="AD75" s="197"/>
      <c r="AE75" s="197"/>
    </row>
    <row r="76" spans="1:31" ht="12" customHeight="1">
      <c r="A76" s="452" t="s">
        <v>264</v>
      </c>
      <c r="B76" s="447">
        <v>8.4158481290869166E-3</v>
      </c>
      <c r="C76" s="447">
        <v>1.4369871092407687E-2</v>
      </c>
      <c r="D76" s="447">
        <v>9.1098008178486876E-3</v>
      </c>
      <c r="E76" s="447">
        <v>8.3545594734417573E-3</v>
      </c>
      <c r="F76" s="447">
        <v>1.4347478993801437E-2</v>
      </c>
      <c r="G76" s="447">
        <v>8.7586331682365497E-3</v>
      </c>
      <c r="H76" s="448">
        <v>4.717936494645027E-3</v>
      </c>
      <c r="I76" s="448">
        <v>8.8463625679965005E-3</v>
      </c>
      <c r="J76" s="448">
        <v>4.9940577299744209E-3</v>
      </c>
      <c r="K76" s="448">
        <v>3.9333186399699346E-3</v>
      </c>
      <c r="L76" s="448">
        <v>1.0210109613673754E-2</v>
      </c>
      <c r="M76" s="448">
        <v>4.5609251312586649E-3</v>
      </c>
      <c r="N76" s="448">
        <v>9.5605039182570812E-3</v>
      </c>
      <c r="O76" s="448">
        <v>1.6523951727361125E-2</v>
      </c>
      <c r="P76" s="448">
        <v>1.1033079861053653E-2</v>
      </c>
      <c r="Q76" s="448">
        <v>1.0630150326563082E-2</v>
      </c>
      <c r="R76" s="448">
        <v>1.6311517233771541E-2</v>
      </c>
      <c r="S76" s="448">
        <v>1.1126388003254956E-2</v>
      </c>
      <c r="T76" s="54"/>
      <c r="U76" s="54"/>
      <c r="V76" s="54"/>
      <c r="W76" s="54"/>
      <c r="X76" s="54"/>
      <c r="Y76" s="54"/>
      <c r="Z76" s="197"/>
      <c r="AA76" s="197"/>
      <c r="AB76" s="197"/>
      <c r="AC76" s="197"/>
      <c r="AD76" s="197"/>
      <c r="AE76" s="197"/>
    </row>
    <row r="77" spans="1:31" ht="12" customHeight="1">
      <c r="A77" s="343" t="s">
        <v>9</v>
      </c>
      <c r="B77" s="447">
        <v>8.4516064914146923E-3</v>
      </c>
      <c r="C77" s="447">
        <v>7.8821970929434052E-3</v>
      </c>
      <c r="D77" s="447">
        <v>7.5317118962345527E-3</v>
      </c>
      <c r="E77" s="447">
        <v>1.0785524399157637E-2</v>
      </c>
      <c r="F77" s="447">
        <v>7.7572217737474827E-3</v>
      </c>
      <c r="G77" s="447">
        <v>9.1590909159987629E-3</v>
      </c>
      <c r="H77" s="448">
        <v>4.4496790812005764E-3</v>
      </c>
      <c r="I77" s="448">
        <v>4.9001160761596675E-3</v>
      </c>
      <c r="J77" s="448">
        <v>4.0976249057630273E-3</v>
      </c>
      <c r="K77" s="448">
        <v>5.6238618222907068E-3</v>
      </c>
      <c r="L77" s="448">
        <v>4.8318160989881615E-3</v>
      </c>
      <c r="M77" s="448">
        <v>4.8947110056272629E-3</v>
      </c>
      <c r="N77" s="448">
        <v>1.0154523960982612E-2</v>
      </c>
      <c r="O77" s="448">
        <v>8.8636334878046726E-3</v>
      </c>
      <c r="P77" s="448">
        <v>8.3123024133229285E-3</v>
      </c>
      <c r="Q77" s="448">
        <v>1.210940675716329E-2</v>
      </c>
      <c r="R77" s="448">
        <v>8.8608291442820696E-3</v>
      </c>
      <c r="S77" s="448">
        <v>9.2041244012063764E-3</v>
      </c>
      <c r="T77" s="54"/>
      <c r="U77" s="54"/>
      <c r="V77" s="54"/>
      <c r="W77" s="54"/>
      <c r="X77" s="54"/>
      <c r="Y77" s="54"/>
      <c r="Z77" s="197"/>
      <c r="AA77" s="197"/>
      <c r="AB77" s="197"/>
      <c r="AC77" s="197"/>
      <c r="AD77" s="197"/>
      <c r="AE77" s="197"/>
    </row>
    <row r="78" spans="1:31" ht="12" customHeight="1">
      <c r="A78" s="452" t="s">
        <v>263</v>
      </c>
      <c r="B78" s="447">
        <v>2.5203954180771298E-2</v>
      </c>
      <c r="C78" s="447">
        <v>3.1544823752067054E-2</v>
      </c>
      <c r="D78" s="447">
        <v>2.5811807571996807E-2</v>
      </c>
      <c r="E78" s="447">
        <v>2.7293750221950182E-2</v>
      </c>
      <c r="F78" s="447">
        <v>2.5158487809652443E-2</v>
      </c>
      <c r="G78" s="447">
        <v>2.4865311776781907E-2</v>
      </c>
      <c r="H78" s="448">
        <v>1.0931033723074917E-2</v>
      </c>
      <c r="I78" s="448">
        <v>2.1077921479025964E-2</v>
      </c>
      <c r="J78" s="448">
        <v>1.3210244596506392E-2</v>
      </c>
      <c r="K78" s="448">
        <v>1.1823949456249561E-2</v>
      </c>
      <c r="L78" s="448">
        <v>1.7752155162845163E-2</v>
      </c>
      <c r="M78" s="448">
        <v>1.2034890234422382E-2</v>
      </c>
      <c r="N78" s="448">
        <v>2.913832922366252E-2</v>
      </c>
      <c r="O78" s="448">
        <v>4.1039450969476983E-2</v>
      </c>
      <c r="P78" s="448">
        <v>3.1063820526201973E-2</v>
      </c>
      <c r="Q78" s="448">
        <v>3.2049767170038421E-2</v>
      </c>
      <c r="R78" s="448">
        <v>3.9602688239095477E-2</v>
      </c>
      <c r="S78" s="448">
        <v>3.0937279978606163E-2</v>
      </c>
      <c r="T78" s="54"/>
      <c r="U78" s="54"/>
      <c r="V78" s="54"/>
      <c r="W78" s="54"/>
      <c r="X78" s="54"/>
      <c r="Y78" s="54"/>
      <c r="Z78" s="197"/>
      <c r="AA78" s="197"/>
      <c r="AB78" s="197"/>
      <c r="AC78" s="197"/>
      <c r="AD78" s="197"/>
      <c r="AE78" s="197"/>
    </row>
    <row r="79" spans="1:31" ht="12" customHeight="1">
      <c r="A79" s="343" t="s">
        <v>10</v>
      </c>
      <c r="B79" s="447">
        <v>2.0878636546781529E-2</v>
      </c>
      <c r="C79" s="447">
        <v>1.1383012944408589E-2</v>
      </c>
      <c r="D79" s="447">
        <v>1.7058571632992847E-2</v>
      </c>
      <c r="E79" s="447">
        <v>3.2998096781003364E-2</v>
      </c>
      <c r="F79" s="447">
        <v>1.3289146166849447E-2</v>
      </c>
      <c r="G79" s="447">
        <v>2.739771638101441E-2</v>
      </c>
      <c r="H79" s="448">
        <v>8.7124067078831798E-3</v>
      </c>
      <c r="I79" s="448">
        <v>5.7528768827094312E-3</v>
      </c>
      <c r="J79" s="448">
        <v>7.2891030047775446E-3</v>
      </c>
      <c r="K79" s="448">
        <v>1.467231083324376E-2</v>
      </c>
      <c r="L79" s="448">
        <v>6.5094122743068758E-3</v>
      </c>
      <c r="M79" s="448">
        <v>1.2277069348321771E-2</v>
      </c>
      <c r="N79" s="448">
        <v>1.9428109576300177E-2</v>
      </c>
      <c r="O79" s="448">
        <v>1.1665298749661971E-2</v>
      </c>
      <c r="P79" s="448">
        <v>1.4872244530589725E-2</v>
      </c>
      <c r="Q79" s="448">
        <v>2.9840783598688518E-2</v>
      </c>
      <c r="R79" s="448">
        <v>1.7436471893898371E-2</v>
      </c>
      <c r="S79" s="448">
        <v>2.3345210188659621E-2</v>
      </c>
      <c r="T79" s="54"/>
      <c r="U79" s="54"/>
      <c r="V79" s="54"/>
      <c r="W79" s="54"/>
      <c r="X79" s="54"/>
      <c r="Y79" s="54"/>
      <c r="Z79" s="197"/>
      <c r="AA79" s="197"/>
      <c r="AB79" s="197"/>
      <c r="AC79" s="197"/>
      <c r="AD79" s="197"/>
      <c r="AE79" s="197"/>
    </row>
    <row r="80" spans="1:31" ht="12" customHeight="1">
      <c r="A80" s="343" t="s">
        <v>89</v>
      </c>
      <c r="B80" s="447">
        <v>9.6541369032442873E-3</v>
      </c>
      <c r="C80" s="447">
        <v>1.0552125975599919E-2</v>
      </c>
      <c r="D80" s="447">
        <v>9.3973656654270463E-3</v>
      </c>
      <c r="E80" s="447">
        <v>1.0098606237308868E-2</v>
      </c>
      <c r="F80" s="447">
        <v>1.0867684059252827E-2</v>
      </c>
      <c r="G80" s="447">
        <v>9.6279574355565677E-3</v>
      </c>
      <c r="H80" s="448">
        <v>5.1318537640419014E-3</v>
      </c>
      <c r="I80" s="448">
        <v>6.4182140216950652E-3</v>
      </c>
      <c r="J80" s="448">
        <v>5.1237795132049553E-3</v>
      </c>
      <c r="K80" s="448">
        <v>5.5976878728537004E-3</v>
      </c>
      <c r="L80" s="448">
        <v>6.6859049324528895E-3</v>
      </c>
      <c r="M80" s="448">
        <v>5.4724849067243307E-3</v>
      </c>
      <c r="N80" s="448">
        <v>1.1637410743355418E-2</v>
      </c>
      <c r="O80" s="448">
        <v>1.250153849784413E-2</v>
      </c>
      <c r="P80" s="448">
        <v>1.1158106165332186E-2</v>
      </c>
      <c r="Q80" s="448">
        <v>1.1756160796852298E-2</v>
      </c>
      <c r="R80" s="448">
        <v>1.2810396898735883E-2</v>
      </c>
      <c r="S80" s="448">
        <v>1.128928515690791E-2</v>
      </c>
      <c r="T80" s="54"/>
      <c r="U80" s="54"/>
      <c r="V80" s="54"/>
      <c r="W80" s="54"/>
      <c r="X80" s="54"/>
      <c r="Y80" s="54"/>
      <c r="Z80" s="197"/>
      <c r="AA80" s="197"/>
      <c r="AB80" s="197"/>
      <c r="AC80" s="197"/>
      <c r="AD80" s="197"/>
      <c r="AE80" s="197"/>
    </row>
    <row r="81" spans="1:31" ht="12" customHeight="1">
      <c r="A81" s="343" t="s">
        <v>110</v>
      </c>
      <c r="B81" s="447">
        <v>1.4392256146139941E-2</v>
      </c>
      <c r="C81" s="447">
        <v>1.4749620973728393E-2</v>
      </c>
      <c r="D81" s="447">
        <v>1.3814361104194092E-2</v>
      </c>
      <c r="E81" s="447">
        <v>1.7393099737392028E-2</v>
      </c>
      <c r="F81" s="447">
        <v>1.6029791125286373E-2</v>
      </c>
      <c r="G81" s="447">
        <v>1.636020744370428E-2</v>
      </c>
      <c r="H81" s="448">
        <v>7.5598497277961432E-3</v>
      </c>
      <c r="I81" s="448">
        <v>9.7969129069368516E-3</v>
      </c>
      <c r="J81" s="448">
        <v>7.646509433129731E-3</v>
      </c>
      <c r="K81" s="448">
        <v>8.9736732605566315E-3</v>
      </c>
      <c r="L81" s="448">
        <v>9.8184210909858533E-3</v>
      </c>
      <c r="M81" s="448">
        <v>8.6696586892449669E-3</v>
      </c>
      <c r="N81" s="448">
        <v>1.610967503436472E-2</v>
      </c>
      <c r="O81" s="448">
        <v>1.7976178107585283E-2</v>
      </c>
      <c r="P81" s="448">
        <v>1.5596241829110839E-2</v>
      </c>
      <c r="Q81" s="448">
        <v>1.7954485473503236E-2</v>
      </c>
      <c r="R81" s="448">
        <v>1.7685777838885801E-2</v>
      </c>
      <c r="S81" s="448">
        <v>1.6511358574625764E-2</v>
      </c>
      <c r="T81" s="54"/>
      <c r="U81" s="54"/>
      <c r="V81" s="54"/>
      <c r="W81" s="54"/>
      <c r="X81" s="54"/>
      <c r="Y81" s="54"/>
      <c r="Z81" s="197"/>
      <c r="AA81" s="197"/>
      <c r="AB81" s="197"/>
      <c r="AC81" s="197"/>
      <c r="AD81" s="197"/>
      <c r="AE81" s="197"/>
    </row>
    <row r="82" spans="1:31" ht="12" customHeight="1">
      <c r="A82" s="344" t="s">
        <v>96</v>
      </c>
      <c r="B82" s="678">
        <v>1.4515540581962661E-2</v>
      </c>
      <c r="C82" s="678">
        <v>1.2421065348715322E-2</v>
      </c>
      <c r="D82" s="678">
        <v>1.3713579201593214E-2</v>
      </c>
      <c r="E82" s="678">
        <v>1.2730047258280665E-2</v>
      </c>
      <c r="F82" s="678">
        <v>1.0142286578166449E-2</v>
      </c>
      <c r="G82" s="678">
        <v>1.2015977915281615E-2</v>
      </c>
      <c r="H82" s="673">
        <v>6.9761045221996493E-3</v>
      </c>
      <c r="I82" s="673">
        <v>7.0306550841132609E-3</v>
      </c>
      <c r="J82" s="673">
        <v>6.6857413290500947E-3</v>
      </c>
      <c r="K82" s="673">
        <v>5.7402918379357995E-3</v>
      </c>
      <c r="L82" s="673">
        <v>6.1229236954323573E-3</v>
      </c>
      <c r="M82" s="673">
        <v>5.5874552953430589E-3</v>
      </c>
      <c r="N82" s="673">
        <v>1.0522468419683859E-2</v>
      </c>
      <c r="O82" s="673">
        <v>1.1165789654883873E-2</v>
      </c>
      <c r="P82" s="673">
        <v>1.005839306559192E-2</v>
      </c>
      <c r="Q82" s="673">
        <v>1.1468116751084693E-2</v>
      </c>
      <c r="R82" s="673">
        <v>1.1162444847597625E-2</v>
      </c>
      <c r="S82" s="673">
        <v>1.0844772063441041E-2</v>
      </c>
      <c r="T82" s="54"/>
      <c r="U82" s="54"/>
      <c r="V82" s="54"/>
      <c r="W82" s="54"/>
      <c r="X82" s="54"/>
      <c r="Y82" s="54"/>
      <c r="Z82" s="197"/>
      <c r="AA82" s="197"/>
      <c r="AB82" s="197"/>
      <c r="AC82" s="197"/>
      <c r="AD82" s="197"/>
      <c r="AE82" s="197"/>
    </row>
    <row r="83" spans="1:31" ht="12" customHeight="1">
      <c r="A83" s="202"/>
      <c r="B83" s="202"/>
      <c r="C83" s="202"/>
      <c r="D83" s="202"/>
      <c r="E83" s="202"/>
      <c r="F83" s="202"/>
      <c r="G83" s="202"/>
      <c r="H83" s="202"/>
      <c r="I83" s="202"/>
      <c r="J83" s="202"/>
      <c r="K83" s="202"/>
      <c r="L83" s="202"/>
      <c r="M83" s="202"/>
      <c r="N83" s="202"/>
      <c r="O83" s="202"/>
      <c r="P83" s="202"/>
      <c r="Q83" s="202"/>
      <c r="R83" s="202"/>
      <c r="S83" s="54"/>
      <c r="T83" s="54"/>
      <c r="U83" s="54"/>
      <c r="V83" s="54"/>
      <c r="W83" s="54"/>
      <c r="X83" s="54"/>
    </row>
    <row r="84" spans="1:31" ht="12" customHeight="1">
      <c r="A84" s="245" t="s">
        <v>59</v>
      </c>
    </row>
    <row r="85" spans="1:31" ht="12" customHeight="1">
      <c r="A85" s="59" t="s">
        <v>57</v>
      </c>
    </row>
    <row r="86" spans="1:31" ht="12" customHeight="1">
      <c r="A86" s="60" t="s">
        <v>385</v>
      </c>
    </row>
    <row r="87" spans="1:31" ht="12" customHeight="1">
      <c r="A87" s="59"/>
    </row>
    <row r="88" spans="1:31" ht="12" customHeight="1">
      <c r="A88" s="2" t="s">
        <v>60</v>
      </c>
    </row>
    <row r="89" spans="1:31" ht="12" customHeight="1">
      <c r="A89" s="246" t="s">
        <v>61</v>
      </c>
    </row>
    <row r="90" spans="1:31" ht="12" customHeight="1">
      <c r="A90" s="43"/>
    </row>
    <row r="91" spans="1:31" ht="12" customHeight="1"/>
    <row r="92" spans="1:31" ht="12" customHeight="1"/>
  </sheetData>
  <mergeCells count="73">
    <mergeCell ref="H71:M71"/>
    <mergeCell ref="B30:Y30"/>
    <mergeCell ref="H32:J32"/>
    <mergeCell ref="T31:Y31"/>
    <mergeCell ref="K32:M32"/>
    <mergeCell ref="N32:P32"/>
    <mergeCell ref="N31:S31"/>
    <mergeCell ref="B57:Y57"/>
    <mergeCell ref="T58:Y58"/>
    <mergeCell ref="T59:V59"/>
    <mergeCell ref="W59:Y59"/>
    <mergeCell ref="T44:Y44"/>
    <mergeCell ref="H45:M45"/>
    <mergeCell ref="N45:S45"/>
    <mergeCell ref="T45:Y45"/>
    <mergeCell ref="H46:J46"/>
    <mergeCell ref="B16:Y16"/>
    <mergeCell ref="N17:S17"/>
    <mergeCell ref="T17:Y17"/>
    <mergeCell ref="N18:S18"/>
    <mergeCell ref="T18:Y18"/>
    <mergeCell ref="H18:M18"/>
    <mergeCell ref="B17:F17"/>
    <mergeCell ref="H17:L17"/>
    <mergeCell ref="W19:Y19"/>
    <mergeCell ref="H19:J19"/>
    <mergeCell ref="K46:M46"/>
    <mergeCell ref="N46:P46"/>
    <mergeCell ref="Q46:S46"/>
    <mergeCell ref="T46:V46"/>
    <mergeCell ref="W46:Y46"/>
    <mergeCell ref="K19:M19"/>
    <mergeCell ref="N19:P19"/>
    <mergeCell ref="Q19:S19"/>
    <mergeCell ref="T19:V19"/>
    <mergeCell ref="B3:Y3"/>
    <mergeCell ref="Q5:S5"/>
    <mergeCell ref="T5:V5"/>
    <mergeCell ref="W5:Y5"/>
    <mergeCell ref="H4:L4"/>
    <mergeCell ref="N4:S4"/>
    <mergeCell ref="B4:F4"/>
    <mergeCell ref="B5:D5"/>
    <mergeCell ref="E5:G5"/>
    <mergeCell ref="T4:Y4"/>
    <mergeCell ref="H5:J5"/>
    <mergeCell ref="K5:M5"/>
    <mergeCell ref="N5:P5"/>
    <mergeCell ref="Q73:S73"/>
    <mergeCell ref="N58:S58"/>
    <mergeCell ref="N71:S71"/>
    <mergeCell ref="H72:M72"/>
    <mergeCell ref="N72:S72"/>
    <mergeCell ref="H59:J59"/>
    <mergeCell ref="K59:M59"/>
    <mergeCell ref="N59:P59"/>
    <mergeCell ref="Q59:S59"/>
    <mergeCell ref="B70:S70"/>
    <mergeCell ref="H73:J73"/>
    <mergeCell ref="K73:M73"/>
    <mergeCell ref="N73:P73"/>
    <mergeCell ref="B58:F58"/>
    <mergeCell ref="H58:L58"/>
    <mergeCell ref="B71:G71"/>
    <mergeCell ref="B31:F31"/>
    <mergeCell ref="H31:L31"/>
    <mergeCell ref="B44:F44"/>
    <mergeCell ref="H44:L44"/>
    <mergeCell ref="B43:Y43"/>
    <mergeCell ref="Q32:S32"/>
    <mergeCell ref="T32:V32"/>
    <mergeCell ref="W32:Y32"/>
    <mergeCell ref="N44:S44"/>
  </mergeCells>
  <hyperlinks>
    <hyperlink ref="A84" r:id="rId1" xr:uid="{00000000-0004-0000-1100-000000000000}"/>
    <hyperlink ref="A89" r:id="rId2" xr:uid="{00000000-0004-0000-1100-000001000000}"/>
  </hyperlinks>
  <pageMargins left="0.7" right="0.7" top="0.75" bottom="0.75" header="0.3" footer="0.3"/>
  <pageSetup paperSize="9" orientation="portrait"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51"/>
  <sheetViews>
    <sheetView showGridLines="0" workbookViewId="0">
      <selection sqref="A1:I1"/>
    </sheetView>
  </sheetViews>
  <sheetFormatPr baseColWidth="10" defaultColWidth="11.42578125" defaultRowHeight="14.25"/>
  <cols>
    <col min="1" max="16384" width="11.42578125" style="48"/>
  </cols>
  <sheetData>
    <row r="1" spans="1:10" s="94" customFormat="1" ht="13.5" customHeight="1">
      <c r="A1" s="932" t="s">
        <v>422</v>
      </c>
      <c r="B1" s="932"/>
      <c r="C1" s="932"/>
      <c r="D1" s="932"/>
      <c r="E1" s="932"/>
      <c r="F1" s="932"/>
      <c r="G1" s="932"/>
      <c r="H1" s="932"/>
      <c r="I1" s="932"/>
      <c r="J1" s="205" t="s">
        <v>350</v>
      </c>
    </row>
    <row r="2" spans="1:10" s="94" customFormat="1" ht="13.5" customHeight="1">
      <c r="A2" s="519"/>
      <c r="B2" s="519"/>
      <c r="C2" s="519"/>
      <c r="D2" s="519"/>
      <c r="E2" s="519"/>
      <c r="F2" s="519"/>
      <c r="G2" s="519"/>
      <c r="H2" s="519"/>
      <c r="I2" s="519"/>
      <c r="J2" s="205"/>
    </row>
    <row r="3" spans="1:10" s="94" customFormat="1" ht="12">
      <c r="A3" s="390"/>
      <c r="B3" s="933" t="s">
        <v>242</v>
      </c>
      <c r="C3" s="934"/>
      <c r="D3" s="935"/>
      <c r="E3" s="933" t="s">
        <v>243</v>
      </c>
      <c r="F3" s="934"/>
      <c r="G3" s="935"/>
      <c r="H3" s="934" t="s">
        <v>244</v>
      </c>
      <c r="I3" s="934"/>
      <c r="J3" s="934"/>
    </row>
    <row r="4" spans="1:10" s="203" customFormat="1" ht="11.25">
      <c r="A4" s="50" t="s">
        <v>261</v>
      </c>
      <c r="B4" s="812">
        <v>2020</v>
      </c>
      <c r="C4" s="812">
        <v>2021</v>
      </c>
      <c r="D4" s="812">
        <v>2022</v>
      </c>
      <c r="E4" s="812">
        <v>2020</v>
      </c>
      <c r="F4" s="812">
        <v>2021</v>
      </c>
      <c r="G4" s="812">
        <v>2022</v>
      </c>
      <c r="H4" s="812">
        <v>2020</v>
      </c>
      <c r="I4" s="812">
        <v>2021</v>
      </c>
      <c r="J4" s="812">
        <v>2022</v>
      </c>
    </row>
    <row r="5" spans="1:10" s="203" customFormat="1" ht="11.25">
      <c r="A5" s="204" t="s">
        <v>1</v>
      </c>
      <c r="B5" s="250">
        <v>7159438.4967</v>
      </c>
      <c r="C5" s="250">
        <v>7552170.4360999996</v>
      </c>
      <c r="D5" s="813">
        <v>7652266.3514</v>
      </c>
      <c r="E5" s="250">
        <v>3449658.8735000002</v>
      </c>
      <c r="F5" s="250">
        <v>3359646.5375999999</v>
      </c>
      <c r="G5" s="813">
        <v>4910369.1025999999</v>
      </c>
      <c r="H5" s="250">
        <v>4174518.2126350789</v>
      </c>
      <c r="I5" s="250">
        <v>5413822.6151487194</v>
      </c>
      <c r="J5" s="813">
        <v>4836314.9578759</v>
      </c>
    </row>
    <row r="6" spans="1:10" s="203" customFormat="1" ht="11.25">
      <c r="A6" s="386" t="s">
        <v>69</v>
      </c>
      <c r="B6" s="252">
        <v>873921.28159999999</v>
      </c>
      <c r="C6" s="252">
        <v>642251.26359999995</v>
      </c>
      <c r="D6" s="814">
        <v>904096.33360000001</v>
      </c>
      <c r="E6" s="252">
        <v>446235.47850000003</v>
      </c>
      <c r="F6" s="252">
        <v>52051.538699999997</v>
      </c>
      <c r="G6" s="814">
        <v>194184.06909999999</v>
      </c>
      <c r="H6" s="251">
        <v>33329.229166666672</v>
      </c>
      <c r="I6" s="251">
        <v>29227</v>
      </c>
      <c r="J6" s="815">
        <v>46629.03125</v>
      </c>
    </row>
    <row r="7" spans="1:10" s="203" customFormat="1" ht="11.25">
      <c r="A7" s="386" t="s">
        <v>70</v>
      </c>
      <c r="B7" s="252">
        <v>1620093.6225999999</v>
      </c>
      <c r="C7" s="252">
        <v>1291743.1035</v>
      </c>
      <c r="D7" s="814">
        <v>1487933.5689999999</v>
      </c>
      <c r="E7" s="252">
        <v>616510.65919999999</v>
      </c>
      <c r="F7" s="252">
        <v>99198.9519</v>
      </c>
      <c r="G7" s="814">
        <v>351096.79080000002</v>
      </c>
      <c r="H7" s="251">
        <v>35749.468085106382</v>
      </c>
      <c r="I7" s="251">
        <v>49077</v>
      </c>
      <c r="J7" s="815">
        <v>50999.948453608253</v>
      </c>
    </row>
    <row r="8" spans="1:10" s="203" customFormat="1" ht="11.25">
      <c r="A8" s="386" t="s">
        <v>71</v>
      </c>
      <c r="B8" s="252">
        <v>446923.20880000002</v>
      </c>
      <c r="C8" s="252">
        <v>594068.07960000006</v>
      </c>
      <c r="D8" s="814">
        <v>862102.7622</v>
      </c>
      <c r="E8" s="252">
        <v>228475.83</v>
      </c>
      <c r="F8" s="252">
        <v>87349.414600000004</v>
      </c>
      <c r="G8" s="814">
        <v>405601.93359999999</v>
      </c>
      <c r="H8" s="251">
        <v>23913.239999999998</v>
      </c>
      <c r="I8" s="251">
        <v>81208</v>
      </c>
      <c r="J8" s="815">
        <v>74270.203389830524</v>
      </c>
    </row>
    <row r="9" spans="1:10" s="203" customFormat="1" ht="11.25">
      <c r="A9" s="386" t="s">
        <v>72</v>
      </c>
      <c r="B9" s="252">
        <v>44365.235000000001</v>
      </c>
      <c r="C9" s="252">
        <v>449524.07169999997</v>
      </c>
      <c r="D9" s="814">
        <v>457170.91519999999</v>
      </c>
      <c r="E9" s="252">
        <v>32650.906999999999</v>
      </c>
      <c r="F9" s="252">
        <v>155875.89199999999</v>
      </c>
      <c r="G9" s="814">
        <v>384636.90529999998</v>
      </c>
      <c r="H9" s="251">
        <v>0</v>
      </c>
      <c r="I9" s="251">
        <v>428185</v>
      </c>
      <c r="J9" s="815">
        <v>315911.63997695857</v>
      </c>
    </row>
    <row r="10" spans="1:10" s="203" customFormat="1" ht="11.25">
      <c r="A10" s="386" t="s">
        <v>73</v>
      </c>
      <c r="B10" s="252">
        <v>127818.2298</v>
      </c>
      <c r="C10" s="252">
        <v>339504.82579999999</v>
      </c>
      <c r="D10" s="814">
        <v>246728.9179</v>
      </c>
      <c r="E10" s="252">
        <v>55881.014900000002</v>
      </c>
      <c r="F10" s="252">
        <v>166108.16089999999</v>
      </c>
      <c r="G10" s="814">
        <v>345251.60029999999</v>
      </c>
      <c r="H10" s="251">
        <v>18914</v>
      </c>
      <c r="I10" s="251">
        <v>634704.17460317467</v>
      </c>
      <c r="J10" s="815">
        <v>427047.77409555373</v>
      </c>
    </row>
    <row r="11" spans="1:10" s="203" customFormat="1" ht="11.25">
      <c r="A11" s="386" t="s">
        <v>74</v>
      </c>
      <c r="B11" s="252">
        <v>309012.17739999999</v>
      </c>
      <c r="C11" s="252">
        <v>386180.39510000002</v>
      </c>
      <c r="D11" s="814">
        <v>380725.46169999999</v>
      </c>
      <c r="E11" s="252">
        <v>114670.7724</v>
      </c>
      <c r="F11" s="252">
        <v>256139.95430000001</v>
      </c>
      <c r="G11" s="814">
        <v>523894.46769999998</v>
      </c>
      <c r="H11" s="251">
        <v>535801.72916970658</v>
      </c>
      <c r="I11" s="251">
        <v>742698.57164679223</v>
      </c>
      <c r="J11" s="815">
        <v>629510.12368617672</v>
      </c>
    </row>
    <row r="12" spans="1:10" s="203" customFormat="1" ht="11.25">
      <c r="A12" s="386" t="s">
        <v>75</v>
      </c>
      <c r="B12" s="252">
        <v>1161114.3872</v>
      </c>
      <c r="C12" s="252">
        <v>1120047.3558</v>
      </c>
      <c r="D12" s="814">
        <v>956780.35479999997</v>
      </c>
      <c r="E12" s="252">
        <v>669242.59759999998</v>
      </c>
      <c r="F12" s="252">
        <v>741799.59089999995</v>
      </c>
      <c r="G12" s="814">
        <v>811776.63029999996</v>
      </c>
      <c r="H12" s="251">
        <v>1433261.5077300149</v>
      </c>
      <c r="I12" s="251">
        <v>1216142.5109637445</v>
      </c>
      <c r="J12" s="815">
        <v>1267464.6877934271</v>
      </c>
    </row>
    <row r="13" spans="1:10" s="203" customFormat="1" ht="11.25">
      <c r="A13" s="386" t="s">
        <v>76</v>
      </c>
      <c r="B13" s="252">
        <v>928696.27850000001</v>
      </c>
      <c r="C13" s="252">
        <v>1023328.3238</v>
      </c>
      <c r="D13" s="814">
        <v>914770.23719999997</v>
      </c>
      <c r="E13" s="252">
        <v>518834.87459999998</v>
      </c>
      <c r="F13" s="252">
        <v>641073.15139999997</v>
      </c>
      <c r="G13" s="814">
        <v>660993.80929999996</v>
      </c>
      <c r="H13" s="251">
        <v>1080605.8636877828</v>
      </c>
      <c r="I13" s="251">
        <v>1199529.4651663408</v>
      </c>
      <c r="J13" s="815">
        <v>1199166.9509859155</v>
      </c>
    </row>
    <row r="14" spans="1:10" s="203" customFormat="1" ht="11.25">
      <c r="A14" s="386" t="s">
        <v>77</v>
      </c>
      <c r="B14" s="252">
        <v>532114.73919999995</v>
      </c>
      <c r="C14" s="252">
        <v>486655.92</v>
      </c>
      <c r="D14" s="814">
        <v>403425.027</v>
      </c>
      <c r="E14" s="252">
        <v>418943.38069999998</v>
      </c>
      <c r="F14" s="252">
        <v>497349.70750000002</v>
      </c>
      <c r="G14" s="814">
        <v>518641.09470000002</v>
      </c>
      <c r="H14" s="251">
        <v>661414.40628930798</v>
      </c>
      <c r="I14" s="251">
        <v>582296.7770361146</v>
      </c>
      <c r="J14" s="815">
        <v>477311.71364843333</v>
      </c>
    </row>
    <row r="15" spans="1:10" s="203" customFormat="1" ht="11.25">
      <c r="A15" s="386" t="s">
        <v>78</v>
      </c>
      <c r="B15" s="253">
        <v>494263.04859999998</v>
      </c>
      <c r="C15" s="253">
        <v>562899.12170000002</v>
      </c>
      <c r="D15" s="816">
        <v>420456.52830000001</v>
      </c>
      <c r="E15" s="253">
        <v>258709.36859999999</v>
      </c>
      <c r="F15" s="253">
        <v>406748.95289999997</v>
      </c>
      <c r="G15" s="816">
        <v>391023.59490000003</v>
      </c>
      <c r="H15" s="251">
        <v>284190.25714285712</v>
      </c>
      <c r="I15" s="251">
        <v>386371.47170608101</v>
      </c>
      <c r="J15" s="815">
        <v>277870.298578199</v>
      </c>
    </row>
    <row r="16" spans="1:10" s="203" customFormat="1" ht="11.25">
      <c r="A16" s="386" t="s">
        <v>79</v>
      </c>
      <c r="B16" s="253">
        <v>99683.157399999996</v>
      </c>
      <c r="C16" s="253">
        <v>103167.4598</v>
      </c>
      <c r="D16" s="816">
        <v>98494.866800000003</v>
      </c>
      <c r="E16" s="253">
        <v>33861.761599999998</v>
      </c>
      <c r="F16" s="253">
        <v>97539.135200000004</v>
      </c>
      <c r="G16" s="816">
        <v>115352.68180000001</v>
      </c>
      <c r="H16" s="251">
        <v>35044</v>
      </c>
      <c r="I16" s="251">
        <v>24754.229885057473</v>
      </c>
      <c r="J16" s="815">
        <v>29421.368275862071</v>
      </c>
    </row>
    <row r="17" spans="1:11" s="203" customFormat="1" ht="11.25">
      <c r="A17" s="453" t="s">
        <v>80</v>
      </c>
      <c r="B17" s="817">
        <v>521433.13089999999</v>
      </c>
      <c r="C17" s="817">
        <v>552800.51569999999</v>
      </c>
      <c r="D17" s="818">
        <v>519581.3775</v>
      </c>
      <c r="E17" s="817">
        <v>55642.2284</v>
      </c>
      <c r="F17" s="817">
        <v>158412.08739999999</v>
      </c>
      <c r="G17" s="818">
        <v>207915.5246</v>
      </c>
      <c r="H17" s="819">
        <v>32294.5113636364</v>
      </c>
      <c r="I17" s="819">
        <v>39628.414141414141</v>
      </c>
      <c r="J17" s="820">
        <v>40711.217741935478</v>
      </c>
    </row>
    <row r="18" spans="1:11" s="76" customFormat="1" ht="11.25">
      <c r="A18" s="77"/>
      <c r="B18" s="387"/>
      <c r="C18" s="77"/>
      <c r="D18" s="77"/>
      <c r="E18" s="77"/>
      <c r="F18" s="77"/>
      <c r="G18" s="77"/>
      <c r="H18" s="77"/>
      <c r="I18" s="77"/>
      <c r="J18" s="77"/>
    </row>
    <row r="19" spans="1:11" s="76" customFormat="1" ht="11.25">
      <c r="B19" s="933" t="s">
        <v>242</v>
      </c>
      <c r="C19" s="934"/>
      <c r="D19" s="935"/>
      <c r="E19" s="933" t="s">
        <v>243</v>
      </c>
      <c r="F19" s="934"/>
      <c r="G19" s="935"/>
      <c r="H19" s="934" t="s">
        <v>244</v>
      </c>
      <c r="I19" s="934"/>
      <c r="J19" s="934"/>
    </row>
    <row r="20" spans="1:11" s="76" customFormat="1" ht="11.25">
      <c r="A20" s="77"/>
      <c r="B20" s="51">
        <v>2020</v>
      </c>
      <c r="C20" s="51">
        <v>2021</v>
      </c>
      <c r="D20" s="51">
        <v>2022</v>
      </c>
      <c r="E20" s="51">
        <v>2020</v>
      </c>
      <c r="F20" s="51">
        <v>2021</v>
      </c>
      <c r="G20" s="51">
        <v>2022</v>
      </c>
      <c r="H20" s="51">
        <v>2020</v>
      </c>
      <c r="I20" s="51">
        <v>2021</v>
      </c>
      <c r="J20" s="51">
        <v>2022</v>
      </c>
    </row>
    <row r="21" spans="1:11" s="76" customFormat="1" ht="11.25">
      <c r="A21" s="50" t="s">
        <v>261</v>
      </c>
      <c r="B21" s="420" t="s">
        <v>12</v>
      </c>
      <c r="C21" s="420" t="s">
        <v>12</v>
      </c>
      <c r="D21" s="420" t="s">
        <v>12</v>
      </c>
      <c r="E21" s="420" t="s">
        <v>12</v>
      </c>
      <c r="F21" s="420" t="s">
        <v>12</v>
      </c>
      <c r="G21" s="420" t="s">
        <v>12</v>
      </c>
      <c r="H21" s="420" t="s">
        <v>12</v>
      </c>
      <c r="I21" s="421" t="s">
        <v>12</v>
      </c>
      <c r="J21" s="421" t="s">
        <v>12</v>
      </c>
    </row>
    <row r="22" spans="1:11" s="76" customFormat="1" ht="11.25">
      <c r="A22" s="204" t="s">
        <v>1</v>
      </c>
      <c r="B22" s="821">
        <v>1.4845999999999999</v>
      </c>
      <c r="C22" s="821">
        <v>1.385</v>
      </c>
      <c r="D22" s="822">
        <v>1.36</v>
      </c>
      <c r="E22" s="821">
        <v>1.3697000000000001</v>
      </c>
      <c r="F22" s="821">
        <v>1.8030000000000002</v>
      </c>
      <c r="G22" s="822">
        <v>1.61</v>
      </c>
      <c r="H22" s="823">
        <v>0.3966997524415784</v>
      </c>
      <c r="I22" s="823">
        <v>0.17965980479797378</v>
      </c>
      <c r="J22" s="824">
        <v>0.35</v>
      </c>
      <c r="K22" s="207"/>
    </row>
    <row r="23" spans="1:11" s="76" customFormat="1" ht="11.25">
      <c r="A23" s="386" t="s">
        <v>69</v>
      </c>
      <c r="B23" s="825">
        <v>2.0421999999999998</v>
      </c>
      <c r="C23" s="825">
        <v>2.6293000000000002</v>
      </c>
      <c r="D23" s="826">
        <v>1.89</v>
      </c>
      <c r="E23" s="825">
        <v>2.5455999999999999</v>
      </c>
      <c r="F23" s="825">
        <v>9.4486000000000008</v>
      </c>
      <c r="G23" s="826">
        <v>4.45</v>
      </c>
      <c r="H23" s="827">
        <v>1.7531755951185719</v>
      </c>
      <c r="I23" s="827">
        <v>0</v>
      </c>
      <c r="J23" s="828">
        <v>1.68</v>
      </c>
      <c r="K23" s="207"/>
    </row>
    <row r="24" spans="1:11" s="76" customFormat="1" ht="11.25">
      <c r="A24" s="386" t="s">
        <v>70</v>
      </c>
      <c r="B24" s="825">
        <v>1.5134000000000001</v>
      </c>
      <c r="C24" s="825">
        <v>1.6833999999999998</v>
      </c>
      <c r="D24" s="826">
        <v>1.43</v>
      </c>
      <c r="E24" s="825">
        <v>2.3683000000000001</v>
      </c>
      <c r="F24" s="825">
        <v>6.6708000000000007</v>
      </c>
      <c r="G24" s="826">
        <v>3.19</v>
      </c>
      <c r="H24" s="827">
        <v>1.4604764816815785</v>
      </c>
      <c r="I24" s="827">
        <v>0</v>
      </c>
      <c r="J24" s="828">
        <v>1.94</v>
      </c>
      <c r="K24" s="207"/>
    </row>
    <row r="25" spans="1:11" s="76" customFormat="1" ht="11.25">
      <c r="A25" s="386" t="s">
        <v>71</v>
      </c>
      <c r="B25" s="825">
        <v>2.5251000000000001</v>
      </c>
      <c r="C25" s="825">
        <v>2.2831000000000001</v>
      </c>
      <c r="D25" s="826">
        <v>1.87</v>
      </c>
      <c r="E25" s="825">
        <v>2.7545000000000002</v>
      </c>
      <c r="F25" s="825">
        <v>5.7214999999999998</v>
      </c>
      <c r="G25" s="826">
        <v>2.93</v>
      </c>
      <c r="H25" s="827">
        <v>0.78935288189651531</v>
      </c>
      <c r="I25" s="827">
        <v>0</v>
      </c>
      <c r="J25" s="828">
        <v>1.33</v>
      </c>
      <c r="K25" s="207"/>
    </row>
    <row r="26" spans="1:11" s="76" customFormat="1" ht="11.25">
      <c r="A26" s="386" t="s">
        <v>72</v>
      </c>
      <c r="B26" s="825">
        <v>9.9372000000000007</v>
      </c>
      <c r="C26" s="825">
        <v>2.2498</v>
      </c>
      <c r="D26" s="826">
        <v>2.58</v>
      </c>
      <c r="E26" s="825">
        <v>8.5433000000000003</v>
      </c>
      <c r="F26" s="825">
        <v>3.7962000000000002</v>
      </c>
      <c r="G26" s="826">
        <v>2.52</v>
      </c>
      <c r="H26" s="827">
        <v>0</v>
      </c>
      <c r="I26" s="827">
        <v>0</v>
      </c>
      <c r="J26" s="828">
        <v>0.81</v>
      </c>
      <c r="K26" s="207"/>
    </row>
    <row r="27" spans="1:11" s="76" customFormat="1" ht="11.25">
      <c r="A27" s="386" t="s">
        <v>73</v>
      </c>
      <c r="B27" s="825">
        <v>3.7984999999999998</v>
      </c>
      <c r="C27" s="825">
        <v>2.3489</v>
      </c>
      <c r="D27" s="826">
        <v>3.29</v>
      </c>
      <c r="E27" s="825">
        <v>4.7709000000000001</v>
      </c>
      <c r="F27" s="825">
        <v>3.2208000000000001</v>
      </c>
      <c r="G27" s="826">
        <v>2.74</v>
      </c>
      <c r="H27" s="827">
        <v>0</v>
      </c>
      <c r="I27" s="827">
        <v>0.1557997095980008</v>
      </c>
      <c r="J27" s="828">
        <v>0.62</v>
      </c>
      <c r="K27" s="207"/>
    </row>
    <row r="28" spans="1:11" s="76" customFormat="1" ht="11.25">
      <c r="A28" s="386" t="s">
        <v>74</v>
      </c>
      <c r="B28" s="825">
        <v>2.9273000000000002</v>
      </c>
      <c r="C28" s="825">
        <v>2.3372999999999999</v>
      </c>
      <c r="D28" s="826">
        <v>2.31</v>
      </c>
      <c r="E28" s="825">
        <v>4.2948000000000004</v>
      </c>
      <c r="F28" s="825">
        <v>2.6141999999999999</v>
      </c>
      <c r="G28" s="826">
        <v>2.11</v>
      </c>
      <c r="H28" s="827">
        <v>0.98416095145798266</v>
      </c>
      <c r="I28" s="827">
        <v>0.49439760351665085</v>
      </c>
      <c r="J28" s="828">
        <v>0.6</v>
      </c>
      <c r="K28" s="207"/>
    </row>
    <row r="29" spans="1:11" s="76" customFormat="1" ht="11.25">
      <c r="A29" s="386" t="s">
        <v>75</v>
      </c>
      <c r="B29" s="825">
        <v>1.8588</v>
      </c>
      <c r="C29" s="825">
        <v>1.7673000000000001</v>
      </c>
      <c r="D29" s="826">
        <v>1.82</v>
      </c>
      <c r="E29" s="825">
        <v>2.0103</v>
      </c>
      <c r="F29" s="825">
        <v>2.1080999999999999</v>
      </c>
      <c r="G29" s="826">
        <v>1.86</v>
      </c>
      <c r="H29" s="827">
        <v>0.6713732965046878</v>
      </c>
      <c r="I29" s="827">
        <v>0.51813270302532743</v>
      </c>
      <c r="J29" s="828">
        <v>0.83</v>
      </c>
      <c r="K29" s="207"/>
    </row>
    <row r="30" spans="1:11" s="76" customFormat="1" ht="11.25">
      <c r="A30" s="386" t="s">
        <v>76</v>
      </c>
      <c r="B30" s="825">
        <v>2.0552000000000001</v>
      </c>
      <c r="C30" s="825">
        <v>1.7397</v>
      </c>
      <c r="D30" s="826">
        <v>1.76</v>
      </c>
      <c r="E30" s="825">
        <v>2.0392000000000001</v>
      </c>
      <c r="F30" s="825">
        <v>2.2250000000000001</v>
      </c>
      <c r="G30" s="826">
        <v>2.4</v>
      </c>
      <c r="H30" s="827">
        <v>0.61186159460480627</v>
      </c>
      <c r="I30" s="827">
        <v>0.5693673296202536</v>
      </c>
      <c r="J30" s="828">
        <v>0.78</v>
      </c>
      <c r="K30" s="207"/>
    </row>
    <row r="31" spans="1:11" s="76" customFormat="1" ht="11.25">
      <c r="A31" s="386" t="s">
        <v>77</v>
      </c>
      <c r="B31" s="825">
        <v>2.3490000000000002</v>
      </c>
      <c r="C31" s="825">
        <v>2.4664999999999999</v>
      </c>
      <c r="D31" s="826">
        <v>2.34</v>
      </c>
      <c r="E31" s="825">
        <v>2.3571999999999997</v>
      </c>
      <c r="F31" s="825">
        <v>2.6715</v>
      </c>
      <c r="G31" s="826">
        <v>2.69</v>
      </c>
      <c r="H31" s="827">
        <v>0.71038049229089717</v>
      </c>
      <c r="I31" s="827">
        <v>0.51037906810847378</v>
      </c>
      <c r="J31" s="828">
        <v>1.33</v>
      </c>
      <c r="K31" s="207"/>
    </row>
    <row r="32" spans="1:11" s="76" customFormat="1" ht="11.25">
      <c r="A32" s="386" t="s">
        <v>78</v>
      </c>
      <c r="B32" s="825">
        <v>2.4758999999999998</v>
      </c>
      <c r="C32" s="825">
        <v>2.2652999999999999</v>
      </c>
      <c r="D32" s="826">
        <v>2.44</v>
      </c>
      <c r="E32" s="825">
        <v>2.6183000000000001</v>
      </c>
      <c r="F32" s="825">
        <v>2.2453000000000003</v>
      </c>
      <c r="G32" s="826">
        <v>2.59</v>
      </c>
      <c r="H32" s="827">
        <v>1.1045130283406648</v>
      </c>
      <c r="I32" s="827">
        <v>0.51321450521273049</v>
      </c>
      <c r="J32" s="828">
        <v>1.41</v>
      </c>
      <c r="K32" s="207"/>
    </row>
    <row r="33" spans="1:11" s="76" customFormat="1" ht="11.25">
      <c r="A33" s="386" t="s">
        <v>79</v>
      </c>
      <c r="B33" s="825">
        <v>5.9855</v>
      </c>
      <c r="C33" s="825">
        <v>4.7202000000000002</v>
      </c>
      <c r="D33" s="826">
        <v>4.8499999999999996</v>
      </c>
      <c r="E33" s="825">
        <v>6.7579000000000002</v>
      </c>
      <c r="F33" s="825">
        <v>3.4180000000000001</v>
      </c>
      <c r="G33" s="826">
        <v>4.42</v>
      </c>
      <c r="H33" s="827">
        <v>0.71205328095448428</v>
      </c>
      <c r="I33" s="827">
        <v>0.66539828548843194</v>
      </c>
      <c r="J33" s="828">
        <v>3.4</v>
      </c>
      <c r="K33" s="207"/>
    </row>
    <row r="34" spans="1:11" s="76" customFormat="1" ht="11.25">
      <c r="A34" s="388" t="s">
        <v>80</v>
      </c>
      <c r="B34" s="550">
        <v>2.5912000000000002</v>
      </c>
      <c r="C34" s="550">
        <v>2.2164999999999999</v>
      </c>
      <c r="D34" s="829">
        <v>2.19</v>
      </c>
      <c r="E34" s="550">
        <v>9.1195000000000004</v>
      </c>
      <c r="F34" s="550">
        <v>3.9113000000000002</v>
      </c>
      <c r="G34" s="829">
        <v>3.33</v>
      </c>
      <c r="H34" s="549">
        <v>2.1930343752496206</v>
      </c>
      <c r="I34" s="549">
        <v>2.5524220983405921</v>
      </c>
      <c r="J34" s="830">
        <v>3.81</v>
      </c>
      <c r="K34" s="207"/>
    </row>
    <row r="35" spans="1:11" s="76" customFormat="1" ht="11.25" customHeight="1">
      <c r="A35" s="385" t="s">
        <v>262</v>
      </c>
    </row>
    <row r="36" spans="1:11" s="76" customFormat="1" ht="11.25" customHeight="1">
      <c r="A36" s="49"/>
    </row>
    <row r="37" spans="1:11" s="76" customFormat="1" ht="11.25" customHeight="1">
      <c r="A37" s="245" t="s">
        <v>59</v>
      </c>
    </row>
    <row r="38" spans="1:11" s="76" customFormat="1" ht="11.25" customHeight="1">
      <c r="A38" s="59" t="s">
        <v>57</v>
      </c>
    </row>
    <row r="39" spans="1:11" s="76" customFormat="1" ht="11.25" customHeight="1">
      <c r="A39" s="60" t="s">
        <v>385</v>
      </c>
    </row>
    <row r="40" spans="1:11" s="76" customFormat="1" ht="11.25" customHeight="1">
      <c r="A40" s="59"/>
    </row>
    <row r="41" spans="1:11" s="76" customFormat="1" ht="11.25">
      <c r="A41" s="2" t="s">
        <v>60</v>
      </c>
      <c r="B41" s="134"/>
      <c r="C41" s="134"/>
      <c r="D41" s="134"/>
      <c r="E41" s="134"/>
      <c r="F41" s="134"/>
      <c r="G41" s="134"/>
      <c r="H41" s="134"/>
      <c r="I41" s="134"/>
      <c r="J41" s="134"/>
    </row>
    <row r="42" spans="1:11" s="76" customFormat="1" ht="11.25">
      <c r="A42" s="246" t="s">
        <v>61</v>
      </c>
    </row>
    <row r="43" spans="1:11" s="76" customFormat="1" ht="11.25">
      <c r="A43" s="2"/>
    </row>
    <row r="44" spans="1:11" s="76" customFormat="1" ht="11.25"/>
    <row r="45" spans="1:11" s="76" customFormat="1" ht="11.25"/>
    <row r="46" spans="1:11" s="76" customFormat="1" ht="11.25"/>
    <row r="47" spans="1:11" s="76" customFormat="1" ht="11.25"/>
    <row r="48" spans="1:11" s="76" customFormat="1" ht="11.25"/>
    <row r="49" s="76" customFormat="1" ht="11.25"/>
    <row r="50" s="76" customFormat="1" ht="11.25"/>
    <row r="51" s="76" customFormat="1" ht="11.25"/>
  </sheetData>
  <mergeCells count="7">
    <mergeCell ref="A1:I1"/>
    <mergeCell ref="B3:D3"/>
    <mergeCell ref="E3:G3"/>
    <mergeCell ref="H3:J3"/>
    <mergeCell ref="B19:D19"/>
    <mergeCell ref="E19:G19"/>
    <mergeCell ref="H19:J19"/>
  </mergeCells>
  <hyperlinks>
    <hyperlink ref="A37" r:id="rId1" xr:uid="{00000000-0004-0000-1200-000000000000}"/>
    <hyperlink ref="A42" r:id="rId2" xr:uid="{00000000-0004-0000-1200-000001000000}"/>
  </hyperlinks>
  <pageMargins left="0.7" right="0.7" top="0.75" bottom="0.75" header="0.3" footer="0.3"/>
  <pageSetup paperSize="9" orientation="portrait"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22"/>
  <sheetViews>
    <sheetView showGridLines="0" workbookViewId="0"/>
  </sheetViews>
  <sheetFormatPr baseColWidth="10" defaultColWidth="11.42578125" defaultRowHeight="14.25"/>
  <cols>
    <col min="1" max="1" width="19.7109375" style="41" customWidth="1"/>
    <col min="2" max="13" width="17.7109375" style="41" customWidth="1"/>
    <col min="14" max="16384" width="11.42578125" style="41"/>
  </cols>
  <sheetData>
    <row r="1" spans="1:14" s="93" customFormat="1" ht="12.75">
      <c r="A1" s="516" t="s">
        <v>423</v>
      </c>
      <c r="M1" s="208" t="s">
        <v>351</v>
      </c>
    </row>
    <row r="2" spans="1:14" s="93" customFormat="1" ht="12">
      <c r="A2" s="96"/>
    </row>
    <row r="3" spans="1:14" s="43" customFormat="1" ht="15" customHeight="1">
      <c r="A3" s="130"/>
      <c r="B3" s="936" t="s">
        <v>265</v>
      </c>
      <c r="C3" s="937"/>
      <c r="D3" s="937"/>
      <c r="E3" s="937"/>
      <c r="F3" s="937"/>
      <c r="G3" s="937"/>
      <c r="H3" s="937"/>
      <c r="I3" s="937"/>
      <c r="J3" s="937"/>
      <c r="K3" s="937"/>
      <c r="L3" s="937"/>
      <c r="M3" s="937"/>
    </row>
    <row r="4" spans="1:14" s="43" customFormat="1" ht="15" customHeight="1">
      <c r="A4" s="131"/>
      <c r="B4" s="314" t="s">
        <v>242</v>
      </c>
      <c r="C4" s="132"/>
      <c r="D4" s="132"/>
      <c r="E4" s="132"/>
      <c r="F4" s="389" t="s">
        <v>243</v>
      </c>
      <c r="G4" s="314"/>
      <c r="H4" s="315"/>
      <c r="I4" s="316"/>
      <c r="J4" s="132" t="s">
        <v>244</v>
      </c>
      <c r="K4" s="132"/>
      <c r="L4" s="132"/>
      <c r="M4" s="132"/>
      <c r="N4" s="262"/>
    </row>
    <row r="5" spans="1:14" s="43" customFormat="1" ht="11.25">
      <c r="A5" s="133" t="s">
        <v>111</v>
      </c>
      <c r="B5" s="422">
        <v>2020</v>
      </c>
      <c r="C5" s="422">
        <v>2021</v>
      </c>
      <c r="D5" s="422">
        <v>2022</v>
      </c>
      <c r="E5" s="831" t="s">
        <v>448</v>
      </c>
      <c r="F5" s="422">
        <v>2020</v>
      </c>
      <c r="G5" s="422">
        <v>2021</v>
      </c>
      <c r="H5" s="422">
        <v>2022</v>
      </c>
      <c r="I5" s="831" t="s">
        <v>448</v>
      </c>
      <c r="J5" s="422">
        <v>2020</v>
      </c>
      <c r="K5" s="422">
        <v>2021</v>
      </c>
      <c r="L5" s="422">
        <v>2022</v>
      </c>
      <c r="M5" s="831" t="s">
        <v>448</v>
      </c>
      <c r="N5" s="132"/>
    </row>
    <row r="6" spans="1:14" s="43" customFormat="1" ht="11.25">
      <c r="A6" s="199" t="s">
        <v>64</v>
      </c>
      <c r="B6" s="681">
        <v>6.6007734994170155</v>
      </c>
      <c r="C6" s="681">
        <v>6.5202117941539015</v>
      </c>
      <c r="D6" s="681">
        <v>5.9298612049148156</v>
      </c>
      <c r="E6" s="832">
        <f t="shared" ref="E6:E13" si="0">D6-C6</f>
        <v>-0.5903505892390859</v>
      </c>
      <c r="F6" s="681">
        <v>2.4839683677917166</v>
      </c>
      <c r="G6" s="681">
        <v>2.3547698675657336</v>
      </c>
      <c r="H6" s="681">
        <v>2.4067003139292851</v>
      </c>
      <c r="I6" s="832">
        <f t="shared" ref="I6:I13" si="1">H6-G6</f>
        <v>5.1930446363551486E-2</v>
      </c>
      <c r="J6" s="681">
        <v>3.1567140104858593</v>
      </c>
      <c r="K6" s="681">
        <v>3.209654368196603</v>
      </c>
      <c r="L6" s="681">
        <v>2.9190999302712806</v>
      </c>
      <c r="M6" s="832">
        <f t="shared" ref="M6:M13" si="2">L6-K6</f>
        <v>-0.29055443792532243</v>
      </c>
    </row>
    <row r="7" spans="1:14" s="43" customFormat="1" ht="11.25">
      <c r="A7" s="46" t="s">
        <v>264</v>
      </c>
      <c r="B7" s="259">
        <v>6.6172900061842288</v>
      </c>
      <c r="C7" s="259">
        <v>6.6336584818184896</v>
      </c>
      <c r="D7" s="259">
        <v>5.645919254477576</v>
      </c>
      <c r="E7" s="833">
        <f t="shared" si="0"/>
        <v>-0.98773922734091357</v>
      </c>
      <c r="F7" s="259">
        <v>2.2727271917899659</v>
      </c>
      <c r="G7" s="259">
        <v>2.1514849451127693</v>
      </c>
      <c r="H7" s="259">
        <v>2.3752721677919508</v>
      </c>
      <c r="I7" s="833">
        <f t="shared" si="1"/>
        <v>0.2237872226791815</v>
      </c>
      <c r="J7" s="259">
        <v>3.3972925775601204</v>
      </c>
      <c r="K7" s="259">
        <v>3.3589785984536795</v>
      </c>
      <c r="L7" s="259">
        <v>2.8206127065264099</v>
      </c>
      <c r="M7" s="833">
        <f t="shared" si="2"/>
        <v>-0.53836589192726958</v>
      </c>
    </row>
    <row r="8" spans="1:14" s="43" customFormat="1" ht="11.25">
      <c r="A8" s="46" t="s">
        <v>9</v>
      </c>
      <c r="B8" s="259">
        <v>5.987161424035718</v>
      </c>
      <c r="C8" s="259">
        <v>5.9684003310430507</v>
      </c>
      <c r="D8" s="259">
        <v>5.6900777038504753</v>
      </c>
      <c r="E8" s="833">
        <f t="shared" si="0"/>
        <v>-0.27832262719257539</v>
      </c>
      <c r="F8" s="259">
        <v>2.5085069768007608</v>
      </c>
      <c r="G8" s="259">
        <v>2.35202679871486</v>
      </c>
      <c r="H8" s="259">
        <v>2.2906998795786722</v>
      </c>
      <c r="I8" s="833">
        <f t="shared" si="1"/>
        <v>-6.1326919136187819E-2</v>
      </c>
      <c r="J8" s="259">
        <v>3.0258514582807075</v>
      </c>
      <c r="K8" s="259">
        <v>3.0299341831967506</v>
      </c>
      <c r="L8" s="259">
        <v>2.8041133732088239</v>
      </c>
      <c r="M8" s="833">
        <f t="shared" si="2"/>
        <v>-0.22582080998792664</v>
      </c>
    </row>
    <row r="9" spans="1:14" s="43" customFormat="1" ht="11.25">
      <c r="A9" s="46" t="s">
        <v>263</v>
      </c>
      <c r="B9" s="259">
        <v>5.0522901797845501</v>
      </c>
      <c r="C9" s="259">
        <v>4.5214864794550884</v>
      </c>
      <c r="D9" s="259">
        <v>2.684721957969268</v>
      </c>
      <c r="E9" s="833">
        <f t="shared" si="0"/>
        <v>-1.8367645214858204</v>
      </c>
      <c r="F9" s="259">
        <v>2.7543457239083553</v>
      </c>
      <c r="G9" s="259">
        <v>2.5404504200172324</v>
      </c>
      <c r="H9" s="259">
        <v>2.3496149870861283</v>
      </c>
      <c r="I9" s="833">
        <f t="shared" si="1"/>
        <v>-0.19083543293110417</v>
      </c>
      <c r="J9" s="259">
        <v>2.638561048893084</v>
      </c>
      <c r="K9" s="259">
        <v>2.4622890324521576</v>
      </c>
      <c r="L9" s="259">
        <v>2.1985201349027652</v>
      </c>
      <c r="M9" s="833">
        <f t="shared" si="2"/>
        <v>-0.26376889754939237</v>
      </c>
    </row>
    <row r="10" spans="1:14" s="43" customFormat="1" ht="11.25">
      <c r="A10" s="334" t="s">
        <v>10</v>
      </c>
      <c r="B10" s="259">
        <v>5.9231618406834379</v>
      </c>
      <c r="C10" s="259">
        <v>4.8400104386051552</v>
      </c>
      <c r="D10" s="259">
        <v>2.8691260683258184</v>
      </c>
      <c r="E10" s="833">
        <f t="shared" si="0"/>
        <v>-1.9708843702793368</v>
      </c>
      <c r="F10" s="259">
        <v>2.9979556225830426</v>
      </c>
      <c r="G10" s="259">
        <v>2.7792889693828098</v>
      </c>
      <c r="H10" s="259">
        <v>2.6749025458662685</v>
      </c>
      <c r="I10" s="833">
        <f t="shared" si="1"/>
        <v>-0.10438642351654126</v>
      </c>
      <c r="J10" s="259">
        <v>2.0044385413451251</v>
      </c>
      <c r="K10" s="259">
        <v>1.935536510642486</v>
      </c>
      <c r="L10" s="259">
        <v>1.8506493637222658</v>
      </c>
      <c r="M10" s="833">
        <f t="shared" si="2"/>
        <v>-8.4887146920220147E-2</v>
      </c>
    </row>
    <row r="11" spans="1:14" s="43" customFormat="1" ht="11.25">
      <c r="A11" s="46" t="s">
        <v>89</v>
      </c>
      <c r="B11" s="259">
        <v>6.9964281577484817</v>
      </c>
      <c r="C11" s="259">
        <v>6.7294191135887349</v>
      </c>
      <c r="D11" s="259">
        <v>6.8920654329365814</v>
      </c>
      <c r="E11" s="833">
        <f t="shared" si="0"/>
        <v>0.16264631934784646</v>
      </c>
      <c r="F11" s="259">
        <v>2.7450559133954111</v>
      </c>
      <c r="G11" s="259">
        <v>2.4383982537344631</v>
      </c>
      <c r="H11" s="259">
        <v>2.6042023946343318</v>
      </c>
      <c r="I11" s="833">
        <f t="shared" si="1"/>
        <v>0.16580414089986872</v>
      </c>
      <c r="J11" s="259">
        <v>2.8371963421279585</v>
      </c>
      <c r="K11" s="259">
        <v>2.9277448492742151</v>
      </c>
      <c r="L11" s="259">
        <v>2.7194151115740164</v>
      </c>
      <c r="M11" s="833">
        <f t="shared" si="2"/>
        <v>-0.20832973770019869</v>
      </c>
    </row>
    <row r="12" spans="1:14" s="43" customFormat="1" ht="11.25">
      <c r="A12" s="46" t="s">
        <v>110</v>
      </c>
      <c r="B12" s="259">
        <v>6.2079716346606668</v>
      </c>
      <c r="C12" s="259">
        <v>6.098730465685116</v>
      </c>
      <c r="D12" s="259">
        <v>5.0436721435240379</v>
      </c>
      <c r="E12" s="833">
        <f t="shared" si="0"/>
        <v>-1.0550583221610781</v>
      </c>
      <c r="F12" s="259">
        <v>2.4017589082745459</v>
      </c>
      <c r="G12" s="259">
        <v>2.3119811274684201</v>
      </c>
      <c r="H12" s="259">
        <v>2.1323061693576699</v>
      </c>
      <c r="I12" s="833">
        <f t="shared" si="1"/>
        <v>-0.17967495811075018</v>
      </c>
      <c r="J12" s="259">
        <v>3.0794328842138698</v>
      </c>
      <c r="K12" s="259">
        <v>2.9701270123881525</v>
      </c>
      <c r="L12" s="259">
        <v>2.6591639090080728</v>
      </c>
      <c r="M12" s="833">
        <f t="shared" si="2"/>
        <v>-0.31096310338007971</v>
      </c>
    </row>
    <row r="13" spans="1:14" s="43" customFormat="1" ht="11.25">
      <c r="A13" s="201" t="s">
        <v>96</v>
      </c>
      <c r="B13" s="682">
        <v>6.3688769587713772</v>
      </c>
      <c r="C13" s="682">
        <v>6.739762535981944</v>
      </c>
      <c r="D13" s="682">
        <v>6.5015982067039415</v>
      </c>
      <c r="E13" s="834">
        <f t="shared" si="0"/>
        <v>-0.23816432927800246</v>
      </c>
      <c r="F13" s="682">
        <v>2.2068015290413507</v>
      </c>
      <c r="G13" s="682">
        <v>2.6543755533684323</v>
      </c>
      <c r="H13" s="682">
        <v>2.6785891550016521</v>
      </c>
      <c r="I13" s="834">
        <f t="shared" si="1"/>
        <v>2.4213601633219728E-2</v>
      </c>
      <c r="J13" s="682">
        <v>3.8822590149901748</v>
      </c>
      <c r="K13" s="682">
        <v>3.9857365424910056</v>
      </c>
      <c r="L13" s="682">
        <v>4.1394172502229631</v>
      </c>
      <c r="M13" s="834">
        <f t="shared" si="2"/>
        <v>0.15368070773195752</v>
      </c>
    </row>
    <row r="14" spans="1:14" s="43" customFormat="1" ht="11.25" customHeight="1"/>
    <row r="15" spans="1:14" s="43" customFormat="1" ht="11.25" customHeight="1">
      <c r="A15" s="245" t="s">
        <v>59</v>
      </c>
    </row>
    <row r="16" spans="1:14" s="43" customFormat="1" ht="11.25" customHeight="1">
      <c r="A16" s="59" t="s">
        <v>57</v>
      </c>
    </row>
    <row r="17" spans="1:3" s="43" customFormat="1" ht="11.25" customHeight="1">
      <c r="A17" s="60" t="s">
        <v>385</v>
      </c>
    </row>
    <row r="18" spans="1:3" s="43" customFormat="1" ht="11.25" customHeight="1">
      <c r="A18" s="59"/>
    </row>
    <row r="19" spans="1:3" s="43" customFormat="1" ht="11.25">
      <c r="A19" s="2" t="s">
        <v>60</v>
      </c>
      <c r="C19" s="69"/>
    </row>
    <row r="20" spans="1:3" s="43" customFormat="1" ht="11.25">
      <c r="A20" s="246" t="s">
        <v>61</v>
      </c>
    </row>
    <row r="21" spans="1:3" s="43" customFormat="1" ht="11.25">
      <c r="A21" s="2"/>
    </row>
    <row r="22" spans="1:3" s="43" customFormat="1" ht="11.25"/>
  </sheetData>
  <sortState xmlns:xlrd2="http://schemas.microsoft.com/office/spreadsheetml/2017/richdata2" ref="N8:S14">
    <sortCondition ref="N8:N14"/>
  </sortState>
  <mergeCells count="1">
    <mergeCell ref="B3:M3"/>
  </mergeCells>
  <hyperlinks>
    <hyperlink ref="A15" r:id="rId1" xr:uid="{00000000-0004-0000-1300-000000000000}"/>
    <hyperlink ref="A20" r:id="rId2" xr:uid="{00000000-0004-0000-1300-000001000000}"/>
  </hyperlinks>
  <pageMargins left="0.7" right="0.7" top="0.75" bottom="0.75" header="0.3" footer="0.3"/>
  <pageSetup paperSize="9" orientation="portrait"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18"/>
  <sheetViews>
    <sheetView showGridLines="0" workbookViewId="0"/>
  </sheetViews>
  <sheetFormatPr baseColWidth="10" defaultRowHeight="14.25"/>
  <cols>
    <col min="1" max="1" width="16.42578125" style="27" customWidth="1"/>
    <col min="2" max="2" width="12.42578125" style="27" customWidth="1"/>
    <col min="3" max="3" width="14" style="27" customWidth="1"/>
    <col min="4" max="4" width="12.28515625" style="27" customWidth="1"/>
    <col min="5" max="5" width="13.28515625" style="27" customWidth="1"/>
    <col min="6" max="6" width="13.42578125" style="27" customWidth="1"/>
    <col min="7" max="7" width="13.7109375" style="27" customWidth="1"/>
    <col min="8" max="8" width="14.5703125" style="27" customWidth="1"/>
    <col min="9" max="223" width="11.42578125" style="27"/>
    <col min="224" max="224" width="17.7109375" style="27" customWidth="1"/>
    <col min="225" max="479" width="11.42578125" style="27"/>
    <col min="480" max="480" width="17.7109375" style="27" customWidth="1"/>
    <col min="481" max="735" width="11.42578125" style="27"/>
    <col min="736" max="736" width="17.7109375" style="27" customWidth="1"/>
    <col min="737" max="991" width="11.42578125" style="27"/>
    <col min="992" max="992" width="17.7109375" style="27" customWidth="1"/>
    <col min="993" max="1247" width="11.42578125" style="27"/>
    <col min="1248" max="1248" width="17.7109375" style="27" customWidth="1"/>
    <col min="1249" max="1503" width="11.42578125" style="27"/>
    <col min="1504" max="1504" width="17.7109375" style="27" customWidth="1"/>
    <col min="1505" max="1759" width="11.42578125" style="27"/>
    <col min="1760" max="1760" width="17.7109375" style="27" customWidth="1"/>
    <col min="1761" max="2015" width="11.42578125" style="27"/>
    <col min="2016" max="2016" width="17.7109375" style="27" customWidth="1"/>
    <col min="2017" max="2271" width="11.42578125" style="27"/>
    <col min="2272" max="2272" width="17.7109375" style="27" customWidth="1"/>
    <col min="2273" max="2527" width="11.42578125" style="27"/>
    <col min="2528" max="2528" width="17.7109375" style="27" customWidth="1"/>
    <col min="2529" max="2783" width="11.42578125" style="27"/>
    <col min="2784" max="2784" width="17.7109375" style="27" customWidth="1"/>
    <col min="2785" max="3039" width="11.42578125" style="27"/>
    <col min="3040" max="3040" width="17.7109375" style="27" customWidth="1"/>
    <col min="3041" max="3295" width="11.42578125" style="27"/>
    <col min="3296" max="3296" width="17.7109375" style="27" customWidth="1"/>
    <col min="3297" max="3551" width="11.42578125" style="27"/>
    <col min="3552" max="3552" width="17.7109375" style="27" customWidth="1"/>
    <col min="3553" max="3807" width="11.42578125" style="27"/>
    <col min="3808" max="3808" width="17.7109375" style="27" customWidth="1"/>
    <col min="3809" max="4063" width="11.42578125" style="27"/>
    <col min="4064" max="4064" width="17.7109375" style="27" customWidth="1"/>
    <col min="4065" max="4319" width="11.42578125" style="27"/>
    <col min="4320" max="4320" width="17.7109375" style="27" customWidth="1"/>
    <col min="4321" max="4575" width="11.42578125" style="27"/>
    <col min="4576" max="4576" width="17.7109375" style="27" customWidth="1"/>
    <col min="4577" max="4831" width="11.42578125" style="27"/>
    <col min="4832" max="4832" width="17.7109375" style="27" customWidth="1"/>
    <col min="4833" max="5087" width="11.42578125" style="27"/>
    <col min="5088" max="5088" width="17.7109375" style="27" customWidth="1"/>
    <col min="5089" max="5343" width="11.42578125" style="27"/>
    <col min="5344" max="5344" width="17.7109375" style="27" customWidth="1"/>
    <col min="5345" max="5599" width="11.42578125" style="27"/>
    <col min="5600" max="5600" width="17.7109375" style="27" customWidth="1"/>
    <col min="5601" max="5855" width="11.42578125" style="27"/>
    <col min="5856" max="5856" width="17.7109375" style="27" customWidth="1"/>
    <col min="5857" max="6111" width="11.42578125" style="27"/>
    <col min="6112" max="6112" width="17.7109375" style="27" customWidth="1"/>
    <col min="6113" max="6367" width="11.42578125" style="27"/>
    <col min="6368" max="6368" width="17.7109375" style="27" customWidth="1"/>
    <col min="6369" max="6623" width="11.42578125" style="27"/>
    <col min="6624" max="6624" width="17.7109375" style="27" customWidth="1"/>
    <col min="6625" max="6879" width="11.42578125" style="27"/>
    <col min="6880" max="6880" width="17.7109375" style="27" customWidth="1"/>
    <col min="6881" max="7135" width="11.42578125" style="27"/>
    <col min="7136" max="7136" width="17.7109375" style="27" customWidth="1"/>
    <col min="7137" max="7391" width="11.42578125" style="27"/>
    <col min="7392" max="7392" width="17.7109375" style="27" customWidth="1"/>
    <col min="7393" max="7647" width="11.42578125" style="27"/>
    <col min="7648" max="7648" width="17.7109375" style="27" customWidth="1"/>
    <col min="7649" max="7903" width="11.42578125" style="27"/>
    <col min="7904" max="7904" width="17.7109375" style="27" customWidth="1"/>
    <col min="7905" max="8159" width="11.42578125" style="27"/>
    <col min="8160" max="8160" width="17.7109375" style="27" customWidth="1"/>
    <col min="8161" max="8415" width="11.42578125" style="27"/>
    <col min="8416" max="8416" width="17.7109375" style="27" customWidth="1"/>
    <col min="8417" max="8671" width="11.42578125" style="27"/>
    <col min="8672" max="8672" width="17.7109375" style="27" customWidth="1"/>
    <col min="8673" max="8927" width="11.42578125" style="27"/>
    <col min="8928" max="8928" width="17.7109375" style="27" customWidth="1"/>
    <col min="8929" max="9183" width="11.42578125" style="27"/>
    <col min="9184" max="9184" width="17.7109375" style="27" customWidth="1"/>
    <col min="9185" max="9439" width="11.42578125" style="27"/>
    <col min="9440" max="9440" width="17.7109375" style="27" customWidth="1"/>
    <col min="9441" max="9695" width="11.42578125" style="27"/>
    <col min="9696" max="9696" width="17.7109375" style="27" customWidth="1"/>
    <col min="9697" max="9951" width="11.42578125" style="27"/>
    <col min="9952" max="9952" width="17.7109375" style="27" customWidth="1"/>
    <col min="9953" max="10207" width="11.42578125" style="27"/>
    <col min="10208" max="10208" width="17.7109375" style="27" customWidth="1"/>
    <col min="10209" max="10463" width="11.42578125" style="27"/>
    <col min="10464" max="10464" width="17.7109375" style="27" customWidth="1"/>
    <col min="10465" max="10719" width="11.42578125" style="27"/>
    <col min="10720" max="10720" width="17.7109375" style="27" customWidth="1"/>
    <col min="10721" max="10975" width="11.42578125" style="27"/>
    <col min="10976" max="10976" width="17.7109375" style="27" customWidth="1"/>
    <col min="10977" max="11231" width="11.42578125" style="27"/>
    <col min="11232" max="11232" width="17.7109375" style="27" customWidth="1"/>
    <col min="11233" max="11487" width="11.42578125" style="27"/>
    <col min="11488" max="11488" width="17.7109375" style="27" customWidth="1"/>
    <col min="11489" max="11743" width="11.42578125" style="27"/>
    <col min="11744" max="11744" width="17.7109375" style="27" customWidth="1"/>
    <col min="11745" max="11999" width="11.42578125" style="27"/>
    <col min="12000" max="12000" width="17.7109375" style="27" customWidth="1"/>
    <col min="12001" max="12255" width="11.42578125" style="27"/>
    <col min="12256" max="12256" width="17.7109375" style="27" customWidth="1"/>
    <col min="12257" max="12511" width="11.42578125" style="27"/>
    <col min="12512" max="12512" width="17.7109375" style="27" customWidth="1"/>
    <col min="12513" max="12767" width="11.42578125" style="27"/>
    <col min="12768" max="12768" width="17.7109375" style="27" customWidth="1"/>
    <col min="12769" max="13023" width="11.42578125" style="27"/>
    <col min="13024" max="13024" width="17.7109375" style="27" customWidth="1"/>
    <col min="13025" max="13279" width="11.42578125" style="27"/>
    <col min="13280" max="13280" width="17.7109375" style="27" customWidth="1"/>
    <col min="13281" max="13535" width="11.42578125" style="27"/>
    <col min="13536" max="13536" width="17.7109375" style="27" customWidth="1"/>
    <col min="13537" max="13791" width="11.42578125" style="27"/>
    <col min="13792" max="13792" width="17.7109375" style="27" customWidth="1"/>
    <col min="13793" max="14047" width="11.42578125" style="27"/>
    <col min="14048" max="14048" width="17.7109375" style="27" customWidth="1"/>
    <col min="14049" max="14303" width="11.42578125" style="27"/>
    <col min="14304" max="14304" width="17.7109375" style="27" customWidth="1"/>
    <col min="14305" max="14559" width="11.42578125" style="27"/>
    <col min="14560" max="14560" width="17.7109375" style="27" customWidth="1"/>
    <col min="14561" max="14815" width="11.42578125" style="27"/>
    <col min="14816" max="14816" width="17.7109375" style="27" customWidth="1"/>
    <col min="14817" max="15071" width="11.42578125" style="27"/>
    <col min="15072" max="15072" width="17.7109375" style="27" customWidth="1"/>
    <col min="15073" max="15327" width="11.42578125" style="27"/>
    <col min="15328" max="15328" width="17.7109375" style="27" customWidth="1"/>
    <col min="15329" max="15583" width="11.42578125" style="27"/>
    <col min="15584" max="15584" width="17.7109375" style="27" customWidth="1"/>
    <col min="15585" max="15839" width="11.42578125" style="27"/>
    <col min="15840" max="15840" width="17.7109375" style="27" customWidth="1"/>
    <col min="15841" max="16095" width="11.42578125" style="27"/>
    <col min="16096" max="16096" width="17.7109375" style="27" customWidth="1"/>
    <col min="16097" max="16384" width="11.42578125" style="27"/>
  </cols>
  <sheetData>
    <row r="1" spans="1:13" s="92" customFormat="1" ht="12.75">
      <c r="A1" s="518" t="s">
        <v>424</v>
      </c>
      <c r="B1" s="91"/>
      <c r="C1" s="90"/>
      <c r="D1" s="90"/>
      <c r="E1" s="90"/>
      <c r="F1" s="91"/>
      <c r="G1" s="547"/>
      <c r="H1" s="91"/>
      <c r="I1" s="91"/>
      <c r="J1" s="209" t="s">
        <v>352</v>
      </c>
      <c r="K1" s="91"/>
      <c r="L1" s="91"/>
    </row>
    <row r="2" spans="1:13" s="92" customFormat="1" ht="12">
      <c r="A2" s="210"/>
      <c r="B2" s="91"/>
      <c r="C2" s="90"/>
      <c r="D2" s="90"/>
      <c r="E2" s="90"/>
      <c r="F2" s="91"/>
      <c r="G2" s="91"/>
      <c r="H2" s="91"/>
      <c r="I2" s="91"/>
      <c r="J2" s="91"/>
      <c r="K2" s="91"/>
      <c r="L2" s="91"/>
    </row>
    <row r="3" spans="1:13" s="39" customFormat="1" ht="11.25">
      <c r="A3" s="104"/>
      <c r="B3" s="911">
        <v>2021</v>
      </c>
      <c r="C3" s="912"/>
      <c r="D3" s="912"/>
      <c r="E3" s="911">
        <v>2022</v>
      </c>
      <c r="F3" s="912"/>
      <c r="G3" s="912"/>
      <c r="H3" s="911" t="s">
        <v>389</v>
      </c>
      <c r="I3" s="912"/>
      <c r="J3" s="913"/>
    </row>
    <row r="4" spans="1:13" s="39" customFormat="1" ht="11.25" customHeight="1">
      <c r="A4" s="423" t="s">
        <v>157</v>
      </c>
      <c r="B4" s="151" t="s">
        <v>1</v>
      </c>
      <c r="C4" s="151" t="s">
        <v>81</v>
      </c>
      <c r="D4" s="151" t="s">
        <v>82</v>
      </c>
      <c r="E4" s="151" t="s">
        <v>1</v>
      </c>
      <c r="F4" s="151" t="s">
        <v>81</v>
      </c>
      <c r="G4" s="151" t="s">
        <v>82</v>
      </c>
      <c r="H4" s="151" t="s">
        <v>1</v>
      </c>
      <c r="I4" s="151" t="s">
        <v>81</v>
      </c>
      <c r="J4" s="152" t="s">
        <v>82</v>
      </c>
    </row>
    <row r="5" spans="1:13" s="39" customFormat="1" ht="11.25" customHeight="1">
      <c r="A5" s="424" t="s">
        <v>293</v>
      </c>
      <c r="B5" s="573">
        <v>793382795</v>
      </c>
      <c r="C5" s="573">
        <v>568391789</v>
      </c>
      <c r="D5" s="573">
        <v>224991006</v>
      </c>
      <c r="E5" s="573">
        <v>1044570944</v>
      </c>
      <c r="F5" s="573">
        <v>637543719</v>
      </c>
      <c r="G5" s="573">
        <v>407027225</v>
      </c>
      <c r="H5" s="835">
        <v>31.660397803307539</v>
      </c>
      <c r="I5" s="835">
        <v>12.166243661201094</v>
      </c>
      <c r="J5" s="835">
        <v>80.908220393485422</v>
      </c>
    </row>
    <row r="6" spans="1:13" s="39" customFormat="1" ht="11.25" customHeight="1">
      <c r="A6" s="396" t="s">
        <v>83</v>
      </c>
      <c r="B6" s="573">
        <v>97938658</v>
      </c>
      <c r="C6" s="573">
        <v>91228881</v>
      </c>
      <c r="D6" s="573">
        <v>6709777</v>
      </c>
      <c r="E6" s="573">
        <v>131869943</v>
      </c>
      <c r="F6" s="573">
        <v>118109140</v>
      </c>
      <c r="G6" s="573">
        <v>13760803</v>
      </c>
      <c r="H6" s="835">
        <v>34.645446132210637</v>
      </c>
      <c r="I6" s="835">
        <v>29.464637410164009</v>
      </c>
      <c r="J6" s="835">
        <v>105.08584711533632</v>
      </c>
    </row>
    <row r="7" spans="1:13" s="39" customFormat="1" ht="11.25" customHeight="1">
      <c r="A7" s="396" t="s">
        <v>2</v>
      </c>
      <c r="B7" s="573">
        <v>186920370</v>
      </c>
      <c r="C7" s="573">
        <v>157416794</v>
      </c>
      <c r="D7" s="573">
        <v>29503576</v>
      </c>
      <c r="E7" s="573">
        <v>232050954</v>
      </c>
      <c r="F7" s="573">
        <v>157416794</v>
      </c>
      <c r="G7" s="573">
        <v>54608545</v>
      </c>
      <c r="H7" s="835">
        <v>24.14428347215447</v>
      </c>
      <c r="I7" s="835">
        <v>0</v>
      </c>
      <c r="J7" s="835">
        <v>85.091275037303959</v>
      </c>
    </row>
    <row r="8" spans="1:13" s="39" customFormat="1" ht="11.25" customHeight="1">
      <c r="A8" s="396" t="s">
        <v>84</v>
      </c>
      <c r="B8" s="573">
        <v>119641914</v>
      </c>
      <c r="C8" s="573">
        <v>70058195</v>
      </c>
      <c r="D8" s="573">
        <v>49583719</v>
      </c>
      <c r="E8" s="573">
        <v>159344692</v>
      </c>
      <c r="F8" s="573">
        <v>75814126</v>
      </c>
      <c r="G8" s="573">
        <v>83530566</v>
      </c>
      <c r="H8" s="835">
        <v>33.184673056968975</v>
      </c>
      <c r="I8" s="835">
        <v>8.215928200833611</v>
      </c>
      <c r="J8" s="835">
        <v>68.463696722708505</v>
      </c>
    </row>
    <row r="9" spans="1:13" s="39" customFormat="1" ht="11.25" customHeight="1">
      <c r="A9" s="396" t="s">
        <v>85</v>
      </c>
      <c r="B9" s="573">
        <v>20145546</v>
      </c>
      <c r="C9" s="573">
        <v>8508714</v>
      </c>
      <c r="D9" s="573">
        <v>11636832</v>
      </c>
      <c r="E9" s="573">
        <v>32668045</v>
      </c>
      <c r="F9" s="573">
        <v>10481125</v>
      </c>
      <c r="G9" s="573">
        <v>22186920</v>
      </c>
      <c r="H9" s="835">
        <v>62.160137034756957</v>
      </c>
      <c r="I9" s="835">
        <v>23.181070605969367</v>
      </c>
      <c r="J9" s="835">
        <v>90.661169637922086</v>
      </c>
    </row>
    <row r="10" spans="1:13" s="39" customFormat="1" ht="11.25" customHeight="1">
      <c r="A10" s="397" t="s">
        <v>64</v>
      </c>
      <c r="B10" s="683">
        <v>16325639.588848719</v>
      </c>
      <c r="C10" s="683">
        <v>13330817.402266663</v>
      </c>
      <c r="D10" s="683">
        <v>2994822.1865820582</v>
      </c>
      <c r="E10" s="683">
        <v>17398950.4118759</v>
      </c>
      <c r="F10" s="683">
        <v>12341462.30573228</v>
      </c>
      <c r="G10" s="683">
        <v>5057488.1061436199</v>
      </c>
      <c r="H10" s="836">
        <v>6.5743875894473947</v>
      </c>
      <c r="I10" s="836">
        <v>-7.4215636346962599</v>
      </c>
      <c r="J10" s="836">
        <v>68.874403589070795</v>
      </c>
    </row>
    <row r="11" spans="1:13" s="39" customFormat="1" ht="11.25" customHeight="1">
      <c r="B11" s="78"/>
      <c r="C11" s="78"/>
      <c r="D11" s="78"/>
      <c r="E11" s="78"/>
      <c r="F11" s="78"/>
      <c r="G11" s="78"/>
      <c r="H11" s="78"/>
    </row>
    <row r="12" spans="1:13" s="39" customFormat="1" ht="11.25" customHeight="1">
      <c r="A12" s="245" t="s">
        <v>59</v>
      </c>
      <c r="B12" s="78"/>
      <c r="C12" s="78"/>
      <c r="D12" s="78"/>
      <c r="E12" s="78"/>
      <c r="F12" s="78"/>
      <c r="G12" s="78"/>
      <c r="H12" s="78"/>
    </row>
    <row r="13" spans="1:13" s="39" customFormat="1" ht="11.25" customHeight="1">
      <c r="A13" s="59" t="s">
        <v>251</v>
      </c>
      <c r="I13" s="13"/>
      <c r="J13" s="129"/>
      <c r="K13" s="129"/>
      <c r="L13" s="129"/>
      <c r="M13" s="92"/>
    </row>
    <row r="14" spans="1:13" s="39" customFormat="1" ht="11.25" customHeight="1">
      <c r="A14" s="60" t="s">
        <v>385</v>
      </c>
    </row>
    <row r="15" spans="1:13">
      <c r="A15" s="59"/>
    </row>
    <row r="16" spans="1:13">
      <c r="A16" s="2" t="s">
        <v>60</v>
      </c>
    </row>
    <row r="17" spans="1:1">
      <c r="A17" s="246" t="s">
        <v>61</v>
      </c>
    </row>
    <row r="18" spans="1:1">
      <c r="A18" s="2"/>
    </row>
  </sheetData>
  <mergeCells count="3">
    <mergeCell ref="B3:D3"/>
    <mergeCell ref="E3:G3"/>
    <mergeCell ref="H3:J3"/>
  </mergeCells>
  <hyperlinks>
    <hyperlink ref="A12" r:id="rId1" xr:uid="{00000000-0004-0000-1400-000000000000}"/>
    <hyperlink ref="A17" r:id="rId2" xr:uid="{00000000-0004-0000-1400-000001000000}"/>
  </hyperlinks>
  <pageMargins left="0.7" right="0.7" top="0.75" bottom="0.75" header="0.3" footer="0.3"/>
  <pageSetup paperSize="9" orientation="portrait"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121"/>
  <sheetViews>
    <sheetView workbookViewId="0"/>
  </sheetViews>
  <sheetFormatPr baseColWidth="10" defaultColWidth="11.42578125" defaultRowHeight="12.75"/>
  <cols>
    <col min="1" max="1" width="44.7109375" style="288" customWidth="1"/>
    <col min="2" max="10" width="13.7109375" style="268" customWidth="1"/>
    <col min="11" max="11" width="15" style="268" customWidth="1"/>
    <col min="12" max="14" width="13.7109375" style="268" customWidth="1"/>
    <col min="15" max="16" width="8.7109375" style="268" customWidth="1"/>
    <col min="17" max="38" width="7.42578125" style="268" customWidth="1"/>
    <col min="39" max="16384" width="11.42578125" style="268"/>
  </cols>
  <sheetData>
    <row r="1" spans="1:13" ht="12.75" customHeight="1">
      <c r="A1" s="455" t="s">
        <v>380</v>
      </c>
      <c r="B1" s="266"/>
      <c r="C1" s="266"/>
      <c r="D1" s="266"/>
      <c r="E1" s="266"/>
      <c r="F1" s="267"/>
      <c r="G1" s="997" t="s">
        <v>461</v>
      </c>
    </row>
    <row r="2" spans="1:13">
      <c r="A2" s="270" t="s">
        <v>310</v>
      </c>
      <c r="B2" s="266"/>
      <c r="C2" s="266"/>
      <c r="D2" s="266"/>
      <c r="E2" s="266"/>
      <c r="F2" s="267"/>
      <c r="G2" s="267"/>
    </row>
    <row r="3" spans="1:13" ht="12.75" customHeight="1">
      <c r="A3" s="554" t="s">
        <v>311</v>
      </c>
      <c r="B3" s="266"/>
      <c r="C3" s="266"/>
      <c r="D3" s="266"/>
      <c r="E3" s="266"/>
      <c r="F3" s="267"/>
      <c r="G3" s="267"/>
    </row>
    <row r="4" spans="1:13" ht="12.75" customHeight="1">
      <c r="A4" s="455"/>
      <c r="B4" s="266"/>
      <c r="C4" s="266"/>
      <c r="D4" s="266"/>
      <c r="E4" s="266"/>
      <c r="F4" s="267"/>
      <c r="G4" s="267"/>
    </row>
    <row r="5" spans="1:13" ht="13.5">
      <c r="A5" s="456" t="s">
        <v>425</v>
      </c>
      <c r="B5" s="269"/>
      <c r="C5" s="269"/>
      <c r="D5" s="269"/>
      <c r="E5" s="269"/>
      <c r="F5" s="267"/>
      <c r="G5" s="267"/>
      <c r="H5" s="267"/>
      <c r="I5" s="267"/>
      <c r="J5" s="267"/>
      <c r="K5" s="267"/>
      <c r="L5" s="267"/>
    </row>
    <row r="6" spans="1:13">
      <c r="A6" s="457"/>
      <c r="B6" s="458" t="s">
        <v>159</v>
      </c>
      <c r="C6" s="267"/>
    </row>
    <row r="7" spans="1:13">
      <c r="A7" s="459" t="s">
        <v>1</v>
      </c>
      <c r="B7" s="717">
        <v>88.4</v>
      </c>
      <c r="C7" s="267"/>
      <c r="D7" s="267"/>
    </row>
    <row r="8" spans="1:13">
      <c r="A8" s="460" t="s">
        <v>160</v>
      </c>
      <c r="B8" s="461"/>
      <c r="C8" s="462"/>
      <c r="D8" s="462"/>
      <c r="E8" s="462"/>
      <c r="F8" s="462"/>
      <c r="G8" s="463"/>
      <c r="H8" s="464"/>
      <c r="I8" s="464"/>
      <c r="J8" s="464"/>
      <c r="K8" s="464"/>
      <c r="L8" s="464"/>
    </row>
    <row r="9" spans="1:13" ht="12.75" customHeight="1">
      <c r="A9" s="465"/>
      <c r="B9" s="462"/>
      <c r="C9" s="462"/>
      <c r="D9" s="462"/>
      <c r="E9" s="462"/>
      <c r="F9" s="462"/>
      <c r="G9" s="463"/>
      <c r="H9" s="464"/>
      <c r="I9" s="464"/>
      <c r="J9" s="464"/>
      <c r="K9" s="464"/>
      <c r="L9" s="464"/>
    </row>
    <row r="10" spans="1:13">
      <c r="A10" s="465"/>
      <c r="B10" s="462"/>
      <c r="C10" s="462"/>
      <c r="D10" s="462"/>
      <c r="E10" s="462"/>
      <c r="F10" s="462"/>
      <c r="G10" s="463"/>
      <c r="H10" s="464"/>
      <c r="I10" s="464"/>
      <c r="J10" s="464"/>
      <c r="L10" s="464"/>
    </row>
    <row r="11" spans="1:13">
      <c r="A11" s="269" t="s">
        <v>161</v>
      </c>
      <c r="B11" s="553"/>
      <c r="C11" s="553"/>
      <c r="D11" s="553"/>
      <c r="E11" s="553"/>
      <c r="L11" s="267"/>
    </row>
    <row r="12" spans="1:13">
      <c r="A12" s="270" t="s">
        <v>162</v>
      </c>
      <c r="B12" s="553"/>
      <c r="C12" s="553"/>
      <c r="D12" s="553"/>
      <c r="E12" s="553"/>
      <c r="K12" s="850"/>
      <c r="L12" s="267"/>
    </row>
    <row r="13" spans="1:13" ht="12.75" customHeight="1">
      <c r="A13" s="466"/>
      <c r="B13" s="940">
        <v>2021</v>
      </c>
      <c r="C13" s="940"/>
      <c r="D13" s="940"/>
      <c r="E13" s="940">
        <v>2022</v>
      </c>
      <c r="F13" s="940"/>
      <c r="G13" s="940"/>
      <c r="H13" s="849"/>
      <c r="I13" s="850"/>
      <c r="J13" s="850"/>
      <c r="K13" s="267"/>
      <c r="L13" s="850"/>
      <c r="M13" s="850"/>
    </row>
    <row r="14" spans="1:13">
      <c r="A14" s="467"/>
      <c r="B14" s="610" t="s">
        <v>1</v>
      </c>
      <c r="C14" s="555" t="s">
        <v>64</v>
      </c>
      <c r="D14" s="610" t="s">
        <v>163</v>
      </c>
      <c r="E14" s="552" t="s">
        <v>1</v>
      </c>
      <c r="F14" s="555" t="s">
        <v>64</v>
      </c>
      <c r="G14" s="552" t="s">
        <v>163</v>
      </c>
      <c r="H14" s="267"/>
      <c r="I14" s="267"/>
      <c r="J14" s="267"/>
      <c r="L14" s="267"/>
      <c r="M14" s="267"/>
    </row>
    <row r="15" spans="1:13">
      <c r="A15" s="468" t="s">
        <v>1</v>
      </c>
      <c r="B15" s="272">
        <v>2.0429499999999998</v>
      </c>
      <c r="C15" s="271">
        <v>1.1399300000000001</v>
      </c>
      <c r="D15" s="469">
        <v>0.90249999999999997</v>
      </c>
      <c r="E15" s="718">
        <v>2.6209899999999999</v>
      </c>
      <c r="F15" s="718">
        <v>1.0598799999999999</v>
      </c>
      <c r="G15" s="718">
        <v>1.56111</v>
      </c>
    </row>
    <row r="16" spans="1:13">
      <c r="A16" s="470" t="s">
        <v>164</v>
      </c>
      <c r="B16" s="273"/>
      <c r="C16" s="274"/>
      <c r="D16" s="273"/>
      <c r="E16" s="719"/>
      <c r="F16" s="720"/>
      <c r="G16" s="719"/>
    </row>
    <row r="17" spans="1:13">
      <c r="A17" s="471" t="s">
        <v>165</v>
      </c>
      <c r="B17" s="275">
        <v>1.8536300000000001</v>
      </c>
      <c r="C17" s="275">
        <v>0.96062999999999998</v>
      </c>
      <c r="D17" s="276">
        <v>0.89193</v>
      </c>
      <c r="E17" s="721">
        <v>2.6751399999999999</v>
      </c>
      <c r="F17" s="721">
        <v>1.0916300000000001</v>
      </c>
      <c r="G17" s="722">
        <v>1.58351</v>
      </c>
    </row>
    <row r="18" spans="1:13">
      <c r="A18" s="471" t="s">
        <v>166</v>
      </c>
      <c r="B18" s="277">
        <v>2.2295199999999999</v>
      </c>
      <c r="C18" s="275">
        <v>1.3166199999999999</v>
      </c>
      <c r="D18" s="276">
        <v>0.91291</v>
      </c>
      <c r="E18" s="723">
        <v>2.5675699999999999</v>
      </c>
      <c r="F18" s="723">
        <v>1.02857</v>
      </c>
      <c r="G18" s="723">
        <v>1.53901</v>
      </c>
    </row>
    <row r="19" spans="1:13">
      <c r="A19" s="470" t="s">
        <v>41</v>
      </c>
      <c r="B19" s="273"/>
      <c r="C19" s="274"/>
      <c r="D19" s="273"/>
      <c r="E19" s="719"/>
      <c r="F19" s="720"/>
      <c r="G19" s="719"/>
    </row>
    <row r="20" spans="1:13">
      <c r="A20" s="472" t="s">
        <v>312</v>
      </c>
      <c r="B20" s="473">
        <v>3.0293000000000001</v>
      </c>
      <c r="C20" s="473">
        <v>1.87669</v>
      </c>
      <c r="D20" s="608">
        <v>1.1526099999999999</v>
      </c>
      <c r="E20" s="723">
        <v>3.3258800000000002</v>
      </c>
      <c r="F20" s="723">
        <v>1.7147300000000001</v>
      </c>
      <c r="G20" s="723">
        <v>1.6111500000000001</v>
      </c>
    </row>
    <row r="21" spans="1:13">
      <c r="A21" s="471" t="s">
        <v>313</v>
      </c>
      <c r="B21" s="473">
        <v>1.9054899999999999</v>
      </c>
      <c r="C21" s="473">
        <v>1.18242</v>
      </c>
      <c r="D21" s="473">
        <v>0.72306999999999999</v>
      </c>
      <c r="E21" s="723">
        <v>2.4664100000000002</v>
      </c>
      <c r="F21" s="724">
        <v>1.3005199999999999</v>
      </c>
      <c r="G21" s="723">
        <v>1.1658900000000001</v>
      </c>
    </row>
    <row r="22" spans="1:13">
      <c r="A22" s="471" t="s">
        <v>314</v>
      </c>
      <c r="B22" s="473">
        <v>2.40042</v>
      </c>
      <c r="C22" s="473">
        <v>1.2962499999999999</v>
      </c>
      <c r="D22" s="473">
        <v>1.10416</v>
      </c>
      <c r="E22" s="723">
        <v>3.22139</v>
      </c>
      <c r="F22" s="723">
        <v>1.07864</v>
      </c>
      <c r="G22" s="723">
        <v>2.1427499999999999</v>
      </c>
    </row>
    <row r="23" spans="1:13">
      <c r="A23" s="471" t="s">
        <v>315</v>
      </c>
      <c r="B23" s="473">
        <v>1.9814000000000001</v>
      </c>
      <c r="C23" s="473">
        <v>1.0042800000000001</v>
      </c>
      <c r="D23" s="473">
        <v>0.97711999999999999</v>
      </c>
      <c r="E23" s="723">
        <v>2.4971399999999999</v>
      </c>
      <c r="F23" s="723">
        <v>0.96160000000000001</v>
      </c>
      <c r="G23" s="723">
        <v>1.53555</v>
      </c>
    </row>
    <row r="24" spans="1:13">
      <c r="A24" s="471" t="s">
        <v>316</v>
      </c>
      <c r="B24" s="473">
        <v>1.1775599999999999</v>
      </c>
      <c r="C24" s="473">
        <v>0.71979000000000004</v>
      </c>
      <c r="D24" s="473">
        <v>0.45504</v>
      </c>
      <c r="E24" s="723">
        <v>1.63768</v>
      </c>
      <c r="F24" s="723">
        <v>0.72336</v>
      </c>
      <c r="G24" s="723">
        <v>0.91432000000000002</v>
      </c>
    </row>
    <row r="25" spans="1:13">
      <c r="A25" s="474" t="s">
        <v>167</v>
      </c>
      <c r="B25" s="278"/>
      <c r="C25" s="278"/>
      <c r="D25" s="278"/>
      <c r="E25" s="725"/>
      <c r="F25" s="725"/>
      <c r="G25" s="725"/>
    </row>
    <row r="26" spans="1:13">
      <c r="A26" s="475" t="s">
        <v>317</v>
      </c>
      <c r="B26" s="473">
        <v>2.20506</v>
      </c>
      <c r="C26" s="473">
        <v>1.30365</v>
      </c>
      <c r="D26" s="473">
        <v>0.90066000000000002</v>
      </c>
      <c r="E26" s="723">
        <v>2.9549799999999999</v>
      </c>
      <c r="F26" s="723">
        <v>1.33544</v>
      </c>
      <c r="G26" s="723">
        <v>1.61954</v>
      </c>
    </row>
    <row r="27" spans="1:13">
      <c r="A27" s="475" t="s">
        <v>168</v>
      </c>
      <c r="B27" s="473">
        <v>1.69994</v>
      </c>
      <c r="C27" s="473">
        <v>0.78354999999999997</v>
      </c>
      <c r="D27" s="473">
        <v>0.91639000000000004</v>
      </c>
      <c r="E27" s="723">
        <v>1.85531</v>
      </c>
      <c r="F27" s="723">
        <v>0.40190999999999999</v>
      </c>
      <c r="G27" s="723">
        <v>1.4534</v>
      </c>
    </row>
    <row r="28" spans="1:13">
      <c r="A28" s="556" t="s">
        <v>169</v>
      </c>
      <c r="B28" s="557">
        <v>1.3128200000000001</v>
      </c>
      <c r="C28" s="557">
        <v>0.45884999999999998</v>
      </c>
      <c r="D28" s="557">
        <v>0.85397000000000001</v>
      </c>
      <c r="E28" s="726">
        <v>1.44336</v>
      </c>
      <c r="F28" s="727">
        <v>0.23808000000000001</v>
      </c>
      <c r="G28" s="726">
        <v>1.2052700000000001</v>
      </c>
    </row>
    <row r="29" spans="1:13">
      <c r="A29" s="465" t="s">
        <v>170</v>
      </c>
      <c r="B29" s="553"/>
      <c r="C29" s="553"/>
      <c r="D29" s="553"/>
      <c r="E29" s="553"/>
      <c r="K29" s="477"/>
      <c r="L29" s="267"/>
    </row>
    <row r="30" spans="1:13">
      <c r="A30" s="558" t="s">
        <v>318</v>
      </c>
      <c r="B30" s="476"/>
      <c r="C30" s="476"/>
      <c r="D30" s="476"/>
      <c r="E30" s="476"/>
      <c r="F30" s="477"/>
      <c r="G30" s="477"/>
      <c r="H30" s="477"/>
      <c r="I30" s="477"/>
      <c r="J30" s="477"/>
      <c r="L30" s="477"/>
    </row>
    <row r="31" spans="1:13">
      <c r="A31" s="465"/>
      <c r="B31" s="553"/>
      <c r="C31" s="553"/>
      <c r="D31" s="553"/>
      <c r="E31" s="553"/>
      <c r="K31" s="279"/>
      <c r="M31" s="267"/>
    </row>
    <row r="32" spans="1:13">
      <c r="A32" s="456" t="s">
        <v>171</v>
      </c>
      <c r="B32" s="269"/>
      <c r="C32" s="269"/>
      <c r="D32" s="269"/>
      <c r="E32" s="269"/>
      <c r="F32" s="279"/>
      <c r="G32" s="279"/>
      <c r="H32" s="279"/>
      <c r="I32" s="279"/>
      <c r="J32" s="279"/>
      <c r="K32" s="279"/>
      <c r="M32" s="267"/>
    </row>
    <row r="33" spans="1:13">
      <c r="A33" s="478" t="s">
        <v>172</v>
      </c>
      <c r="B33" s="269"/>
      <c r="C33" s="269"/>
      <c r="D33" s="269"/>
      <c r="E33" s="269"/>
      <c r="F33" s="279"/>
      <c r="G33" s="279"/>
      <c r="H33" s="279"/>
      <c r="I33" s="279"/>
      <c r="J33" s="279"/>
      <c r="M33" s="267"/>
    </row>
    <row r="34" spans="1:13">
      <c r="A34" s="457"/>
      <c r="B34" s="479">
        <v>2021</v>
      </c>
      <c r="C34" s="479">
        <v>2022</v>
      </c>
      <c r="D34" s="267"/>
    </row>
    <row r="35" spans="1:13">
      <c r="A35" s="468" t="s">
        <v>1</v>
      </c>
      <c r="B35" s="728">
        <v>16264.932283239699</v>
      </c>
      <c r="C35" s="728">
        <v>21052.667519999999</v>
      </c>
    </row>
    <row r="36" spans="1:13">
      <c r="A36" s="480" t="s">
        <v>42</v>
      </c>
      <c r="B36" s="729"/>
      <c r="C36" s="729"/>
    </row>
    <row r="37" spans="1:13">
      <c r="A37" s="475" t="s">
        <v>64</v>
      </c>
      <c r="B37" s="730">
        <v>9077.1549909164787</v>
      </c>
      <c r="C37" s="730">
        <v>8513.3396999999986</v>
      </c>
    </row>
    <row r="38" spans="1:13">
      <c r="A38" s="475" t="s">
        <v>83</v>
      </c>
      <c r="B38" s="730">
        <v>1196.8228591699701</v>
      </c>
      <c r="C38" s="730">
        <v>2074.66311</v>
      </c>
    </row>
    <row r="39" spans="1:13">
      <c r="A39" s="475" t="s">
        <v>85</v>
      </c>
      <c r="B39" s="730">
        <v>350.72034428801703</v>
      </c>
      <c r="C39" s="730">
        <v>923.49999000000003</v>
      </c>
    </row>
    <row r="40" spans="1:13">
      <c r="A40" s="475" t="s">
        <v>84</v>
      </c>
      <c r="B40" s="730">
        <v>1438.75083522195</v>
      </c>
      <c r="C40" s="730">
        <v>2730.4941600000002</v>
      </c>
    </row>
    <row r="41" spans="1:13">
      <c r="A41" s="475" t="s">
        <v>173</v>
      </c>
      <c r="B41" s="730">
        <v>1014.35806714511</v>
      </c>
      <c r="C41" s="730">
        <v>1653.4064900000001</v>
      </c>
    </row>
    <row r="42" spans="1:13">
      <c r="A42" s="475" t="s">
        <v>174</v>
      </c>
      <c r="B42" s="730">
        <v>955.38848370403798</v>
      </c>
      <c r="C42" s="730">
        <v>1170.3350700000001</v>
      </c>
    </row>
    <row r="43" spans="1:13">
      <c r="A43" s="475" t="s">
        <v>175</v>
      </c>
      <c r="B43" s="730">
        <v>1146.23904591818</v>
      </c>
      <c r="C43" s="730">
        <v>1618.0344700000001</v>
      </c>
    </row>
    <row r="44" spans="1:13">
      <c r="A44" s="475" t="s">
        <v>176</v>
      </c>
      <c r="B44" s="730">
        <v>579.32904338649405</v>
      </c>
      <c r="C44" s="730">
        <v>1451.1180200000001</v>
      </c>
    </row>
    <row r="45" spans="1:13">
      <c r="A45" s="475" t="s">
        <v>177</v>
      </c>
      <c r="B45" s="730">
        <v>506.168613489449</v>
      </c>
      <c r="C45" s="730">
        <v>917.77650000000006</v>
      </c>
    </row>
    <row r="46" spans="1:13">
      <c r="A46" s="559" t="s">
        <v>198</v>
      </c>
      <c r="B46" s="731" t="s">
        <v>320</v>
      </c>
      <c r="C46" s="731" t="s">
        <v>320</v>
      </c>
    </row>
    <row r="47" spans="1:13">
      <c r="A47" s="465" t="s">
        <v>170</v>
      </c>
      <c r="B47" s="290"/>
      <c r="C47" s="282"/>
    </row>
    <row r="48" spans="1:13">
      <c r="A48" s="560" t="s">
        <v>321</v>
      </c>
      <c r="B48" s="290"/>
      <c r="C48" s="282"/>
    </row>
    <row r="49" spans="1:13">
      <c r="A49" s="561" t="s">
        <v>361</v>
      </c>
      <c r="B49" s="290"/>
      <c r="C49" s="282"/>
    </row>
    <row r="50" spans="1:13">
      <c r="A50" s="117" t="s">
        <v>322</v>
      </c>
      <c r="B50" s="290"/>
      <c r="C50" s="282"/>
    </row>
    <row r="51" spans="1:13" ht="14.25">
      <c r="A51" s="481" t="s">
        <v>178</v>
      </c>
      <c r="B51" s="284"/>
      <c r="C51" s="284"/>
      <c r="D51" s="284"/>
      <c r="E51" s="482"/>
      <c r="F51" s="285"/>
    </row>
    <row r="52" spans="1:13">
      <c r="A52" s="465" t="s">
        <v>179</v>
      </c>
      <c r="B52" s="286"/>
      <c r="C52" s="286"/>
      <c r="D52" s="286"/>
      <c r="E52" s="286"/>
      <c r="F52" s="287"/>
      <c r="G52" s="287"/>
    </row>
    <row r="53" spans="1:13">
      <c r="A53" s="465" t="s">
        <v>180</v>
      </c>
      <c r="B53" s="286"/>
      <c r="C53" s="286"/>
      <c r="D53" s="286"/>
      <c r="E53" s="286"/>
      <c r="F53" s="287"/>
      <c r="G53" s="287"/>
    </row>
    <row r="54" spans="1:13">
      <c r="M54" s="267"/>
    </row>
    <row r="55" spans="1:13">
      <c r="A55" s="553"/>
      <c r="B55" s="553"/>
      <c r="C55" s="553"/>
      <c r="D55" s="553"/>
      <c r="E55" s="553"/>
      <c r="M55" s="267"/>
    </row>
    <row r="56" spans="1:13">
      <c r="A56" s="456" t="s">
        <v>181</v>
      </c>
      <c r="B56" s="269"/>
      <c r="C56" s="269"/>
      <c r="D56" s="269"/>
      <c r="E56" s="269"/>
      <c r="M56" s="267"/>
    </row>
    <row r="57" spans="1:13">
      <c r="A57" s="478" t="s">
        <v>172</v>
      </c>
      <c r="B57" s="269"/>
      <c r="C57" s="269"/>
      <c r="D57" s="269"/>
      <c r="E57" s="269"/>
      <c r="M57" s="267"/>
    </row>
    <row r="58" spans="1:13">
      <c r="A58" s="562"/>
      <c r="B58" s="938">
        <v>2021</v>
      </c>
      <c r="C58" s="939"/>
      <c r="D58" s="939"/>
      <c r="E58" s="938">
        <v>2022</v>
      </c>
      <c r="F58" s="939"/>
      <c r="G58" s="939"/>
      <c r="H58" s="267"/>
    </row>
    <row r="59" spans="1:13">
      <c r="A59" s="563"/>
      <c r="B59" s="483" t="s">
        <v>1</v>
      </c>
      <c r="C59" s="484" t="s">
        <v>64</v>
      </c>
      <c r="D59" s="479" t="s">
        <v>163</v>
      </c>
      <c r="E59" s="483" t="s">
        <v>1</v>
      </c>
      <c r="F59" s="484" t="s">
        <v>64</v>
      </c>
      <c r="G59" s="479" t="s">
        <v>163</v>
      </c>
      <c r="H59" s="267"/>
    </row>
    <row r="60" spans="1:13">
      <c r="A60" s="485" t="s">
        <v>1</v>
      </c>
      <c r="B60" s="728">
        <v>16264.932283239699</v>
      </c>
      <c r="C60" s="728">
        <v>9077.1549909164787</v>
      </c>
      <c r="D60" s="728">
        <v>7187.7772923232105</v>
      </c>
      <c r="E60" s="728">
        <v>21052.667519999999</v>
      </c>
      <c r="F60" s="728">
        <v>8513.3396999999986</v>
      </c>
      <c r="G60" s="728">
        <v>12539.32782</v>
      </c>
    </row>
    <row r="61" spans="1:13">
      <c r="A61" s="480" t="s">
        <v>182</v>
      </c>
      <c r="B61" s="732"/>
      <c r="C61" s="733"/>
      <c r="D61" s="733"/>
      <c r="E61" s="732"/>
      <c r="F61" s="733"/>
      <c r="G61" s="733"/>
    </row>
    <row r="62" spans="1:13">
      <c r="A62" s="471" t="s">
        <v>183</v>
      </c>
      <c r="B62" s="730">
        <v>2956.6898305489799</v>
      </c>
      <c r="C62" s="730">
        <v>2600.6446743128099</v>
      </c>
      <c r="D62" s="730">
        <v>356.045156236168</v>
      </c>
      <c r="E62" s="730">
        <v>2939.9976099999999</v>
      </c>
      <c r="F62" s="730">
        <v>2179.6834100000001</v>
      </c>
      <c r="G62" s="730">
        <v>760.31419999999991</v>
      </c>
    </row>
    <row r="63" spans="1:13">
      <c r="A63" s="471" t="s">
        <v>184</v>
      </c>
      <c r="B63" s="730">
        <v>2603.2472501890702</v>
      </c>
      <c r="C63" s="730">
        <v>2001.8026457926801</v>
      </c>
      <c r="D63" s="730">
        <v>601.44460439638897</v>
      </c>
      <c r="E63" s="730">
        <v>3176.7555600000001</v>
      </c>
      <c r="F63" s="730">
        <v>1970.7154599999999</v>
      </c>
      <c r="G63" s="730">
        <v>1206.0401000000002</v>
      </c>
    </row>
    <row r="64" spans="1:13">
      <c r="A64" s="471" t="s">
        <v>185</v>
      </c>
      <c r="B64" s="730">
        <v>1669.0530737888</v>
      </c>
      <c r="C64" s="730">
        <v>1134.2535549429699</v>
      </c>
      <c r="D64" s="730">
        <v>534.79951884582101</v>
      </c>
      <c r="E64" s="730">
        <v>2492.9472700000001</v>
      </c>
      <c r="F64" s="730">
        <v>1197.7266000000002</v>
      </c>
      <c r="G64" s="730">
        <v>1295.2206699999999</v>
      </c>
    </row>
    <row r="65" spans="1:12">
      <c r="A65" s="471" t="s">
        <v>186</v>
      </c>
      <c r="B65" s="730">
        <v>5028.0716044540204</v>
      </c>
      <c r="C65" s="730">
        <v>2618.9525684647501</v>
      </c>
      <c r="D65" s="730">
        <v>2409.1190359892703</v>
      </c>
      <c r="E65" s="730">
        <v>6626.13508</v>
      </c>
      <c r="F65" s="730">
        <v>2423.9726299999998</v>
      </c>
      <c r="G65" s="730">
        <v>4202.1624499999998</v>
      </c>
    </row>
    <row r="66" spans="1:12">
      <c r="A66" s="471" t="s">
        <v>187</v>
      </c>
      <c r="B66" s="730">
        <v>2744.50513697616</v>
      </c>
      <c r="C66" s="730">
        <v>614.22431615852793</v>
      </c>
      <c r="D66" s="730">
        <v>2130.2808208176298</v>
      </c>
      <c r="E66" s="730">
        <v>3851.2629100000004</v>
      </c>
      <c r="F66" s="730">
        <v>587.82742000000007</v>
      </c>
      <c r="G66" s="730">
        <v>3263.4354900000003</v>
      </c>
    </row>
    <row r="67" spans="1:12">
      <c r="A67" s="471" t="s">
        <v>188</v>
      </c>
      <c r="B67" s="730">
        <v>1263.3653872826801</v>
      </c>
      <c r="C67" s="734">
        <v>107.277231244745</v>
      </c>
      <c r="D67" s="730">
        <v>1156.0881560379401</v>
      </c>
      <c r="E67" s="730">
        <v>1965.5690900000002</v>
      </c>
      <c r="F67" s="734">
        <v>153.41417000000001</v>
      </c>
      <c r="G67" s="730">
        <v>1812.1549199999999</v>
      </c>
    </row>
    <row r="68" spans="1:12">
      <c r="A68" s="564" t="s">
        <v>198</v>
      </c>
      <c r="B68" s="731" t="s">
        <v>319</v>
      </c>
      <c r="C68" s="731" t="s">
        <v>319</v>
      </c>
      <c r="D68" s="731" t="s">
        <v>319</v>
      </c>
      <c r="E68" s="731" t="s">
        <v>319</v>
      </c>
      <c r="F68" s="731" t="s">
        <v>319</v>
      </c>
      <c r="G68" s="731" t="s">
        <v>319</v>
      </c>
      <c r="K68" s="477"/>
    </row>
    <row r="69" spans="1:12">
      <c r="A69" s="465" t="s">
        <v>170</v>
      </c>
      <c r="B69" s="553"/>
      <c r="C69" s="553"/>
      <c r="D69" s="553"/>
      <c r="E69" s="477"/>
      <c r="F69" s="477"/>
      <c r="G69" s="477"/>
      <c r="H69" s="477"/>
      <c r="I69" s="477"/>
      <c r="J69" s="477"/>
      <c r="K69" s="477"/>
      <c r="L69" s="477"/>
    </row>
    <row r="70" spans="1:12">
      <c r="A70" s="850" t="s">
        <v>321</v>
      </c>
      <c r="B70" s="553"/>
      <c r="C70" s="553"/>
      <c r="D70" s="553"/>
      <c r="E70" s="477"/>
      <c r="F70" s="477"/>
      <c r="G70" s="477"/>
      <c r="H70" s="477"/>
      <c r="I70" s="477"/>
      <c r="J70" s="477"/>
      <c r="L70" s="477"/>
    </row>
    <row r="71" spans="1:12">
      <c r="A71" s="850" t="s">
        <v>361</v>
      </c>
      <c r="B71" s="290"/>
      <c r="C71" s="282"/>
      <c r="K71" s="477"/>
    </row>
    <row r="72" spans="1:12">
      <c r="A72" s="117" t="s">
        <v>322</v>
      </c>
      <c r="B72" s="553"/>
      <c r="C72" s="553"/>
      <c r="D72" s="553"/>
      <c r="E72" s="477"/>
      <c r="F72" s="477"/>
      <c r="G72" s="477"/>
      <c r="H72" s="477"/>
      <c r="I72" s="477"/>
      <c r="J72" s="477"/>
      <c r="K72" s="477"/>
      <c r="L72" s="477"/>
    </row>
    <row r="73" spans="1:12">
      <c r="A73" s="465"/>
      <c r="B73" s="553"/>
      <c r="C73" s="553"/>
      <c r="D73" s="553"/>
      <c r="E73" s="477"/>
      <c r="F73" s="477"/>
      <c r="G73" s="477"/>
      <c r="H73" s="477"/>
      <c r="I73" s="477"/>
      <c r="J73" s="477"/>
      <c r="L73" s="477"/>
    </row>
    <row r="74" spans="1:12">
      <c r="B74" s="288"/>
      <c r="C74" s="288"/>
      <c r="D74" s="288"/>
      <c r="E74" s="288"/>
      <c r="K74" s="267"/>
    </row>
    <row r="75" spans="1:12">
      <c r="A75" s="456" t="s">
        <v>426</v>
      </c>
      <c r="B75" s="487"/>
      <c r="C75" s="487"/>
      <c r="D75" s="487"/>
      <c r="E75" s="487"/>
      <c r="F75" s="267"/>
      <c r="G75" s="267"/>
      <c r="J75" s="267"/>
      <c r="K75" s="267"/>
      <c r="L75" s="267"/>
    </row>
    <row r="76" spans="1:12">
      <c r="A76" s="478" t="s">
        <v>172</v>
      </c>
      <c r="B76" s="487"/>
      <c r="C76" s="487"/>
      <c r="D76" s="487"/>
      <c r="E76" s="487"/>
      <c r="F76" s="267"/>
      <c r="G76" s="267"/>
      <c r="J76" s="267"/>
      <c r="L76" s="267"/>
    </row>
    <row r="77" spans="1:12" ht="33.75">
      <c r="A77" s="565"/>
      <c r="B77" s="488" t="s">
        <v>189</v>
      </c>
      <c r="C77" s="566" t="s">
        <v>190</v>
      </c>
      <c r="D77" s="488" t="s">
        <v>191</v>
      </c>
      <c r="E77" s="489" t="s">
        <v>192</v>
      </c>
      <c r="F77" s="267"/>
    </row>
    <row r="78" spans="1:12">
      <c r="A78" s="490" t="s">
        <v>1</v>
      </c>
      <c r="B78" s="735">
        <v>5348.12547</v>
      </c>
      <c r="C78" s="859">
        <v>3165.21423</v>
      </c>
      <c r="D78" s="860">
        <v>3261.5749700000001</v>
      </c>
      <c r="E78" s="860">
        <v>9277.7528499999989</v>
      </c>
    </row>
    <row r="79" spans="1:12">
      <c r="A79" s="280" t="s">
        <v>193</v>
      </c>
      <c r="B79" s="864"/>
      <c r="C79" s="864"/>
      <c r="D79" s="864"/>
      <c r="E79" s="864"/>
    </row>
    <row r="80" spans="1:12">
      <c r="A80" s="281" t="s">
        <v>115</v>
      </c>
      <c r="B80" s="291">
        <v>2339.501744401814</v>
      </c>
      <c r="C80" s="291">
        <v>929.50529247938107</v>
      </c>
      <c r="D80" s="291">
        <v>1968.5861437408355</v>
      </c>
      <c r="E80" s="291">
        <v>3941.1484656532843</v>
      </c>
    </row>
    <row r="81" spans="1:11">
      <c r="A81" s="281" t="s">
        <v>194</v>
      </c>
      <c r="B81" s="291">
        <v>1171.2284016032647</v>
      </c>
      <c r="C81" s="291">
        <v>1367.7665468930043</v>
      </c>
      <c r="D81" s="861">
        <v>461.67978660175635</v>
      </c>
      <c r="E81" s="291">
        <v>2082.0228021268399</v>
      </c>
    </row>
    <row r="82" spans="1:11">
      <c r="A82" s="281" t="s">
        <v>323</v>
      </c>
      <c r="B82" s="291">
        <v>1221.7534011305208</v>
      </c>
      <c r="C82" s="291">
        <v>339.97696413305596</v>
      </c>
      <c r="D82" s="291">
        <v>740.30762904258097</v>
      </c>
      <c r="E82" s="291">
        <v>2608.5826954531758</v>
      </c>
    </row>
    <row r="83" spans="1:11">
      <c r="A83" s="289" t="s">
        <v>196</v>
      </c>
      <c r="B83" s="861">
        <v>586.08340672915597</v>
      </c>
      <c r="C83" s="291">
        <v>510.14498824597388</v>
      </c>
      <c r="D83" s="862" t="s">
        <v>320</v>
      </c>
      <c r="E83" s="291">
        <v>500.70878295429469</v>
      </c>
    </row>
    <row r="84" spans="1:11">
      <c r="A84" s="281" t="s">
        <v>197</v>
      </c>
      <c r="B84" s="862" t="s">
        <v>320</v>
      </c>
      <c r="C84" s="862" t="s">
        <v>320</v>
      </c>
      <c r="D84" s="862" t="s">
        <v>320</v>
      </c>
      <c r="E84" s="861">
        <v>133.7069962093226</v>
      </c>
    </row>
    <row r="85" spans="1:11">
      <c r="A85" s="281" t="s">
        <v>198</v>
      </c>
      <c r="B85" s="737" t="s">
        <v>319</v>
      </c>
      <c r="C85" s="862" t="s">
        <v>320</v>
      </c>
      <c r="D85" s="737" t="s">
        <v>319</v>
      </c>
      <c r="E85" s="862" t="s">
        <v>320</v>
      </c>
    </row>
    <row r="86" spans="1:11">
      <c r="A86" s="280" t="s">
        <v>199</v>
      </c>
      <c r="B86" s="864"/>
      <c r="C86" s="864"/>
      <c r="D86" s="864"/>
      <c r="E86" s="864"/>
    </row>
    <row r="87" spans="1:11">
      <c r="A87" s="281" t="s">
        <v>200</v>
      </c>
      <c r="B87" s="291">
        <v>3462.7468195678275</v>
      </c>
      <c r="C87" s="291">
        <v>2241.6547031026462</v>
      </c>
      <c r="D87" s="291">
        <v>1896.8952784717883</v>
      </c>
      <c r="E87" s="291">
        <v>4003.0180405390656</v>
      </c>
    </row>
    <row r="88" spans="1:11">
      <c r="A88" s="281" t="s">
        <v>201</v>
      </c>
      <c r="B88" s="291">
        <v>1812.3097487656771</v>
      </c>
      <c r="C88" s="291">
        <v>822.26167053440361</v>
      </c>
      <c r="D88" s="291">
        <v>583.35589682608816</v>
      </c>
      <c r="E88" s="291">
        <v>1089.5214804103857</v>
      </c>
    </row>
    <row r="89" spans="1:11">
      <c r="A89" s="281" t="s">
        <v>202</v>
      </c>
      <c r="B89" s="995" t="s">
        <v>319</v>
      </c>
      <c r="C89" s="994" t="s">
        <v>320</v>
      </c>
      <c r="D89" s="291">
        <v>724.75781219902422</v>
      </c>
      <c r="E89" s="291">
        <v>3926.095975299665</v>
      </c>
    </row>
    <row r="90" spans="1:11" ht="13.5" customHeight="1">
      <c r="A90" s="281" t="s">
        <v>203</v>
      </c>
      <c r="B90" s="291">
        <v>73.068903513121384</v>
      </c>
      <c r="C90" s="291">
        <v>91.28713598137071</v>
      </c>
      <c r="D90" s="862" t="s">
        <v>320</v>
      </c>
      <c r="E90" s="291">
        <v>251.7614550010355</v>
      </c>
    </row>
    <row r="91" spans="1:11">
      <c r="A91" s="567" t="s">
        <v>198</v>
      </c>
      <c r="B91" s="863" t="s">
        <v>319</v>
      </c>
      <c r="C91" s="863" t="s">
        <v>319</v>
      </c>
      <c r="D91" s="863" t="s">
        <v>319</v>
      </c>
      <c r="E91" s="863" t="s">
        <v>320</v>
      </c>
    </row>
    <row r="92" spans="1:11">
      <c r="A92" s="465" t="s">
        <v>170</v>
      </c>
      <c r="B92" s="290"/>
      <c r="C92" s="290"/>
      <c r="D92" s="291"/>
      <c r="E92" s="486"/>
    </row>
    <row r="93" spans="1:11">
      <c r="A93" s="560" t="s">
        <v>321</v>
      </c>
      <c r="B93" s="290"/>
      <c r="C93" s="290"/>
      <c r="D93" s="291"/>
      <c r="E93" s="486"/>
    </row>
    <row r="94" spans="1:11">
      <c r="A94" s="850" t="s">
        <v>361</v>
      </c>
      <c r="B94" s="290"/>
      <c r="C94" s="282"/>
    </row>
    <row r="95" spans="1:11">
      <c r="A95" s="117" t="s">
        <v>322</v>
      </c>
      <c r="B95" s="290"/>
      <c r="C95" s="290"/>
      <c r="D95" s="291"/>
      <c r="E95" s="486"/>
      <c r="K95" s="267"/>
    </row>
    <row r="96" spans="1:11">
      <c r="A96" s="465" t="s">
        <v>204</v>
      </c>
      <c r="B96" s="491"/>
      <c r="C96" s="491"/>
      <c r="D96" s="491"/>
      <c r="E96" s="491"/>
      <c r="F96" s="284"/>
      <c r="G96" s="284"/>
      <c r="H96" s="492"/>
      <c r="I96" s="492"/>
      <c r="J96" s="492"/>
    </row>
    <row r="97" spans="1:10">
      <c r="A97" s="465" t="s">
        <v>205</v>
      </c>
      <c r="B97" s="491"/>
      <c r="C97" s="491"/>
      <c r="D97" s="491"/>
      <c r="E97" s="491"/>
      <c r="F97" s="284"/>
      <c r="G97" s="284"/>
      <c r="H97" s="492"/>
      <c r="I97" s="492"/>
      <c r="J97" s="492"/>
    </row>
    <row r="98" spans="1:10">
      <c r="A98" s="465" t="s">
        <v>206</v>
      </c>
      <c r="B98" s="491"/>
      <c r="C98" s="491"/>
      <c r="D98" s="491"/>
      <c r="E98" s="491"/>
      <c r="F98" s="284"/>
      <c r="G98" s="284"/>
      <c r="H98" s="492"/>
      <c r="I98" s="492"/>
      <c r="J98" s="492"/>
    </row>
    <row r="99" spans="1:10">
      <c r="A99" s="465" t="s">
        <v>207</v>
      </c>
      <c r="B99" s="491"/>
      <c r="C99" s="491"/>
      <c r="D99" s="491"/>
      <c r="E99" s="491"/>
      <c r="F99" s="284"/>
      <c r="G99" s="284"/>
      <c r="H99" s="492"/>
      <c r="I99" s="492"/>
      <c r="J99" s="492"/>
    </row>
    <row r="100" spans="1:10">
      <c r="A100" s="465" t="s">
        <v>208</v>
      </c>
      <c r="B100" s="491"/>
      <c r="C100" s="491"/>
      <c r="D100" s="491"/>
      <c r="E100" s="491"/>
      <c r="F100" s="284"/>
      <c r="G100" s="284"/>
      <c r="H100" s="492"/>
      <c r="I100" s="492"/>
      <c r="J100" s="492"/>
    </row>
    <row r="101" spans="1:10" ht="13.5" customHeight="1">
      <c r="A101" s="465"/>
      <c r="B101" s="553"/>
      <c r="C101" s="553"/>
      <c r="D101" s="553"/>
      <c r="E101" s="553"/>
    </row>
    <row r="102" spans="1:10">
      <c r="A102" s="491"/>
      <c r="B102" s="284"/>
      <c r="C102" s="492"/>
      <c r="D102" s="492"/>
    </row>
    <row r="103" spans="1:10">
      <c r="A103" s="456" t="s">
        <v>209</v>
      </c>
      <c r="B103" s="493"/>
      <c r="C103" s="493"/>
      <c r="D103" s="478"/>
      <c r="E103" s="494"/>
      <c r="F103" s="494"/>
      <c r="G103" s="494"/>
      <c r="H103" s="494"/>
      <c r="I103" s="494"/>
    </row>
    <row r="104" spans="1:10" ht="12.75" customHeight="1">
      <c r="A104" s="478" t="s">
        <v>162</v>
      </c>
      <c r="B104" s="270"/>
      <c r="C104" s="270"/>
      <c r="D104" s="292"/>
      <c r="E104" s="293"/>
      <c r="H104" s="494"/>
    </row>
    <row r="105" spans="1:10">
      <c r="A105" s="568"/>
      <c r="B105" s="495">
        <v>2017</v>
      </c>
      <c r="C105" s="495">
        <v>2018</v>
      </c>
      <c r="D105" s="495">
        <v>2019</v>
      </c>
      <c r="E105" s="495">
        <v>2020</v>
      </c>
      <c r="F105" s="495">
        <v>2021</v>
      </c>
      <c r="G105" s="866">
        <v>2022</v>
      </c>
      <c r="H105" s="267"/>
    </row>
    <row r="106" spans="1:10">
      <c r="A106" s="496" t="s">
        <v>1</v>
      </c>
      <c r="B106" s="497">
        <v>3.1147900000000002</v>
      </c>
      <c r="C106" s="497">
        <v>3.0272600000000001</v>
      </c>
      <c r="D106" s="497">
        <v>2.7979799999999999</v>
      </c>
      <c r="E106" s="497">
        <v>1.91587</v>
      </c>
      <c r="F106" s="497">
        <v>2.0429499999999998</v>
      </c>
      <c r="G106" s="848">
        <v>2.6209884495704099</v>
      </c>
    </row>
    <row r="107" spans="1:10">
      <c r="A107" s="480" t="s">
        <v>210</v>
      </c>
      <c r="B107" s="294"/>
      <c r="C107" s="294"/>
      <c r="D107" s="294"/>
      <c r="E107" s="294"/>
      <c r="F107" s="294"/>
      <c r="G107" s="865"/>
    </row>
    <row r="108" spans="1:10">
      <c r="A108" s="475" t="s">
        <v>211</v>
      </c>
      <c r="B108" s="498">
        <v>0.63324999999999998</v>
      </c>
      <c r="C108" s="498">
        <v>0.61563000000000001</v>
      </c>
      <c r="D108" s="498">
        <v>0.62670000000000003</v>
      </c>
      <c r="E108" s="498">
        <v>0.59297</v>
      </c>
      <c r="F108" s="498">
        <v>0.71989000000000003</v>
      </c>
      <c r="G108" s="867">
        <v>0.71989000000000003</v>
      </c>
    </row>
    <row r="109" spans="1:10">
      <c r="A109" s="475" t="s">
        <v>212</v>
      </c>
      <c r="B109" s="498">
        <v>0.39535999999999999</v>
      </c>
      <c r="C109" s="498">
        <v>0.39860000000000001</v>
      </c>
      <c r="D109" s="498">
        <v>0.37201000000000001</v>
      </c>
      <c r="E109" s="498">
        <v>0.46032000000000001</v>
      </c>
      <c r="F109" s="498">
        <v>0.42004000000000002</v>
      </c>
      <c r="G109" s="867">
        <v>0.42004000000000002</v>
      </c>
    </row>
    <row r="110" spans="1:10">
      <c r="A110" s="480" t="s">
        <v>163</v>
      </c>
      <c r="B110" s="294"/>
      <c r="C110" s="294"/>
      <c r="D110" s="294"/>
      <c r="E110" s="294"/>
      <c r="F110" s="294"/>
      <c r="G110" s="865"/>
    </row>
    <row r="111" spans="1:10">
      <c r="A111" s="475" t="s">
        <v>211</v>
      </c>
      <c r="B111" s="498">
        <v>0.68601999999999996</v>
      </c>
      <c r="C111" s="498">
        <v>0.67279999999999995</v>
      </c>
      <c r="D111" s="498">
        <v>0.54361000000000004</v>
      </c>
      <c r="E111" s="498">
        <v>0.22442999999999999</v>
      </c>
      <c r="F111" s="498">
        <v>0.18737000000000001</v>
      </c>
      <c r="G111" s="867">
        <v>0.4</v>
      </c>
    </row>
    <row r="112" spans="1:10">
      <c r="A112" s="556" t="s">
        <v>212</v>
      </c>
      <c r="B112" s="569">
        <v>1.4001600000000001</v>
      </c>
      <c r="C112" s="569">
        <v>1.34023</v>
      </c>
      <c r="D112" s="569">
        <v>1.25566</v>
      </c>
      <c r="E112" s="569">
        <v>0.63815</v>
      </c>
      <c r="F112" s="569">
        <v>0.71511999999999998</v>
      </c>
      <c r="G112" s="868">
        <v>1.2</v>
      </c>
    </row>
    <row r="113" spans="1:13">
      <c r="A113" s="465" t="s">
        <v>170</v>
      </c>
      <c r="B113" s="295"/>
      <c r="C113" s="283"/>
      <c r="D113" s="283"/>
      <c r="E113" s="283"/>
      <c r="H113" s="494"/>
    </row>
    <row r="114" spans="1:13">
      <c r="A114" s="268"/>
      <c r="B114" s="283"/>
      <c r="C114" s="283"/>
      <c r="D114" s="283"/>
      <c r="E114" s="283"/>
      <c r="H114" s="494"/>
      <c r="K114" s="267"/>
    </row>
    <row r="115" spans="1:13">
      <c r="A115" s="267"/>
      <c r="B115" s="283"/>
      <c r="C115" s="283"/>
      <c r="D115" s="283"/>
      <c r="E115" s="283"/>
      <c r="F115" s="267"/>
      <c r="G115" s="267"/>
      <c r="H115" s="267"/>
      <c r="I115" s="267"/>
      <c r="J115" s="267"/>
      <c r="L115" s="267"/>
      <c r="M115" s="267"/>
    </row>
    <row r="116" spans="1:13">
      <c r="A116" s="465" t="s">
        <v>213</v>
      </c>
    </row>
    <row r="117" spans="1:13">
      <c r="A117" s="367" t="s">
        <v>324</v>
      </c>
    </row>
    <row r="118" spans="1:13">
      <c r="A118" s="109" t="s">
        <v>362</v>
      </c>
    </row>
    <row r="120" spans="1:13">
      <c r="A120" s="287" t="s">
        <v>325</v>
      </c>
    </row>
    <row r="121" spans="1:13">
      <c r="A121" s="268"/>
    </row>
  </sheetData>
  <mergeCells count="4">
    <mergeCell ref="B58:D58"/>
    <mergeCell ref="E58:G58"/>
    <mergeCell ref="B13:D13"/>
    <mergeCell ref="E13:G13"/>
  </mergeCells>
  <conditionalFormatting sqref="H69:H70 E69:E70 B69:B70 B72:B73 E72:E73 H72:H73">
    <cfRule type="expression" dxfId="1" priority="1" stopIfTrue="1">
      <formula>#REF!&gt;0.02</formula>
    </cfRule>
  </conditionalFormatting>
  <hyperlinks>
    <hyperlink ref="A117" r:id="rId1" xr:uid="{00000000-0004-0000-1500-000000000000}"/>
  </hyperlinks>
  <pageMargins left="0.7" right="0.7" top="0.75" bottom="0.75" header="0.3" footer="0.3"/>
  <pageSetup paperSize="9" orientation="portrait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33"/>
  <sheetViews>
    <sheetView workbookViewId="0"/>
  </sheetViews>
  <sheetFormatPr baseColWidth="10" defaultColWidth="11.42578125" defaultRowHeight="12.75"/>
  <cols>
    <col min="1" max="1" width="44.7109375" style="288" customWidth="1"/>
    <col min="2" max="2" width="13.7109375" style="288" customWidth="1"/>
    <col min="3" max="6" width="13.7109375" style="268" customWidth="1"/>
    <col min="7" max="15" width="13.7109375" style="297" customWidth="1"/>
    <col min="16" max="16384" width="11.42578125" style="297"/>
  </cols>
  <sheetData>
    <row r="1" spans="1:12" ht="12.75" customHeight="1">
      <c r="A1" s="499" t="s">
        <v>381</v>
      </c>
      <c r="H1" s="298" t="s">
        <v>460</v>
      </c>
    </row>
    <row r="2" spans="1:12">
      <c r="A2" s="478" t="s">
        <v>310</v>
      </c>
    </row>
    <row r="3" spans="1:12" s="298" customFormat="1" ht="12.75" customHeight="1">
      <c r="A3" s="554" t="s">
        <v>311</v>
      </c>
      <c r="B3" s="288"/>
      <c r="C3" s="268"/>
      <c r="D3" s="268"/>
      <c r="E3" s="268"/>
      <c r="F3" s="268"/>
      <c r="G3" s="297"/>
      <c r="H3" s="297"/>
      <c r="I3" s="297"/>
      <c r="J3" s="297"/>
      <c r="K3" s="297"/>
      <c r="L3" s="297"/>
    </row>
    <row r="4" spans="1:12" s="298" customFormat="1" ht="12.75" customHeight="1">
      <c r="A4" s="553"/>
      <c r="B4" s="553"/>
      <c r="C4" s="287"/>
      <c r="D4" s="268"/>
      <c r="E4" s="268"/>
      <c r="F4" s="268"/>
      <c r="G4" s="297"/>
      <c r="H4" s="297"/>
      <c r="I4" s="297"/>
      <c r="J4" s="297"/>
      <c r="K4" s="297"/>
      <c r="L4" s="297"/>
    </row>
    <row r="5" spans="1:12" ht="15.75">
      <c r="A5" s="456" t="s">
        <v>326</v>
      </c>
      <c r="B5" s="292"/>
      <c r="C5" s="293"/>
      <c r="D5" s="279"/>
      <c r="E5" s="279"/>
      <c r="G5" s="298"/>
    </row>
    <row r="6" spans="1:12" ht="15.75">
      <c r="A6" s="478" t="s">
        <v>214</v>
      </c>
      <c r="B6" s="292"/>
      <c r="C6" s="293"/>
      <c r="D6" s="279"/>
      <c r="E6" s="279"/>
      <c r="G6" s="298"/>
    </row>
    <row r="7" spans="1:12">
      <c r="A7" s="568"/>
      <c r="B7" s="495">
        <v>2021</v>
      </c>
      <c r="C7" s="866">
        <v>2022</v>
      </c>
      <c r="D7" s="299"/>
      <c r="E7" s="297"/>
      <c r="F7" s="297"/>
    </row>
    <row r="8" spans="1:12">
      <c r="A8" s="496" t="s">
        <v>1</v>
      </c>
      <c r="B8" s="735">
        <v>83858.31925</v>
      </c>
      <c r="C8" s="736">
        <v>64363.58094</v>
      </c>
      <c r="D8" s="297"/>
      <c r="E8" s="297"/>
      <c r="F8" s="297"/>
    </row>
    <row r="9" spans="1:12">
      <c r="A9" s="475" t="s">
        <v>210</v>
      </c>
      <c r="B9" s="737">
        <v>79918.811920000007</v>
      </c>
      <c r="C9" s="609">
        <v>58959.955049999997</v>
      </c>
      <c r="D9" s="297"/>
      <c r="E9" s="297"/>
      <c r="F9" s="297"/>
    </row>
    <row r="10" spans="1:12">
      <c r="A10" s="500" t="s">
        <v>215</v>
      </c>
      <c r="B10" s="738"/>
      <c r="C10" s="738"/>
      <c r="D10" s="297"/>
      <c r="E10" s="297"/>
      <c r="F10" s="297"/>
    </row>
    <row r="11" spans="1:12">
      <c r="A11" s="501" t="s">
        <v>216</v>
      </c>
      <c r="B11" s="739">
        <v>47296.447489999999</v>
      </c>
      <c r="C11" s="730">
        <v>34704.730670000004</v>
      </c>
      <c r="D11" s="297"/>
      <c r="E11" s="297"/>
      <c r="F11" s="297"/>
    </row>
    <row r="12" spans="1:12">
      <c r="A12" s="501" t="s">
        <v>195</v>
      </c>
      <c r="B12" s="739">
        <v>18380.667460000001</v>
      </c>
      <c r="C12" s="730">
        <v>12207.71434</v>
      </c>
      <c r="D12" s="297"/>
      <c r="E12" s="297"/>
      <c r="F12" s="297"/>
    </row>
    <row r="13" spans="1:12">
      <c r="A13" s="501" t="s">
        <v>217</v>
      </c>
      <c r="B13" s="740">
        <v>3529.8813799999998</v>
      </c>
      <c r="C13" s="740">
        <v>3418.2757499999998</v>
      </c>
      <c r="D13" s="297"/>
      <c r="E13" s="297"/>
      <c r="F13" s="297"/>
    </row>
    <row r="14" spans="1:12">
      <c r="A14" s="501" t="s">
        <v>218</v>
      </c>
      <c r="B14" s="739">
        <v>14637.536769999999</v>
      </c>
      <c r="C14" s="730">
        <v>13966.559740000001</v>
      </c>
      <c r="D14" s="297"/>
      <c r="E14" s="297"/>
      <c r="F14" s="297"/>
    </row>
    <row r="15" spans="1:12">
      <c r="A15" s="570" t="s">
        <v>198</v>
      </c>
      <c r="B15" s="741" t="s">
        <v>320</v>
      </c>
      <c r="C15" s="741" t="s">
        <v>320</v>
      </c>
      <c r="D15" s="297"/>
      <c r="E15" s="297"/>
      <c r="F15" s="297"/>
      <c r="G15" s="299"/>
      <c r="H15" s="299"/>
      <c r="I15" s="299"/>
    </row>
    <row r="16" spans="1:12">
      <c r="A16" s="465" t="s">
        <v>170</v>
      </c>
      <c r="B16" s="287"/>
      <c r="C16" s="283"/>
      <c r="E16" s="297"/>
      <c r="F16" s="297"/>
      <c r="G16" s="299"/>
      <c r="H16" s="299"/>
      <c r="I16" s="299"/>
    </row>
    <row r="17" spans="1:9">
      <c r="A17" s="996" t="s">
        <v>321</v>
      </c>
      <c r="B17" s="287"/>
      <c r="C17" s="283"/>
      <c r="E17" s="297"/>
      <c r="F17" s="297"/>
      <c r="G17" s="299"/>
      <c r="H17" s="299"/>
      <c r="I17" s="299"/>
    </row>
    <row r="18" spans="1:9">
      <c r="A18" s="996" t="s">
        <v>361</v>
      </c>
      <c r="B18" s="290"/>
      <c r="C18" s="282"/>
      <c r="G18" s="268"/>
      <c r="H18" s="268"/>
      <c r="I18" s="268"/>
    </row>
    <row r="19" spans="1:9">
      <c r="A19" s="996" t="s">
        <v>322</v>
      </c>
      <c r="B19" s="287"/>
      <c r="C19" s="283"/>
      <c r="E19" s="297"/>
      <c r="F19" s="297"/>
      <c r="G19" s="299"/>
      <c r="H19" s="299"/>
      <c r="I19" s="299"/>
    </row>
    <row r="20" spans="1:9">
      <c r="A20" s="465"/>
      <c r="B20" s="287"/>
      <c r="C20" s="283"/>
      <c r="G20" s="299"/>
      <c r="H20" s="299"/>
      <c r="I20" s="299"/>
    </row>
    <row r="21" spans="1:9">
      <c r="A21" s="553"/>
      <c r="B21" s="287"/>
      <c r="C21" s="283"/>
      <c r="G21" s="299"/>
      <c r="H21" s="299"/>
      <c r="I21" s="299"/>
    </row>
    <row r="22" spans="1:9">
      <c r="A22" s="456" t="s">
        <v>219</v>
      </c>
      <c r="B22" s="287"/>
      <c r="C22" s="283"/>
      <c r="D22" s="287"/>
      <c r="E22" s="287"/>
      <c r="F22" s="287"/>
      <c r="G22" s="502"/>
      <c r="H22" s="462"/>
      <c r="I22" s="299"/>
    </row>
    <row r="23" spans="1:9">
      <c r="A23" s="478" t="s">
        <v>220</v>
      </c>
      <c r="B23" s="300"/>
      <c r="C23" s="287"/>
      <c r="D23" s="287"/>
      <c r="E23" s="287"/>
      <c r="F23" s="287"/>
      <c r="G23" s="502"/>
      <c r="H23" s="503"/>
      <c r="I23" s="267"/>
    </row>
    <row r="24" spans="1:9">
      <c r="A24" s="571"/>
      <c r="B24" s="742">
        <v>2017</v>
      </c>
      <c r="C24" s="743">
        <v>2018</v>
      </c>
      <c r="D24" s="744">
        <v>2019</v>
      </c>
      <c r="E24" s="744">
        <v>2020</v>
      </c>
      <c r="F24" s="742">
        <v>2021</v>
      </c>
      <c r="G24" s="743">
        <v>2022</v>
      </c>
      <c r="H24" s="299"/>
      <c r="I24" s="299"/>
    </row>
    <row r="25" spans="1:9">
      <c r="A25" s="572" t="s">
        <v>221</v>
      </c>
      <c r="B25" s="504">
        <v>9.6494999999999997</v>
      </c>
      <c r="C25" s="505">
        <v>10.346399999999999</v>
      </c>
      <c r="D25" s="504">
        <v>9.7632999999999992</v>
      </c>
      <c r="E25" s="505">
        <v>7.1074000000000002</v>
      </c>
      <c r="F25" s="505">
        <v>10.529199999999999</v>
      </c>
      <c r="G25" s="745">
        <v>8.0130999999999997</v>
      </c>
      <c r="H25" s="299"/>
      <c r="I25" s="299"/>
    </row>
    <row r="26" spans="1:9">
      <c r="A26" s="465" t="s">
        <v>170</v>
      </c>
      <c r="B26" s="300"/>
      <c r="C26" s="287"/>
      <c r="D26" s="287"/>
      <c r="E26" s="287"/>
      <c r="F26" s="287"/>
      <c r="G26" s="502"/>
      <c r="H26" s="503"/>
      <c r="I26" s="267"/>
    </row>
    <row r="27" spans="1:9">
      <c r="G27" s="299"/>
      <c r="H27" s="299"/>
      <c r="I27" s="511"/>
    </row>
    <row r="28" spans="1:9">
      <c r="A28" s="267"/>
      <c r="G28" s="299"/>
      <c r="H28" s="506"/>
      <c r="I28" s="507"/>
    </row>
    <row r="29" spans="1:9">
      <c r="A29" s="465" t="s">
        <v>327</v>
      </c>
      <c r="H29" s="508"/>
      <c r="I29" s="509"/>
    </row>
    <row r="30" spans="1:9">
      <c r="A30" s="367" t="s">
        <v>324</v>
      </c>
    </row>
    <row r="31" spans="1:9">
      <c r="A31" s="109" t="s">
        <v>362</v>
      </c>
    </row>
    <row r="33" spans="1:1">
      <c r="A33" s="287" t="s">
        <v>325</v>
      </c>
    </row>
  </sheetData>
  <conditionalFormatting sqref="I29">
    <cfRule type="expression" dxfId="0" priority="1" stopIfTrue="1">
      <formula>#REF!&gt;0.02</formula>
    </cfRule>
  </conditionalFormatting>
  <hyperlinks>
    <hyperlink ref="A30" r:id="rId1" xr:uid="{00000000-0004-0000-1600-000000000000}"/>
  </hyperlinks>
  <pageMargins left="0.7" right="0.7" top="0.75" bottom="0.75" header="0.3" footer="0.3"/>
  <pageSetup paperSize="9" orientation="portrait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32"/>
  <sheetViews>
    <sheetView zoomScaleNormal="100" workbookViewId="0"/>
  </sheetViews>
  <sheetFormatPr baseColWidth="10" defaultColWidth="11.42578125" defaultRowHeight="12.6" customHeight="1"/>
  <cols>
    <col min="1" max="1" width="45.28515625" style="304" customWidth="1"/>
    <col min="2" max="7" width="14.7109375" style="304" customWidth="1"/>
    <col min="8" max="16384" width="11.42578125" style="304"/>
  </cols>
  <sheetData>
    <row r="1" spans="1:8" ht="12.6" customHeight="1">
      <c r="A1" s="510" t="s">
        <v>239</v>
      </c>
      <c r="B1" s="302"/>
      <c r="C1" s="303"/>
      <c r="D1" s="303"/>
      <c r="E1" s="303"/>
      <c r="F1" s="303"/>
      <c r="G1" s="318" t="s">
        <v>37</v>
      </c>
    </row>
    <row r="2" spans="1:8" ht="12.6" customHeight="1">
      <c r="A2" s="749" t="s">
        <v>436</v>
      </c>
      <c r="B2" s="750"/>
      <c r="C2" s="750"/>
      <c r="D2" s="128"/>
      <c r="E2" s="128"/>
      <c r="F2" s="128"/>
      <c r="G2" s="128"/>
      <c r="H2" s="751"/>
    </row>
    <row r="3" spans="1:8" ht="12.6" customHeight="1">
      <c r="A3" s="752"/>
      <c r="B3" s="684"/>
      <c r="C3" s="684"/>
      <c r="D3" s="684"/>
      <c r="E3" s="685"/>
      <c r="F3" s="753"/>
      <c r="G3" s="685"/>
      <c r="H3" s="751"/>
    </row>
    <row r="4" spans="1:8" ht="12.6" customHeight="1">
      <c r="A4" s="751"/>
      <c r="B4" s="686" t="s">
        <v>437</v>
      </c>
      <c r="C4" s="686" t="s">
        <v>438</v>
      </c>
      <c r="D4" s="686" t="s">
        <v>439</v>
      </c>
      <c r="E4" s="687" t="s">
        <v>358</v>
      </c>
      <c r="F4" s="754" t="s">
        <v>427</v>
      </c>
      <c r="G4" s="687" t="s">
        <v>428</v>
      </c>
      <c r="H4" s="751"/>
    </row>
    <row r="5" spans="1:8" ht="12.6" customHeight="1">
      <c r="A5" s="751"/>
      <c r="B5" s="688"/>
      <c r="C5" s="688"/>
      <c r="D5" s="688"/>
      <c r="E5" s="688"/>
      <c r="F5" s="688"/>
      <c r="G5" s="755"/>
      <c r="H5" s="751"/>
    </row>
    <row r="6" spans="1:8" ht="30" customHeight="1">
      <c r="A6" s="751"/>
      <c r="B6" s="756" t="s">
        <v>222</v>
      </c>
      <c r="C6" s="756" t="s">
        <v>222</v>
      </c>
      <c r="D6" s="756" t="s">
        <v>222</v>
      </c>
      <c r="E6" s="756" t="s">
        <v>223</v>
      </c>
      <c r="F6" s="756" t="s">
        <v>223</v>
      </c>
      <c r="G6" s="757" t="s">
        <v>223</v>
      </c>
      <c r="H6" s="751"/>
    </row>
    <row r="7" spans="1:8" s="307" customFormat="1" ht="12.6" customHeight="1">
      <c r="A7" s="758"/>
      <c r="B7" s="759"/>
      <c r="C7" s="759"/>
      <c r="D7" s="759"/>
      <c r="E7" s="759"/>
      <c r="F7" s="759"/>
      <c r="G7" s="760"/>
      <c r="H7" s="751"/>
    </row>
    <row r="8" spans="1:8" ht="12" customHeight="1">
      <c r="A8" s="761"/>
      <c r="B8" s="762"/>
      <c r="C8" s="762"/>
      <c r="D8" s="762"/>
      <c r="E8" s="762"/>
      <c r="F8" s="762"/>
      <c r="G8" s="762"/>
      <c r="H8" s="751"/>
    </row>
    <row r="9" spans="1:8" ht="12" customHeight="1">
      <c r="A9" s="763" t="s">
        <v>1</v>
      </c>
      <c r="B9" s="746">
        <f>(B10+B23)</f>
        <v>14024.540572744025</v>
      </c>
      <c r="C9" s="746">
        <f>(C10+C23)</f>
        <v>15460.041431727792</v>
      </c>
      <c r="D9" s="746">
        <f>(D10+D23)</f>
        <v>19606.584740470116</v>
      </c>
      <c r="E9" s="747">
        <f>(C9/B9-1)*100</f>
        <v>10.235635538561528</v>
      </c>
      <c r="F9" s="747">
        <f>(D9/C9-1)*100</f>
        <v>26.821036198729729</v>
      </c>
      <c r="G9" s="747">
        <f>(D9/B9-1)*100</f>
        <v>39.801975250258877</v>
      </c>
      <c r="H9" s="751"/>
    </row>
    <row r="10" spans="1:8" ht="12" customHeight="1">
      <c r="A10" s="764" t="s">
        <v>224</v>
      </c>
      <c r="B10" s="594">
        <v>13681.683764898275</v>
      </c>
      <c r="C10" s="594">
        <v>15059.083257088992</v>
      </c>
      <c r="D10" s="594">
        <v>19136.424840775555</v>
      </c>
      <c r="E10" s="595">
        <f>(C10/B10-1)*100</f>
        <v>10.067470611508899</v>
      </c>
      <c r="F10" s="595">
        <f>(D10/C10-1)*100</f>
        <v>27.075629466137485</v>
      </c>
      <c r="G10" s="595">
        <f>(D10/B10-1)*100</f>
        <v>39.868931117030805</v>
      </c>
      <c r="H10" s="751"/>
    </row>
    <row r="11" spans="1:8" ht="12" customHeight="1">
      <c r="A11" s="765" t="s">
        <v>225</v>
      </c>
      <c r="B11" s="594">
        <v>10460.458093519872</v>
      </c>
      <c r="C11" s="594">
        <v>11806.173921013255</v>
      </c>
      <c r="D11" s="594">
        <v>15740.002735070131</v>
      </c>
      <c r="E11" s="595">
        <f t="shared" ref="E11:F23" si="0">(C11/B11-1)*100</f>
        <v>12.864788668548254</v>
      </c>
      <c r="F11" s="595">
        <f t="shared" si="0"/>
        <v>33.320098792168729</v>
      </c>
      <c r="G11" s="595">
        <f t="shared" ref="G11:G23" si="1">(D11/B11-1)*100</f>
        <v>50.471447754480977</v>
      </c>
      <c r="H11" s="751"/>
    </row>
    <row r="12" spans="1:8" ht="12" customHeight="1">
      <c r="A12" s="766" t="s">
        <v>226</v>
      </c>
      <c r="B12" s="594">
        <v>4508.1462823105167</v>
      </c>
      <c r="C12" s="594">
        <v>5039.9571379638855</v>
      </c>
      <c r="D12" s="596">
        <v>6094.222936434242</v>
      </c>
      <c r="E12" s="595">
        <f t="shared" si="0"/>
        <v>11.796663691684927</v>
      </c>
      <c r="F12" s="595">
        <f t="shared" si="0"/>
        <v>20.918150087607181</v>
      </c>
      <c r="G12" s="595">
        <f t="shared" si="1"/>
        <v>35.182457595649019</v>
      </c>
      <c r="H12" s="751"/>
    </row>
    <row r="13" spans="1:8" ht="12" customHeight="1">
      <c r="A13" s="767" t="s">
        <v>227</v>
      </c>
      <c r="B13" s="594">
        <v>1206.9793191094971</v>
      </c>
      <c r="C13" s="594">
        <v>1655.7133388571365</v>
      </c>
      <c r="D13" s="594">
        <v>2572.8781222812108</v>
      </c>
      <c r="E13" s="595">
        <f t="shared" si="0"/>
        <v>37.178269142068899</v>
      </c>
      <c r="F13" s="595">
        <f t="shared" si="0"/>
        <v>55.39393576771878</v>
      </c>
      <c r="G13" s="595">
        <f t="shared" si="1"/>
        <v>113.16671143789496</v>
      </c>
      <c r="H13" s="751"/>
    </row>
    <row r="14" spans="1:8" ht="12" customHeight="1">
      <c r="A14" s="766" t="s">
        <v>228</v>
      </c>
      <c r="B14" s="594">
        <v>1981.9312639671537</v>
      </c>
      <c r="C14" s="594">
        <v>2493.5680417034464</v>
      </c>
      <c r="D14" s="596">
        <v>2370.7681099580745</v>
      </c>
      <c r="E14" s="595">
        <f t="shared" si="0"/>
        <v>25.815061654165028</v>
      </c>
      <c r="F14" s="595">
        <f t="shared" si="0"/>
        <v>-4.9246673718789991</v>
      </c>
      <c r="G14" s="595">
        <f t="shared" si="1"/>
        <v>19.619088363972903</v>
      </c>
      <c r="H14" s="751"/>
    </row>
    <row r="15" spans="1:8" ht="12" customHeight="1">
      <c r="A15" s="766" t="s">
        <v>229</v>
      </c>
      <c r="B15" s="594">
        <v>3017.467754470425</v>
      </c>
      <c r="C15" s="594">
        <v>3022.2119562336875</v>
      </c>
      <c r="D15" s="596">
        <v>4693.2975947685436</v>
      </c>
      <c r="E15" s="595">
        <f t="shared" si="0"/>
        <v>0.15722460517544334</v>
      </c>
      <c r="F15" s="595">
        <f t="shared" si="0"/>
        <v>55.293462627200405</v>
      </c>
      <c r="G15" s="595">
        <f t="shared" si="1"/>
        <v>55.537622160679298</v>
      </c>
      <c r="H15" s="751"/>
    </row>
    <row r="16" spans="1:8" ht="12" customHeight="1">
      <c r="A16" s="767" t="s">
        <v>230</v>
      </c>
      <c r="B16" s="594">
        <v>450.11452800262589</v>
      </c>
      <c r="C16" s="594">
        <v>453.83496611258306</v>
      </c>
      <c r="D16" s="594">
        <v>512.78940618838328</v>
      </c>
      <c r="E16" s="595">
        <f t="shared" si="0"/>
        <v>0.82655366101300753</v>
      </c>
      <c r="F16" s="595">
        <f t="shared" si="0"/>
        <v>12.990281595265053</v>
      </c>
      <c r="G16" s="595">
        <f t="shared" si="1"/>
        <v>13.924206904379632</v>
      </c>
      <c r="H16" s="751"/>
    </row>
    <row r="17" spans="1:9" ht="12" customHeight="1">
      <c r="A17" s="767" t="s">
        <v>231</v>
      </c>
      <c r="B17" s="594">
        <v>1014.8346748764566</v>
      </c>
      <c r="C17" s="594">
        <v>899.80864616286215</v>
      </c>
      <c r="D17" s="594">
        <v>2273.0799788771596</v>
      </c>
      <c r="E17" s="595">
        <f t="shared" si="0"/>
        <v>-11.334459844663602</v>
      </c>
      <c r="F17" s="595">
        <f t="shared" si="0"/>
        <v>152.61815260060754</v>
      </c>
      <c r="G17" s="595">
        <f t="shared" si="1"/>
        <v>123.98524953376065</v>
      </c>
      <c r="H17" s="751"/>
      <c r="I17" s="306"/>
    </row>
    <row r="18" spans="1:9" ht="12" customHeight="1">
      <c r="A18" s="766" t="s">
        <v>232</v>
      </c>
      <c r="B18" s="594">
        <v>-185.368280044713</v>
      </c>
      <c r="C18" s="594">
        <v>-17.0106269832749</v>
      </c>
      <c r="D18" s="596">
        <v>912.52172236826505</v>
      </c>
      <c r="E18" s="595">
        <f>(C18/B18-1)*100*(-1)</f>
        <v>90.823334510536682</v>
      </c>
      <c r="F18" s="595">
        <f>(D18/C18-1)*100*(-1)</f>
        <v>5464.4214482245125</v>
      </c>
      <c r="G18" s="595">
        <f>(D18/B18-1)*100*(-1)</f>
        <v>592.27501174858719</v>
      </c>
      <c r="H18" s="751"/>
    </row>
    <row r="19" spans="1:9" s="305" customFormat="1" ht="12" customHeight="1">
      <c r="A19" s="766" t="s">
        <v>43</v>
      </c>
      <c r="B19" s="594">
        <v>207.15791958226501</v>
      </c>
      <c r="C19" s="594">
        <v>222.65764880957735</v>
      </c>
      <c r="D19" s="596">
        <v>322.92145436976426</v>
      </c>
      <c r="E19" s="595">
        <f t="shared" si="0"/>
        <v>7.4820838414324742</v>
      </c>
      <c r="F19" s="595">
        <f t="shared" si="0"/>
        <v>45.030478897194826</v>
      </c>
      <c r="G19" s="595">
        <f t="shared" si="1"/>
        <v>55.881780923913979</v>
      </c>
      <c r="H19" s="751"/>
    </row>
    <row r="20" spans="1:9" s="305" customFormat="1" ht="12" customHeight="1">
      <c r="A20" s="766" t="s">
        <v>233</v>
      </c>
      <c r="B20" s="594">
        <v>709.60771731538534</v>
      </c>
      <c r="C20" s="594">
        <v>768.52512232986237</v>
      </c>
      <c r="D20" s="596">
        <v>971.84526890202437</v>
      </c>
      <c r="E20" s="595">
        <f t="shared" si="0"/>
        <v>8.302813452674318</v>
      </c>
      <c r="F20" s="595">
        <f t="shared" si="0"/>
        <v>26.455888124486581</v>
      </c>
      <c r="G20" s="595">
        <f t="shared" si="1"/>
        <v>36.955284615385239</v>
      </c>
      <c r="H20" s="751"/>
    </row>
    <row r="21" spans="1:9" s="305" customFormat="1" ht="12" customHeight="1">
      <c r="A21" s="766" t="s">
        <v>234</v>
      </c>
      <c r="B21" s="594">
        <v>221.51543591883816</v>
      </c>
      <c r="C21" s="594">
        <v>276.26464095607122</v>
      </c>
      <c r="D21" s="596">
        <v>374.4256482692191</v>
      </c>
      <c r="E21" s="595">
        <f t="shared" si="0"/>
        <v>24.715751663144971</v>
      </c>
      <c r="F21" s="595">
        <f t="shared" si="0"/>
        <v>35.53151318005856</v>
      </c>
      <c r="G21" s="595">
        <f t="shared" si="1"/>
        <v>69.029145402944408</v>
      </c>
      <c r="H21" s="751"/>
    </row>
    <row r="22" spans="1:9" s="305" customFormat="1" ht="12" customHeight="1">
      <c r="A22" s="765" t="s">
        <v>235</v>
      </c>
      <c r="B22" s="594">
        <v>3221.2256713784031</v>
      </c>
      <c r="C22" s="594">
        <v>3252.9093360757383</v>
      </c>
      <c r="D22" s="596">
        <v>3396.4221057054251</v>
      </c>
      <c r="E22" s="595">
        <f t="shared" si="0"/>
        <v>0.98359034509301058</v>
      </c>
      <c r="F22" s="595">
        <f t="shared" si="0"/>
        <v>4.4118281452878882</v>
      </c>
      <c r="G22" s="595">
        <f t="shared" si="1"/>
        <v>5.4388128060600449</v>
      </c>
      <c r="H22" s="751"/>
    </row>
    <row r="23" spans="1:9" s="312" customFormat="1" ht="12" customHeight="1">
      <c r="A23" s="763" t="s">
        <v>236</v>
      </c>
      <c r="B23" s="746">
        <v>342.8568078457505</v>
      </c>
      <c r="C23" s="746">
        <v>400.95817463880019</v>
      </c>
      <c r="D23" s="746">
        <v>470.15989969456109</v>
      </c>
      <c r="E23" s="747">
        <f t="shared" si="0"/>
        <v>16.946248539766252</v>
      </c>
      <c r="F23" s="747">
        <f t="shared" si="0"/>
        <v>17.259088212405359</v>
      </c>
      <c r="G23" s="747">
        <f t="shared" si="1"/>
        <v>37.130104736343348</v>
      </c>
      <c r="H23" s="751"/>
    </row>
    <row r="24" spans="1:9" ht="12" customHeight="1">
      <c r="A24" s="751" t="s">
        <v>440</v>
      </c>
      <c r="B24" s="751"/>
      <c r="C24" s="128"/>
      <c r="D24" s="128"/>
      <c r="E24" s="128"/>
      <c r="F24" s="128"/>
      <c r="G24" s="128"/>
      <c r="H24" s="751"/>
    </row>
    <row r="25" spans="1:9" ht="12" customHeight="1">
      <c r="A25" s="751" t="s">
        <v>435</v>
      </c>
      <c r="B25" s="751"/>
      <c r="C25" s="128"/>
      <c r="D25" s="128"/>
      <c r="E25" s="128"/>
      <c r="F25" s="128"/>
      <c r="G25" s="128"/>
      <c r="H25" s="751"/>
    </row>
    <row r="26" spans="1:9" s="307" customFormat="1" ht="12" customHeight="1">
      <c r="A26" s="751"/>
      <c r="B26" s="751"/>
      <c r="C26" s="128"/>
      <c r="D26" s="128"/>
      <c r="E26" s="128"/>
      <c r="F26" s="128"/>
      <c r="G26" s="128"/>
      <c r="H26" s="751"/>
    </row>
    <row r="27" spans="1:9" ht="12" customHeight="1">
      <c r="A27" s="751" t="s">
        <v>441</v>
      </c>
      <c r="B27" s="751"/>
      <c r="C27" s="751"/>
      <c r="D27" s="751"/>
      <c r="E27" s="751"/>
      <c r="F27" s="751"/>
      <c r="G27" s="751"/>
      <c r="H27" s="751"/>
    </row>
    <row r="28" spans="1:9" ht="12" customHeight="1">
      <c r="A28" s="751" t="s">
        <v>385</v>
      </c>
      <c r="B28" s="751"/>
      <c r="C28" s="751"/>
      <c r="D28" s="751"/>
      <c r="E28" s="751"/>
      <c r="F28" s="751"/>
      <c r="G28" s="751"/>
      <c r="H28" s="751"/>
    </row>
    <row r="29" spans="1:9" ht="12" customHeight="1">
      <c r="A29" s="288"/>
    </row>
    <row r="30" spans="1:9" ht="12" customHeight="1">
      <c r="A30" s="296" t="s">
        <v>240</v>
      </c>
    </row>
    <row r="31" spans="1:9" ht="12" customHeight="1">
      <c r="A31" s="301" t="s">
        <v>44</v>
      </c>
    </row>
    <row r="32" spans="1:9" ht="12" customHeight="1">
      <c r="A32" s="288"/>
    </row>
  </sheetData>
  <hyperlinks>
    <hyperlink ref="A31" r:id="rId1" xr:uid="{00000000-0004-0000-1700-000001000000}"/>
  </hyperlinks>
  <pageMargins left="0.7" right="0.7" top="0.75" bottom="0.75" header="0.3" footer="0.3"/>
  <pageSetup paperSize="9" scale="73" orientation="landscape" r:id="rId2"/>
  <ignoredErrors>
    <ignoredError sqref="E18:G18" formula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31"/>
  <sheetViews>
    <sheetView zoomScaleNormal="100" workbookViewId="0"/>
  </sheetViews>
  <sheetFormatPr baseColWidth="10" defaultColWidth="11.42578125" defaultRowHeight="12.6" customHeight="1"/>
  <cols>
    <col min="1" max="1" width="45.7109375" style="304" customWidth="1"/>
    <col min="2" max="7" width="14.7109375" style="304" customWidth="1"/>
    <col min="8" max="8" width="8.28515625" style="304" customWidth="1"/>
    <col min="9" max="16384" width="11.42578125" style="304"/>
  </cols>
  <sheetData>
    <row r="1" spans="1:9" ht="12.6" customHeight="1">
      <c r="A1" s="511" t="s">
        <v>443</v>
      </c>
      <c r="B1" s="319"/>
      <c r="C1" s="303"/>
      <c r="D1" s="303"/>
      <c r="E1" s="303"/>
      <c r="F1" s="303"/>
      <c r="G1" s="303" t="s">
        <v>46</v>
      </c>
    </row>
    <row r="2" spans="1:9" ht="12.6" customHeight="1">
      <c r="A2" s="437" t="s">
        <v>436</v>
      </c>
      <c r="B2" s="128"/>
      <c r="C2" s="128"/>
      <c r="D2" s="128"/>
      <c r="E2" s="128"/>
      <c r="F2" s="128"/>
      <c r="G2" s="128"/>
    </row>
    <row r="3" spans="1:9" ht="12.6" customHeight="1">
      <c r="A3" s="768"/>
      <c r="B3" s="684"/>
      <c r="C3" s="684"/>
      <c r="D3" s="684"/>
      <c r="E3" s="684"/>
      <c r="F3" s="684"/>
      <c r="G3" s="685"/>
    </row>
    <row r="4" spans="1:9" ht="12.6" customHeight="1">
      <c r="A4" s="128"/>
      <c r="B4" s="686" t="s">
        <v>437</v>
      </c>
      <c r="C4" s="686" t="s">
        <v>438</v>
      </c>
      <c r="D4" s="686" t="s">
        <v>439</v>
      </c>
      <c r="E4" s="687" t="s">
        <v>358</v>
      </c>
      <c r="F4" s="754" t="s">
        <v>427</v>
      </c>
      <c r="G4" s="687" t="s">
        <v>428</v>
      </c>
      <c r="H4" s="307"/>
    </row>
    <row r="5" spans="1:9" ht="12.6" customHeight="1">
      <c r="A5" s="128"/>
      <c r="B5" s="688"/>
      <c r="C5" s="688"/>
      <c r="D5" s="688"/>
      <c r="E5" s="688"/>
      <c r="F5" s="688"/>
      <c r="G5" s="755"/>
    </row>
    <row r="6" spans="1:9" ht="28.5" customHeight="1">
      <c r="A6" s="128"/>
      <c r="B6" s="756" t="s">
        <v>237</v>
      </c>
      <c r="C6" s="756" t="s">
        <v>237</v>
      </c>
      <c r="D6" s="756" t="s">
        <v>237</v>
      </c>
      <c r="E6" s="756" t="s">
        <v>223</v>
      </c>
      <c r="F6" s="756" t="s">
        <v>223</v>
      </c>
      <c r="G6" s="757" t="s">
        <v>223</v>
      </c>
    </row>
    <row r="7" spans="1:9" ht="12" customHeight="1">
      <c r="A7" s="769"/>
      <c r="B7" s="759"/>
      <c r="C7" s="759"/>
      <c r="D7" s="759"/>
      <c r="E7" s="759"/>
      <c r="F7" s="759"/>
      <c r="G7" s="760"/>
    </row>
    <row r="8" spans="1:9" ht="12" customHeight="1">
      <c r="A8" s="770"/>
      <c r="B8" s="762"/>
      <c r="C8" s="762"/>
      <c r="D8" s="762"/>
      <c r="E8" s="128"/>
      <c r="F8" s="762"/>
      <c r="G8" s="762"/>
    </row>
    <row r="9" spans="1:9" ht="12" customHeight="1">
      <c r="A9" s="748" t="s">
        <v>1</v>
      </c>
      <c r="B9" s="771">
        <f>(B10+B23)</f>
        <v>31412.588590026011</v>
      </c>
      <c r="C9" s="771">
        <f>(C10+C23)</f>
        <v>35558.570534043472</v>
      </c>
      <c r="D9" s="771">
        <f>(D10+D23)</f>
        <v>42998.539004233091</v>
      </c>
      <c r="E9" s="772">
        <f>(C9/B9-1)*100</f>
        <v>13.198472746476785</v>
      </c>
      <c r="F9" s="772">
        <f>(D9/C9-1)*100</f>
        <v>20.923137118424528</v>
      </c>
      <c r="G9" s="772">
        <f>(D9/B9-1)*100</f>
        <v>36.883144415184567</v>
      </c>
    </row>
    <row r="10" spans="1:9" ht="12" customHeight="1">
      <c r="A10" s="764" t="s">
        <v>224</v>
      </c>
      <c r="B10" s="597">
        <v>23818.227387770879</v>
      </c>
      <c r="C10" s="597">
        <v>27451.217359686154</v>
      </c>
      <c r="D10" s="597">
        <v>34562.442921972091</v>
      </c>
      <c r="E10" s="598">
        <f>(C10/B10-1)*100</f>
        <v>15.252982150051109</v>
      </c>
      <c r="F10" s="598">
        <f>(D10/C10-1)*100</f>
        <v>25.904955212402413</v>
      </c>
      <c r="G10" s="598">
        <f>(D10/B10-1)*100</f>
        <v>45.109215556979997</v>
      </c>
    </row>
    <row r="11" spans="1:9" ht="12" customHeight="1">
      <c r="A11" s="765" t="s">
        <v>225</v>
      </c>
      <c r="B11" s="597">
        <v>19256.264541492823</v>
      </c>
      <c r="C11" s="597">
        <v>22899.008997440484</v>
      </c>
      <c r="D11" s="597">
        <v>29804.982263836358</v>
      </c>
      <c r="E11" s="598">
        <f t="shared" ref="E11:F23" si="0">(C11/B11-1)*100</f>
        <v>18.917191587695449</v>
      </c>
      <c r="F11" s="598">
        <f t="shared" si="0"/>
        <v>30.158393610691991</v>
      </c>
      <c r="G11" s="598">
        <f t="shared" ref="G11:G23" si="1">(D11/B11-1)*100</f>
        <v>54.780706297493339</v>
      </c>
      <c r="I11" s="305"/>
    </row>
    <row r="12" spans="1:9" ht="12" customHeight="1">
      <c r="A12" s="766" t="s">
        <v>226</v>
      </c>
      <c r="B12" s="597">
        <v>3766.8460654026821</v>
      </c>
      <c r="C12" s="597">
        <v>4763.6822041808482</v>
      </c>
      <c r="D12" s="597">
        <v>6433.704214858637</v>
      </c>
      <c r="E12" s="598">
        <f t="shared" si="0"/>
        <v>26.463415851627126</v>
      </c>
      <c r="F12" s="598">
        <f t="shared" si="0"/>
        <v>35.057376606946903</v>
      </c>
      <c r="G12" s="598">
        <f t="shared" si="1"/>
        <v>70.798171816741416</v>
      </c>
      <c r="I12" s="305"/>
    </row>
    <row r="13" spans="1:9" ht="12" customHeight="1">
      <c r="A13" s="767" t="s">
        <v>227</v>
      </c>
      <c r="B13" s="597">
        <v>3039.448790495815</v>
      </c>
      <c r="C13" s="597">
        <v>3965.4341290398434</v>
      </c>
      <c r="D13" s="597">
        <v>5636.0269831788892</v>
      </c>
      <c r="E13" s="598">
        <f t="shared" si="0"/>
        <v>30.465568014816768</v>
      </c>
      <c r="F13" s="598">
        <f t="shared" si="0"/>
        <v>42.128876682249896</v>
      </c>
      <c r="G13" s="598">
        <f t="shared" si="1"/>
        <v>85.429246276575796</v>
      </c>
    </row>
    <row r="14" spans="1:9" ht="12" customHeight="1">
      <c r="A14" s="766" t="s">
        <v>228</v>
      </c>
      <c r="B14" s="597">
        <v>4553.6983623616907</v>
      </c>
      <c r="C14" s="597">
        <v>5773.926329018549</v>
      </c>
      <c r="D14" s="597">
        <v>5495.0477106992876</v>
      </c>
      <c r="E14" s="598">
        <f t="shared" si="0"/>
        <v>26.796416221649121</v>
      </c>
      <c r="F14" s="598">
        <f t="shared" si="0"/>
        <v>-4.8299649567344787</v>
      </c>
      <c r="G14" s="598">
        <f t="shared" si="1"/>
        <v>20.672193751748267</v>
      </c>
    </row>
    <row r="15" spans="1:9" ht="12" customHeight="1">
      <c r="A15" s="766" t="s">
        <v>229</v>
      </c>
      <c r="B15" s="597">
        <v>7449.0721873916764</v>
      </c>
      <c r="C15" s="597">
        <v>8368.97826270521</v>
      </c>
      <c r="D15" s="597">
        <v>12487.437586841634</v>
      </c>
      <c r="E15" s="598">
        <f t="shared" si="0"/>
        <v>12.349270515468614</v>
      </c>
      <c r="F15" s="598">
        <f t="shared" si="0"/>
        <v>49.211017102166089</v>
      </c>
      <c r="G15" s="598">
        <f t="shared" si="1"/>
        <v>67.637489242994732</v>
      </c>
    </row>
    <row r="16" spans="1:9" ht="12" customHeight="1">
      <c r="A16" s="767" t="s">
        <v>230</v>
      </c>
      <c r="B16" s="597">
        <v>999.27614100000005</v>
      </c>
      <c r="C16" s="597">
        <v>988.43828999999994</v>
      </c>
      <c r="D16" s="597">
        <v>1106.1857247086509</v>
      </c>
      <c r="E16" s="598">
        <f t="shared" si="0"/>
        <v>-1.0845701758829596</v>
      </c>
      <c r="F16" s="598">
        <f t="shared" si="0"/>
        <v>11.912472017717057</v>
      </c>
      <c r="G16" s="598">
        <f t="shared" si="1"/>
        <v>10.698702723119546</v>
      </c>
      <c r="I16" s="306"/>
    </row>
    <row r="17" spans="1:7" ht="12" customHeight="1">
      <c r="A17" s="767" t="s">
        <v>231</v>
      </c>
      <c r="B17" s="597">
        <v>3119.2826286669988</v>
      </c>
      <c r="C17" s="597">
        <v>3808.5449472666328</v>
      </c>
      <c r="D17" s="597">
        <v>7345.7261043556819</v>
      </c>
      <c r="E17" s="598">
        <f t="shared" si="0"/>
        <v>22.096821630240825</v>
      </c>
      <c r="F17" s="598">
        <f t="shared" si="0"/>
        <v>92.874869696041287</v>
      </c>
      <c r="G17" s="598">
        <f t="shared" si="1"/>
        <v>135.49408562233492</v>
      </c>
    </row>
    <row r="18" spans="1:7" ht="12" customHeight="1">
      <c r="A18" s="766" t="s">
        <v>232</v>
      </c>
      <c r="B18" s="597">
        <v>496.10988820392328</v>
      </c>
      <c r="C18" s="597">
        <v>552.16649851021964</v>
      </c>
      <c r="D18" s="597">
        <v>982.7858949906215</v>
      </c>
      <c r="E18" s="598">
        <f t="shared" si="0"/>
        <v>11.299232617442723</v>
      </c>
      <c r="F18" s="598">
        <f>(D18/C18-1)*100</f>
        <v>77.987237118195395</v>
      </c>
      <c r="G18" s="598">
        <f>(D18/B18-1)*100</f>
        <v>98.098429069539677</v>
      </c>
    </row>
    <row r="19" spans="1:7" ht="12" customHeight="1">
      <c r="A19" s="766" t="s">
        <v>43</v>
      </c>
      <c r="B19" s="597">
        <v>502.27629087767031</v>
      </c>
      <c r="C19" s="597">
        <v>539.85702407677491</v>
      </c>
      <c r="D19" s="597">
        <v>782.95722737869096</v>
      </c>
      <c r="E19" s="598">
        <f t="shared" si="0"/>
        <v>7.4820838414324964</v>
      </c>
      <c r="F19" s="598">
        <f t="shared" si="0"/>
        <v>45.030478897194826</v>
      </c>
      <c r="G19" s="598">
        <f t="shared" si="1"/>
        <v>55.881780923913979</v>
      </c>
    </row>
    <row r="20" spans="1:7" ht="12" customHeight="1">
      <c r="A20" s="766" t="s">
        <v>233</v>
      </c>
      <c r="B20" s="597">
        <v>2152.9152139071371</v>
      </c>
      <c r="C20" s="597">
        <v>2471.2826088468428</v>
      </c>
      <c r="D20" s="597">
        <v>3047.5455540688745</v>
      </c>
      <c r="E20" s="598">
        <f t="shared" si="0"/>
        <v>14.78773492254386</v>
      </c>
      <c r="F20" s="598">
        <f t="shared" si="0"/>
        <v>23.318374966873144</v>
      </c>
      <c r="G20" s="598">
        <f t="shared" si="1"/>
        <v>41.554369367763044</v>
      </c>
    </row>
    <row r="21" spans="1:7" ht="12" customHeight="1">
      <c r="A21" s="766" t="s">
        <v>234</v>
      </c>
      <c r="B21" s="597">
        <v>335.34653334804113</v>
      </c>
      <c r="C21" s="597">
        <v>429.11607010203699</v>
      </c>
      <c r="D21" s="597">
        <v>575.50407499861365</v>
      </c>
      <c r="E21" s="598">
        <f t="shared" si="0"/>
        <v>27.961981839447446</v>
      </c>
      <c r="F21" s="598">
        <f t="shared" si="0"/>
        <v>34.113848232662988</v>
      </c>
      <c r="G21" s="598">
        <f t="shared" si="1"/>
        <v>71.614738119664338</v>
      </c>
    </row>
    <row r="22" spans="1:7" s="307" customFormat="1" ht="12" customHeight="1">
      <c r="A22" s="765" t="s">
        <v>235</v>
      </c>
      <c r="B22" s="597">
        <v>4561.9628462780565</v>
      </c>
      <c r="C22" s="597">
        <v>4552.2083622456721</v>
      </c>
      <c r="D22" s="597">
        <v>4757.4606581357339</v>
      </c>
      <c r="E22" s="598">
        <f t="shared" si="0"/>
        <v>-0.21382208406942604</v>
      </c>
      <c r="F22" s="598">
        <f t="shared" si="0"/>
        <v>4.5088510796726267</v>
      </c>
      <c r="G22" s="598">
        <f t="shared" si="1"/>
        <v>4.2853880762570684</v>
      </c>
    </row>
    <row r="23" spans="1:7" ht="12" customHeight="1">
      <c r="A23" s="763" t="s">
        <v>236</v>
      </c>
      <c r="B23" s="773">
        <v>7594.3612022551315</v>
      </c>
      <c r="C23" s="773">
        <v>8107.3531743573176</v>
      </c>
      <c r="D23" s="773">
        <v>8436.0960822610014</v>
      </c>
      <c r="E23" s="774">
        <f t="shared" si="0"/>
        <v>6.7549061526051002</v>
      </c>
      <c r="F23" s="774">
        <f t="shared" si="0"/>
        <v>4.0548734073095671</v>
      </c>
      <c r="G23" s="774">
        <f t="shared" si="1"/>
        <v>11.083682453185384</v>
      </c>
    </row>
    <row r="24" spans="1:7" s="307" customFormat="1" ht="12" customHeight="1">
      <c r="A24" s="751" t="s">
        <v>440</v>
      </c>
      <c r="B24" s="751"/>
      <c r="C24" s="751"/>
      <c r="D24" s="751"/>
      <c r="E24" s="751"/>
      <c r="F24" s="751"/>
      <c r="G24" s="751"/>
    </row>
    <row r="25" spans="1:7" ht="12" customHeight="1">
      <c r="A25" s="751" t="s">
        <v>435</v>
      </c>
      <c r="B25" s="751"/>
      <c r="C25" s="751"/>
      <c r="D25" s="751"/>
      <c r="E25" s="751"/>
      <c r="F25" s="751"/>
      <c r="G25" s="751"/>
    </row>
    <row r="26" spans="1:7" s="307" customFormat="1" ht="12" customHeight="1">
      <c r="A26" s="751"/>
      <c r="B26" s="751"/>
      <c r="C26" s="751"/>
      <c r="D26" s="751"/>
      <c r="E26" s="751"/>
      <c r="F26" s="751"/>
      <c r="G26" s="751"/>
    </row>
    <row r="27" spans="1:7" ht="12" customHeight="1">
      <c r="A27" s="751" t="s">
        <v>441</v>
      </c>
      <c r="B27" s="751"/>
      <c r="C27" s="751"/>
      <c r="D27" s="751"/>
      <c r="E27" s="751"/>
      <c r="F27" s="751"/>
      <c r="G27" s="751"/>
    </row>
    <row r="28" spans="1:7" s="308" customFormat="1" ht="12" customHeight="1">
      <c r="A28" s="60" t="s">
        <v>385</v>
      </c>
      <c r="B28" s="751"/>
      <c r="C28" s="751"/>
      <c r="D28" s="751"/>
      <c r="E28" s="751"/>
      <c r="F28" s="751"/>
      <c r="G28" s="751"/>
    </row>
    <row r="29" spans="1:7" ht="12" customHeight="1">
      <c r="A29" s="751" t="s">
        <v>444</v>
      </c>
      <c r="B29" s="751"/>
      <c r="C29" s="751"/>
      <c r="D29" s="751"/>
      <c r="E29" s="751"/>
      <c r="F29" s="751"/>
      <c r="G29" s="751"/>
    </row>
    <row r="30" spans="1:7" ht="12" customHeight="1">
      <c r="A30" s="301" t="s">
        <v>44</v>
      </c>
    </row>
    <row r="31" spans="1:7" ht="12" customHeight="1">
      <c r="A31" s="288"/>
    </row>
  </sheetData>
  <hyperlinks>
    <hyperlink ref="A30" r:id="rId1" xr:uid="{00000000-0004-0000-1800-000001000000}"/>
  </hyperlinks>
  <pageMargins left="0.7" right="0.7" top="0.75" bottom="0.75" header="0.3" footer="0.3"/>
  <pageSetup paperSize="9" orientation="portrait"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33"/>
  <sheetViews>
    <sheetView zoomScaleNormal="100" workbookViewId="0"/>
  </sheetViews>
  <sheetFormatPr baseColWidth="10" defaultColWidth="11.42578125" defaultRowHeight="12.6" customHeight="1"/>
  <cols>
    <col min="1" max="1" width="43.7109375" style="304" customWidth="1"/>
    <col min="2" max="7" width="14.7109375" style="302" customWidth="1"/>
    <col min="8" max="8" width="8.28515625" style="304" customWidth="1"/>
    <col min="9" max="16384" width="11.42578125" style="304"/>
  </cols>
  <sheetData>
    <row r="1" spans="1:8" ht="12.6" customHeight="1">
      <c r="A1" s="510" t="s">
        <v>378</v>
      </c>
      <c r="B1" s="319"/>
      <c r="C1" s="303"/>
      <c r="D1" s="303"/>
      <c r="E1" s="303"/>
      <c r="F1" s="303"/>
      <c r="G1" s="303" t="s">
        <v>47</v>
      </c>
    </row>
    <row r="2" spans="1:8" ht="12.6" customHeight="1">
      <c r="A2" s="437" t="s">
        <v>436</v>
      </c>
      <c r="B2" s="128"/>
      <c r="C2" s="128"/>
      <c r="D2" s="128"/>
      <c r="E2" s="128"/>
      <c r="F2" s="128"/>
      <c r="G2" s="128"/>
    </row>
    <row r="3" spans="1:8" ht="12.6" customHeight="1">
      <c r="A3" s="752"/>
      <c r="B3" s="684"/>
      <c r="C3" s="684"/>
      <c r="D3" s="684"/>
      <c r="E3" s="685"/>
      <c r="F3" s="753"/>
      <c r="G3" s="685"/>
    </row>
    <row r="4" spans="1:8" ht="12.6" customHeight="1">
      <c r="A4" s="751"/>
      <c r="B4" s="686" t="s">
        <v>437</v>
      </c>
      <c r="C4" s="686" t="s">
        <v>438</v>
      </c>
      <c r="D4" s="686" t="s">
        <v>439</v>
      </c>
      <c r="E4" s="687" t="s">
        <v>358</v>
      </c>
      <c r="F4" s="754" t="s">
        <v>427</v>
      </c>
      <c r="G4" s="687" t="s">
        <v>428</v>
      </c>
      <c r="H4" s="307"/>
    </row>
    <row r="5" spans="1:8" ht="12.6" customHeight="1">
      <c r="A5" s="751"/>
      <c r="B5" s="688"/>
      <c r="C5" s="688"/>
      <c r="D5" s="688"/>
      <c r="E5" s="688"/>
      <c r="F5" s="688"/>
      <c r="G5" s="755"/>
    </row>
    <row r="6" spans="1:8" ht="25.5" customHeight="1">
      <c r="A6" s="751"/>
      <c r="B6" s="756" t="s">
        <v>238</v>
      </c>
      <c r="C6" s="756" t="s">
        <v>238</v>
      </c>
      <c r="D6" s="756" t="s">
        <v>238</v>
      </c>
      <c r="E6" s="756" t="s">
        <v>223</v>
      </c>
      <c r="F6" s="756" t="s">
        <v>223</v>
      </c>
      <c r="G6" s="757" t="s">
        <v>223</v>
      </c>
    </row>
    <row r="7" spans="1:8" ht="12" customHeight="1">
      <c r="A7" s="758"/>
      <c r="B7" s="759"/>
      <c r="C7" s="759"/>
      <c r="D7" s="759"/>
      <c r="E7" s="759"/>
      <c r="F7" s="759"/>
      <c r="G7" s="760"/>
    </row>
    <row r="8" spans="1:8" ht="12" customHeight="1">
      <c r="A8" s="761"/>
      <c r="B8" s="762"/>
      <c r="C8" s="762"/>
      <c r="D8" s="762"/>
      <c r="E8" s="762"/>
      <c r="F8" s="762"/>
      <c r="G8" s="762"/>
    </row>
    <row r="9" spans="1:8" ht="12" customHeight="1">
      <c r="A9" s="775" t="s">
        <v>1</v>
      </c>
      <c r="B9" s="776">
        <f>(B10+B23)</f>
        <v>149902.62102243066</v>
      </c>
      <c r="C9" s="776">
        <f>(C10+C23)</f>
        <v>161524.30150416426</v>
      </c>
      <c r="D9" s="776">
        <f>(D10+D23)</f>
        <v>166627.38266793292</v>
      </c>
      <c r="E9" s="772">
        <f>(C9/B9-1)*100</f>
        <v>7.7528200657642987</v>
      </c>
      <c r="F9" s="772">
        <f>(D9/C9-1)*100</f>
        <v>3.1593271825026914</v>
      </c>
      <c r="G9" s="772">
        <f>(D9/B9-1)*100</f>
        <v>11.157084200015198</v>
      </c>
    </row>
    <row r="10" spans="1:8" ht="12" customHeight="1">
      <c r="A10" s="764" t="s">
        <v>224</v>
      </c>
      <c r="B10" s="777">
        <v>148953.43782941767</v>
      </c>
      <c r="C10" s="777">
        <v>160570.99646753215</v>
      </c>
      <c r="D10" s="777">
        <v>165656.41406143349</v>
      </c>
      <c r="E10" s="598">
        <f>(C10/B10-1)*100</f>
        <v>7.7994565331341859</v>
      </c>
      <c r="F10" s="598">
        <f>(D10/C10-1)*100</f>
        <v>3.1670835367392236</v>
      </c>
      <c r="G10" s="598">
        <f>(D10/B10-1)*100</f>
        <v>11.213555373689443</v>
      </c>
    </row>
    <row r="11" spans="1:8" ht="12" customHeight="1">
      <c r="A11" s="764" t="s">
        <v>225</v>
      </c>
      <c r="B11" s="777">
        <v>116643.2159679492</v>
      </c>
      <c r="C11" s="777">
        <v>128285.21074094751</v>
      </c>
      <c r="D11" s="777">
        <v>132772.44617803302</v>
      </c>
      <c r="E11" s="598">
        <f t="shared" ref="E11:F23" si="0">(C11/B11-1)*100</f>
        <v>9.9808588749792815</v>
      </c>
      <c r="F11" s="598">
        <f t="shared" si="0"/>
        <v>3.4978587252327831</v>
      </c>
      <c r="G11" s="598">
        <f t="shared" ref="G11:G23" si="1">(D11/B11-1)*100</f>
        <v>13.827833943223711</v>
      </c>
    </row>
    <row r="12" spans="1:8" ht="12" customHeight="1">
      <c r="A12" s="778" t="s">
        <v>226</v>
      </c>
      <c r="B12" s="777">
        <v>30572.854073115715</v>
      </c>
      <c r="C12" s="777">
        <v>34967.473618223601</v>
      </c>
      <c r="D12" s="777">
        <v>38711.168099387061</v>
      </c>
      <c r="E12" s="598">
        <f t="shared" si="0"/>
        <v>14.374253494940481</v>
      </c>
      <c r="F12" s="598">
        <f t="shared" si="0"/>
        <v>10.706219505696302</v>
      </c>
      <c r="G12" s="598">
        <f t="shared" si="1"/>
        <v>26.61941213211032</v>
      </c>
    </row>
    <row r="13" spans="1:8" ht="12" customHeight="1">
      <c r="A13" s="779" t="s">
        <v>227</v>
      </c>
      <c r="B13" s="777">
        <v>27074.234073115716</v>
      </c>
      <c r="C13" s="777">
        <v>31352.083618223602</v>
      </c>
      <c r="D13" s="777">
        <v>34769.23435289476</v>
      </c>
      <c r="E13" s="598">
        <f t="shared" si="0"/>
        <v>15.80044529996778</v>
      </c>
      <c r="F13" s="598">
        <f t="shared" si="0"/>
        <v>10.899277943635365</v>
      </c>
      <c r="G13" s="598">
        <f t="shared" si="1"/>
        <v>28.421857693178687</v>
      </c>
    </row>
    <row r="14" spans="1:8" ht="12" customHeight="1">
      <c r="A14" s="778" t="s">
        <v>228</v>
      </c>
      <c r="B14" s="777">
        <v>30859.805812889415</v>
      </c>
      <c r="C14" s="777">
        <v>39129.12782370393</v>
      </c>
      <c r="D14" s="777">
        <v>37239.204661943186</v>
      </c>
      <c r="E14" s="598">
        <f t="shared" si="0"/>
        <v>26.7964162216491</v>
      </c>
      <c r="F14" s="598">
        <f t="shared" si="0"/>
        <v>-4.8299649567344893</v>
      </c>
      <c r="G14" s="598">
        <f t="shared" si="1"/>
        <v>20.672193751748246</v>
      </c>
    </row>
    <row r="15" spans="1:8" ht="12" customHeight="1">
      <c r="A15" s="778" t="s">
        <v>229</v>
      </c>
      <c r="B15" s="777">
        <v>33710.658929889039</v>
      </c>
      <c r="C15" s="777">
        <v>32621.957507720148</v>
      </c>
      <c r="D15" s="777">
        <v>33816.503822482795</v>
      </c>
      <c r="E15" s="598">
        <f t="shared" si="0"/>
        <v>-3.2295465491587017</v>
      </c>
      <c r="F15" s="598">
        <f t="shared" si="0"/>
        <v>3.6617861281928121</v>
      </c>
      <c r="G15" s="598">
        <f t="shared" si="1"/>
        <v>0.31398049149347074</v>
      </c>
      <c r="H15" s="302"/>
    </row>
    <row r="16" spans="1:8" ht="12" customHeight="1">
      <c r="A16" s="779" t="s">
        <v>230</v>
      </c>
      <c r="B16" s="777">
        <v>6614.1310662277592</v>
      </c>
      <c r="C16" s="777">
        <v>6689.0878237427842</v>
      </c>
      <c r="D16" s="777">
        <v>7055.8601597154629</v>
      </c>
      <c r="E16" s="598">
        <f t="shared" si="0"/>
        <v>1.1332820103574948</v>
      </c>
      <c r="F16" s="598">
        <f t="shared" si="0"/>
        <v>5.4831442737353076</v>
      </c>
      <c r="G16" s="598">
        <f t="shared" si="1"/>
        <v>6.6785657717489899</v>
      </c>
    </row>
    <row r="17" spans="1:7" ht="12" customHeight="1">
      <c r="A17" s="779" t="s">
        <v>231</v>
      </c>
      <c r="B17" s="777">
        <v>8462.7948489741157</v>
      </c>
      <c r="C17" s="777">
        <v>7570.569372711564</v>
      </c>
      <c r="D17" s="777">
        <v>7677.6445843713409</v>
      </c>
      <c r="E17" s="598">
        <f t="shared" si="0"/>
        <v>-10.542917466216373</v>
      </c>
      <c r="F17" s="598">
        <f t="shared" si="0"/>
        <v>1.4143614091396417</v>
      </c>
      <c r="G17" s="598">
        <f t="shared" si="1"/>
        <v>-9.2776710131163505</v>
      </c>
    </row>
    <row r="18" spans="1:7" s="305" customFormat="1" ht="12" customHeight="1">
      <c r="A18" s="778" t="s">
        <v>232</v>
      </c>
      <c r="B18" s="777">
        <v>10672.31</v>
      </c>
      <c r="C18" s="777">
        <v>10121.11</v>
      </c>
      <c r="D18" s="777">
        <v>10408.452009677498</v>
      </c>
      <c r="E18" s="598">
        <f t="shared" si="0"/>
        <v>-5.1647675151864858</v>
      </c>
      <c r="F18" s="598">
        <f t="shared" si="0"/>
        <v>2.8390365254156613</v>
      </c>
      <c r="G18" s="598">
        <f t="shared" si="1"/>
        <v>-2.4723606259797748</v>
      </c>
    </row>
    <row r="19" spans="1:7" s="305" customFormat="1" ht="12" customHeight="1">
      <c r="A19" s="778" t="s">
        <v>43</v>
      </c>
      <c r="B19" s="777">
        <v>3872.4761671533897</v>
      </c>
      <c r="C19" s="777">
        <v>3916.5236476316909</v>
      </c>
      <c r="D19" s="777">
        <v>4289.9080008682058</v>
      </c>
      <c r="E19" s="598">
        <f t="shared" si="0"/>
        <v>1.1374500081347216</v>
      </c>
      <c r="F19" s="598">
        <f t="shared" si="0"/>
        <v>9.5335656523432242</v>
      </c>
      <c r="G19" s="598">
        <f t="shared" si="1"/>
        <v>10.779455203766041</v>
      </c>
    </row>
    <row r="20" spans="1:7" s="305" customFormat="1" ht="12" customHeight="1">
      <c r="A20" s="778" t="s">
        <v>233</v>
      </c>
      <c r="B20" s="777">
        <v>5773.1243262475773</v>
      </c>
      <c r="C20" s="777">
        <v>5979.5415296871479</v>
      </c>
      <c r="D20" s="777">
        <v>6333.4065756248838</v>
      </c>
      <c r="E20" s="598">
        <f t="shared" si="0"/>
        <v>3.5754851580294567</v>
      </c>
      <c r="F20" s="598">
        <f t="shared" si="0"/>
        <v>5.9179293961062251</v>
      </c>
      <c r="G20" s="598">
        <f t="shared" si="1"/>
        <v>9.7050092413561337</v>
      </c>
    </row>
    <row r="21" spans="1:7" s="305" customFormat="1" ht="12" customHeight="1">
      <c r="A21" s="778" t="s">
        <v>234</v>
      </c>
      <c r="B21" s="777">
        <v>1181.9866586540729</v>
      </c>
      <c r="C21" s="777">
        <v>1549.476613980994</v>
      </c>
      <c r="D21" s="777">
        <v>1973.8030080493897</v>
      </c>
      <c r="E21" s="598">
        <f t="shared" si="0"/>
        <v>31.090871680851407</v>
      </c>
      <c r="F21" s="598">
        <f t="shared" si="0"/>
        <v>27.385143489077567</v>
      </c>
      <c r="G21" s="598">
        <f t="shared" si="1"/>
        <v>66.990294991735126</v>
      </c>
    </row>
    <row r="22" spans="1:7" s="305" customFormat="1" ht="12" customHeight="1">
      <c r="A22" s="764" t="s">
        <v>235</v>
      </c>
      <c r="B22" s="777">
        <v>32310.221861468457</v>
      </c>
      <c r="C22" s="777">
        <v>32285.78572658464</v>
      </c>
      <c r="D22" s="777">
        <v>32883.967883400481</v>
      </c>
      <c r="E22" s="598">
        <f t="shared" si="0"/>
        <v>-7.5629734108884072E-2</v>
      </c>
      <c r="F22" s="598">
        <f t="shared" si="0"/>
        <v>1.8527724921474809</v>
      </c>
      <c r="G22" s="598">
        <f t="shared" si="1"/>
        <v>1.7757415111291586</v>
      </c>
    </row>
    <row r="23" spans="1:7" s="302" customFormat="1" ht="12" customHeight="1">
      <c r="A23" s="763" t="s">
        <v>236</v>
      </c>
      <c r="B23" s="773">
        <v>949.18319301297709</v>
      </c>
      <c r="C23" s="773">
        <v>953.30503663212244</v>
      </c>
      <c r="D23" s="773">
        <v>970.96860649941834</v>
      </c>
      <c r="E23" s="774">
        <f t="shared" si="0"/>
        <v>0.43425164388566362</v>
      </c>
      <c r="F23" s="774">
        <f t="shared" si="0"/>
        <v>1.8528770108777071</v>
      </c>
      <c r="G23" s="774">
        <f t="shared" si="1"/>
        <v>2.295174803642297</v>
      </c>
    </row>
    <row r="24" spans="1:7" s="308" customFormat="1" ht="12" customHeight="1">
      <c r="A24" s="751" t="s">
        <v>440</v>
      </c>
      <c r="B24" s="751"/>
      <c r="C24" s="751"/>
      <c r="D24" s="751"/>
      <c r="E24" s="751"/>
      <c r="F24" s="751"/>
      <c r="G24" s="780"/>
    </row>
    <row r="25" spans="1:7" s="302" customFormat="1" ht="12" customHeight="1">
      <c r="A25" s="751" t="s">
        <v>435</v>
      </c>
      <c r="B25" s="751"/>
      <c r="C25" s="751"/>
      <c r="D25" s="751"/>
      <c r="E25" s="751"/>
      <c r="F25" s="751"/>
      <c r="G25" s="128"/>
    </row>
    <row r="26" spans="1:7" s="308" customFormat="1" ht="12" customHeight="1">
      <c r="A26" s="751"/>
      <c r="B26" s="751"/>
      <c r="C26" s="751"/>
      <c r="D26" s="751"/>
      <c r="E26" s="751"/>
      <c r="F26" s="751"/>
      <c r="G26" s="128"/>
    </row>
    <row r="27" spans="1:7" s="302" customFormat="1" ht="12" customHeight="1">
      <c r="A27" s="751" t="s">
        <v>441</v>
      </c>
      <c r="B27" s="751"/>
      <c r="C27" s="751"/>
      <c r="D27" s="751"/>
      <c r="E27" s="751"/>
      <c r="F27" s="751"/>
      <c r="G27" s="128"/>
    </row>
    <row r="28" spans="1:7" s="308" customFormat="1" ht="12" customHeight="1">
      <c r="A28" s="781" t="s">
        <v>442</v>
      </c>
      <c r="B28" s="309"/>
      <c r="C28" s="309"/>
      <c r="D28" s="751"/>
      <c r="E28" s="309"/>
      <c r="F28" s="309"/>
      <c r="G28" s="311"/>
    </row>
    <row r="29" spans="1:7" s="308" customFormat="1" ht="12" customHeight="1">
      <c r="A29" s="751"/>
      <c r="B29" s="751"/>
      <c r="C29" s="751"/>
      <c r="D29" s="60"/>
      <c r="E29" s="751"/>
      <c r="F29" s="751"/>
      <c r="G29" s="128"/>
    </row>
    <row r="30" spans="1:7" s="302" customFormat="1" ht="12" customHeight="1">
      <c r="A30" s="128" t="s">
        <v>444</v>
      </c>
      <c r="B30" s="128"/>
      <c r="C30" s="128"/>
      <c r="D30" s="128"/>
      <c r="E30" s="128"/>
      <c r="F30" s="128"/>
      <c r="G30" s="128"/>
    </row>
    <row r="31" spans="1:7" s="302" customFormat="1" ht="12" customHeight="1">
      <c r="A31" s="301" t="s">
        <v>44</v>
      </c>
    </row>
    <row r="32" spans="1:7" s="302" customFormat="1" ht="12" customHeight="1">
      <c r="A32" s="288"/>
    </row>
    <row r="33" ht="12" customHeight="1"/>
  </sheetData>
  <hyperlinks>
    <hyperlink ref="A31" r:id="rId1" xr:uid="{00000000-0004-0000-1900-000001000000}"/>
  </hyperlinks>
  <pageMargins left="0.7" right="0.7" top="0.75" bottom="0.75" header="0.3" footer="0.3"/>
  <pageSetup paperSize="9" orientation="portrait"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1"/>
  <sheetViews>
    <sheetView showGridLines="0" workbookViewId="0"/>
  </sheetViews>
  <sheetFormatPr baseColWidth="10" defaultColWidth="11.42578125" defaultRowHeight="12.75"/>
  <cols>
    <col min="1" max="1" width="41" style="4" customWidth="1"/>
    <col min="2" max="16384" width="11.42578125" style="4"/>
  </cols>
  <sheetData>
    <row r="1" spans="1:13" s="86" customFormat="1" ht="17.25" customHeight="1">
      <c r="A1" s="998" t="s">
        <v>463</v>
      </c>
      <c r="K1" s="213" t="s">
        <v>24</v>
      </c>
    </row>
    <row r="2" spans="1:13" s="57" customFormat="1" ht="12">
      <c r="A2" s="136" t="s">
        <v>462</v>
      </c>
    </row>
    <row r="3" spans="1:13" s="2" customFormat="1" ht="11.25">
      <c r="A3" s="212"/>
      <c r="B3" s="782">
        <v>2013</v>
      </c>
      <c r="C3" s="782">
        <v>2014</v>
      </c>
      <c r="D3" s="782">
        <v>2015</v>
      </c>
      <c r="E3" s="782">
        <v>2016</v>
      </c>
      <c r="F3" s="782">
        <v>2017</v>
      </c>
      <c r="G3" s="782">
        <v>2018</v>
      </c>
      <c r="H3" s="782">
        <v>2019</v>
      </c>
      <c r="I3" s="782">
        <v>2020</v>
      </c>
      <c r="J3" s="782">
        <v>2021</v>
      </c>
      <c r="K3" s="782">
        <v>2022</v>
      </c>
    </row>
    <row r="4" spans="1:13" s="2" customFormat="1" ht="11.25">
      <c r="A4" s="425" t="s">
        <v>64</v>
      </c>
      <c r="B4" s="783">
        <v>1.8</v>
      </c>
      <c r="C4" s="783">
        <v>2.2999999999999998</v>
      </c>
      <c r="D4" s="783">
        <v>1.6</v>
      </c>
      <c r="E4" s="783">
        <v>2.1</v>
      </c>
      <c r="F4" s="783">
        <v>1.4</v>
      </c>
      <c r="G4" s="783">
        <v>2.9</v>
      </c>
      <c r="H4" s="783">
        <v>1.1000000000000001</v>
      </c>
      <c r="I4" s="783">
        <v>-2.1</v>
      </c>
      <c r="J4" s="783">
        <v>5.4</v>
      </c>
      <c r="K4" s="783">
        <v>2.6</v>
      </c>
      <c r="L4" s="127"/>
    </row>
    <row r="5" spans="1:13" s="2" customFormat="1" ht="11.25">
      <c r="A5" s="426" t="s">
        <v>329</v>
      </c>
      <c r="B5" s="783">
        <v>-0.1</v>
      </c>
      <c r="C5" s="783">
        <v>1.6</v>
      </c>
      <c r="D5" s="783">
        <v>2.2999999999999998</v>
      </c>
      <c r="E5" s="784">
        <v>2</v>
      </c>
      <c r="F5" s="783">
        <v>2.8</v>
      </c>
      <c r="G5" s="783">
        <v>2.1</v>
      </c>
      <c r="H5" s="783">
        <v>1.8</v>
      </c>
      <c r="I5" s="783">
        <v>-5.6</v>
      </c>
      <c r="J5" s="783">
        <v>6</v>
      </c>
      <c r="K5" s="783">
        <v>3.4</v>
      </c>
      <c r="L5" s="127"/>
    </row>
    <row r="6" spans="1:13" s="2" customFormat="1" ht="11.25">
      <c r="A6" s="396" t="s">
        <v>83</v>
      </c>
      <c r="B6" s="783">
        <v>0.4</v>
      </c>
      <c r="C6" s="783">
        <v>2.2000000000000002</v>
      </c>
      <c r="D6" s="783">
        <v>1.5</v>
      </c>
      <c r="E6" s="783">
        <v>2.2000000000000002</v>
      </c>
      <c r="F6" s="783">
        <v>2.7</v>
      </c>
      <c r="G6" s="784">
        <v>1</v>
      </c>
      <c r="H6" s="783" t="s">
        <v>431</v>
      </c>
      <c r="I6" s="783" t="s">
        <v>445</v>
      </c>
      <c r="J6" s="783" t="s">
        <v>446</v>
      </c>
      <c r="K6" s="783" t="s">
        <v>432</v>
      </c>
      <c r="L6" s="127"/>
      <c r="M6" s="126"/>
    </row>
    <row r="7" spans="1:13" s="2" customFormat="1" ht="11.25">
      <c r="A7" s="396" t="s">
        <v>2</v>
      </c>
      <c r="B7" s="783">
        <v>0.6</v>
      </c>
      <c r="C7" s="784">
        <v>1</v>
      </c>
      <c r="D7" s="783">
        <v>1.1000000000000001</v>
      </c>
      <c r="E7" s="783">
        <v>1.1000000000000001</v>
      </c>
      <c r="F7" s="783">
        <v>2.2999999999999998</v>
      </c>
      <c r="G7" s="783">
        <v>1.9</v>
      </c>
      <c r="H7" s="783">
        <v>1.8</v>
      </c>
      <c r="I7" s="783">
        <v>-7.5</v>
      </c>
      <c r="J7" s="783" t="s">
        <v>433</v>
      </c>
      <c r="K7" s="783" t="s">
        <v>434</v>
      </c>
      <c r="L7" s="73"/>
    </row>
    <row r="8" spans="1:13" s="2" customFormat="1" ht="11.25">
      <c r="A8" s="396" t="s">
        <v>84</v>
      </c>
      <c r="B8" s="783">
        <v>-1.8</v>
      </c>
      <c r="C8" s="784">
        <v>0</v>
      </c>
      <c r="D8" s="783">
        <v>0.8</v>
      </c>
      <c r="E8" s="783">
        <v>1.3</v>
      </c>
      <c r="F8" s="783">
        <v>1.7</v>
      </c>
      <c r="G8" s="783">
        <v>0.9</v>
      </c>
      <c r="H8" s="783">
        <v>0.5</v>
      </c>
      <c r="I8" s="784">
        <v>-9</v>
      </c>
      <c r="J8" s="784">
        <v>8.3000000000000007</v>
      </c>
      <c r="K8" s="783">
        <v>3.7</v>
      </c>
      <c r="L8" s="127"/>
    </row>
    <row r="9" spans="1:13" s="2" customFormat="1" ht="11.25">
      <c r="A9" s="397" t="s">
        <v>85</v>
      </c>
      <c r="B9" s="785">
        <v>0</v>
      </c>
      <c r="C9" s="786">
        <v>0.7</v>
      </c>
      <c r="D9" s="785">
        <v>1</v>
      </c>
      <c r="E9" s="785">
        <v>2</v>
      </c>
      <c r="F9" s="786">
        <v>2.2999999999999998</v>
      </c>
      <c r="G9" s="786">
        <v>2.4</v>
      </c>
      <c r="H9" s="786">
        <v>1.5</v>
      </c>
      <c r="I9" s="786">
        <v>-6.6</v>
      </c>
      <c r="J9" s="786">
        <v>4.2</v>
      </c>
      <c r="K9" s="786">
        <v>4.8</v>
      </c>
      <c r="L9" s="127"/>
    </row>
    <row r="10" spans="1:13" s="2" customFormat="1" ht="11.25">
      <c r="A10" s="454" t="s">
        <v>328</v>
      </c>
      <c r="B10" s="263"/>
      <c r="C10" s="263"/>
      <c r="D10" s="263"/>
      <c r="E10" s="263"/>
      <c r="F10" s="263"/>
      <c r="G10" s="263"/>
      <c r="H10" s="263"/>
      <c r="I10" s="263"/>
      <c r="J10" s="263"/>
      <c r="K10" s="264"/>
      <c r="L10" s="127"/>
    </row>
    <row r="11" spans="1:13" s="2" customFormat="1" ht="11.25"/>
    <row r="12" spans="1:13" s="2" customFormat="1" ht="11.25">
      <c r="A12" s="245" t="s">
        <v>267</v>
      </c>
    </row>
    <row r="13" spans="1:13" s="2" customFormat="1" ht="11.25">
      <c r="A13" s="2" t="s">
        <v>266</v>
      </c>
    </row>
    <row r="14" spans="1:13" s="2" customFormat="1" ht="11.25">
      <c r="A14" s="60" t="s">
        <v>429</v>
      </c>
    </row>
    <row r="15" spans="1:13" s="2" customFormat="1" ht="11.25">
      <c r="A15" s="59"/>
    </row>
    <row r="16" spans="1:13" s="2" customFormat="1" ht="11.25">
      <c r="A16" s="2" t="s">
        <v>268</v>
      </c>
    </row>
    <row r="17" spans="1:11" s="2" customFormat="1" ht="11.25">
      <c r="A17" s="246" t="s">
        <v>44</v>
      </c>
    </row>
    <row r="18" spans="1:11" s="2" customFormat="1" ht="11.25"/>
    <row r="19" spans="1:11" s="2" customFormat="1" ht="11.25">
      <c r="B19" s="105"/>
      <c r="C19" s="105"/>
      <c r="D19" s="105"/>
      <c r="E19" s="105"/>
      <c r="F19" s="105"/>
      <c r="G19" s="105"/>
      <c r="H19" s="105"/>
      <c r="I19" s="105"/>
      <c r="J19" s="105"/>
      <c r="K19" s="105"/>
    </row>
    <row r="20" spans="1:11" s="2" customFormat="1" ht="11.25">
      <c r="B20" s="105"/>
      <c r="C20" s="105"/>
      <c r="D20" s="105"/>
      <c r="E20" s="105"/>
      <c r="F20" s="105"/>
      <c r="G20" s="105"/>
      <c r="H20" s="105"/>
      <c r="I20" s="105"/>
      <c r="J20" s="105"/>
      <c r="K20" s="105"/>
    </row>
    <row r="21" spans="1:11" s="2" customFormat="1" ht="11.25">
      <c r="B21" s="105"/>
      <c r="C21" s="105"/>
      <c r="D21" s="105"/>
      <c r="E21" s="105"/>
      <c r="F21" s="105"/>
      <c r="G21" s="105"/>
      <c r="H21" s="105"/>
      <c r="I21" s="105"/>
      <c r="J21" s="105"/>
      <c r="K21" s="105"/>
    </row>
  </sheetData>
  <phoneticPr fontId="18" type="noConversion"/>
  <hyperlinks>
    <hyperlink ref="A17" r:id="rId1" xr:uid="{00000000-0004-0000-1A00-000000000000}"/>
    <hyperlink ref="A12" r:id="rId2" xr:uid="{00000000-0004-0000-1A00-000001000000}"/>
  </hyperlinks>
  <pageMargins left="0.78740157499999996" right="0.78740157499999996" top="0.984251969" bottom="0.984251969" header="0.4921259845" footer="0.4921259845"/>
  <pageSetup paperSize="9" scale="70" orientation="landscape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9"/>
  <sheetViews>
    <sheetView showGridLines="0" zoomScaleNormal="100" workbookViewId="0"/>
  </sheetViews>
  <sheetFormatPr baseColWidth="10" defaultRowHeight="12.75"/>
  <cols>
    <col min="1" max="1" width="22.7109375" customWidth="1"/>
    <col min="2" max="7" width="13.28515625" customWidth="1"/>
  </cols>
  <sheetData>
    <row r="1" spans="1:7" s="82" customFormat="1" ht="12">
      <c r="A1" s="83" t="s">
        <v>386</v>
      </c>
      <c r="G1" s="58" t="s">
        <v>17</v>
      </c>
    </row>
    <row r="2" spans="1:7" s="59" customFormat="1" ht="11.25"/>
    <row r="3" spans="1:7" s="59" customFormat="1" ht="11.25">
      <c r="A3" s="872"/>
      <c r="B3" s="869" t="s">
        <v>62</v>
      </c>
      <c r="C3" s="870"/>
      <c r="D3" s="869" t="s">
        <v>55</v>
      </c>
      <c r="E3" s="870"/>
      <c r="F3" s="869" t="s">
        <v>56</v>
      </c>
      <c r="G3" s="871"/>
    </row>
    <row r="4" spans="1:7" s="59" customFormat="1" ht="11.25">
      <c r="A4" s="873"/>
      <c r="B4" s="321" t="s">
        <v>68</v>
      </c>
      <c r="C4" s="321" t="s">
        <v>63</v>
      </c>
      <c r="D4" s="321" t="s">
        <v>68</v>
      </c>
      <c r="E4" s="321" t="s">
        <v>63</v>
      </c>
      <c r="F4" s="321" t="s">
        <v>68</v>
      </c>
      <c r="G4" s="393" t="s">
        <v>63</v>
      </c>
    </row>
    <row r="5" spans="1:7" s="59" customFormat="1" ht="11.25">
      <c r="A5" s="143" t="s">
        <v>1</v>
      </c>
      <c r="B5" s="690">
        <v>55640095.411875904</v>
      </c>
      <c r="C5" s="691">
        <v>100</v>
      </c>
      <c r="D5" s="615">
        <v>38241145</v>
      </c>
      <c r="E5" s="616">
        <v>100</v>
      </c>
      <c r="F5" s="690">
        <v>17398950.4118759</v>
      </c>
      <c r="G5" s="691">
        <v>100</v>
      </c>
    </row>
    <row r="6" spans="1:7" s="59" customFormat="1" ht="11.25">
      <c r="A6" s="142" t="s">
        <v>64</v>
      </c>
      <c r="B6" s="21">
        <v>33403685.30573228</v>
      </c>
      <c r="C6" s="105">
        <v>60</v>
      </c>
      <c r="D6" s="103">
        <v>21062223</v>
      </c>
      <c r="E6" s="574">
        <v>55.1</v>
      </c>
      <c r="F6" s="21">
        <v>12341462.30573228</v>
      </c>
      <c r="G6" s="105">
        <v>70.900000000000006</v>
      </c>
    </row>
    <row r="7" spans="1:7" s="59" customFormat="1" ht="11.25">
      <c r="A7" s="142" t="s">
        <v>65</v>
      </c>
      <c r="B7" s="21">
        <v>15495415.006314062</v>
      </c>
      <c r="C7" s="105">
        <v>27.8</v>
      </c>
      <c r="D7" s="103">
        <v>11077642</v>
      </c>
      <c r="E7" s="574">
        <v>29</v>
      </c>
      <c r="F7" s="21">
        <v>4417773.0063140616</v>
      </c>
      <c r="G7" s="105">
        <v>25.4</v>
      </c>
    </row>
    <row r="8" spans="1:7" s="59" customFormat="1" ht="11.25">
      <c r="A8" s="59" t="s">
        <v>66</v>
      </c>
      <c r="B8" s="21">
        <v>2949369</v>
      </c>
      <c r="C8" s="105">
        <v>5.3</v>
      </c>
      <c r="D8" s="103">
        <v>2641543</v>
      </c>
      <c r="E8" s="574">
        <v>6.9</v>
      </c>
      <c r="F8" s="21">
        <v>307826</v>
      </c>
      <c r="G8" s="105">
        <v>1.8</v>
      </c>
    </row>
    <row r="9" spans="1:7" s="59" customFormat="1" ht="11.25">
      <c r="A9" s="59" t="s">
        <v>67</v>
      </c>
      <c r="B9" s="21">
        <v>3296990</v>
      </c>
      <c r="C9" s="105">
        <v>5.9</v>
      </c>
      <c r="D9" s="103">
        <v>3015397</v>
      </c>
      <c r="E9" s="574">
        <v>7.9</v>
      </c>
      <c r="F9" s="21">
        <v>281593</v>
      </c>
      <c r="G9" s="105">
        <v>1.6</v>
      </c>
    </row>
    <row r="10" spans="1:7" s="59" customFormat="1" ht="11.25">
      <c r="A10" s="437" t="s">
        <v>363</v>
      </c>
      <c r="B10" s="692">
        <v>494636</v>
      </c>
      <c r="C10" s="693">
        <v>0.9</v>
      </c>
      <c r="D10" s="435">
        <v>444340</v>
      </c>
      <c r="E10" s="436">
        <v>1.2</v>
      </c>
      <c r="F10" s="692">
        <v>50296</v>
      </c>
      <c r="G10" s="693">
        <v>0.3</v>
      </c>
    </row>
    <row r="11" spans="1:7" s="59" customFormat="1" ht="11.25"/>
    <row r="12" spans="1:7" s="59" customFormat="1" ht="11.25">
      <c r="A12" s="245" t="s">
        <v>59</v>
      </c>
    </row>
    <row r="13" spans="1:7" s="59" customFormat="1" ht="11.25">
      <c r="A13" s="59" t="s">
        <v>57</v>
      </c>
    </row>
    <row r="14" spans="1:7" s="59" customFormat="1" ht="11.25">
      <c r="A14" s="60" t="s">
        <v>385</v>
      </c>
    </row>
    <row r="15" spans="1:7" s="59" customFormat="1" ht="11.25"/>
    <row r="16" spans="1:7" s="59" customFormat="1" ht="11.25">
      <c r="A16" s="2" t="s">
        <v>60</v>
      </c>
      <c r="B16" s="103"/>
    </row>
    <row r="17" spans="1:2" s="59" customFormat="1" ht="11.25">
      <c r="A17" s="246" t="s">
        <v>61</v>
      </c>
      <c r="B17" s="103"/>
    </row>
    <row r="18" spans="1:2" s="59" customFormat="1" ht="11.25">
      <c r="A18" s="2"/>
      <c r="B18" s="103"/>
    </row>
    <row r="19" spans="1:2" s="59" customFormat="1" ht="11.25">
      <c r="B19" s="103"/>
    </row>
    <row r="20" spans="1:2" s="59" customFormat="1" ht="11.25">
      <c r="B20" s="103"/>
    </row>
    <row r="21" spans="1:2" s="59" customFormat="1" ht="11.25"/>
    <row r="22" spans="1:2" s="59" customFormat="1" ht="11.25"/>
    <row r="23" spans="1:2" s="59" customFormat="1" ht="11.25"/>
    <row r="24" spans="1:2" s="59" customFormat="1" ht="11.25"/>
    <row r="25" spans="1:2" s="59" customFormat="1" ht="11.25"/>
    <row r="26" spans="1:2" s="59" customFormat="1" ht="11.25"/>
    <row r="27" spans="1:2" s="59" customFormat="1" ht="11.25"/>
    <row r="28" spans="1:2" s="59" customFormat="1" ht="11.25"/>
    <row r="29" spans="1:2" s="59" customFormat="1" ht="11.25"/>
    <row r="30" spans="1:2" s="59" customFormat="1" ht="11.25">
      <c r="B30" s="104"/>
    </row>
    <row r="31" spans="1:2" s="59" customFormat="1" ht="11.25"/>
    <row r="32" spans="1:2" s="59" customFormat="1" ht="11.25"/>
    <row r="33" s="59" customFormat="1" ht="11.25"/>
    <row r="34" s="59" customFormat="1" ht="11.25"/>
    <row r="35" s="59" customFormat="1" ht="11.25"/>
    <row r="36" s="59" customFormat="1" ht="11.25"/>
    <row r="37" s="59" customFormat="1" ht="11.25"/>
    <row r="38" s="59" customFormat="1" ht="11.25"/>
    <row r="39" s="59" customFormat="1" ht="11.25"/>
    <row r="40" s="59" customFormat="1" ht="11.25"/>
    <row r="41" s="59" customFormat="1" ht="11.25"/>
    <row r="42" s="59" customFormat="1" ht="11.25"/>
    <row r="43" s="59" customFormat="1" ht="11.25"/>
    <row r="44" s="59" customFormat="1" ht="11.25"/>
    <row r="45" s="59" customFormat="1" ht="11.25"/>
    <row r="46" s="59" customFormat="1" ht="11.25"/>
    <row r="47" s="59" customFormat="1" ht="11.25"/>
    <row r="48" s="59" customFormat="1" ht="11.25"/>
    <row r="49" s="59" customFormat="1" ht="11.25"/>
  </sheetData>
  <mergeCells count="4">
    <mergeCell ref="B3:C3"/>
    <mergeCell ref="D3:E3"/>
    <mergeCell ref="F3:G3"/>
    <mergeCell ref="A3:A4"/>
  </mergeCells>
  <hyperlinks>
    <hyperlink ref="A12" r:id="rId1" xr:uid="{00000000-0004-0000-0200-000000000000}"/>
    <hyperlink ref="A17" r:id="rId2" xr:uid="{00000000-0004-0000-0200-000001000000}"/>
  </hyperlinks>
  <pageMargins left="0.7" right="0.7" top="0.75" bottom="0.75" header="0.3" footer="0.3"/>
  <pageSetup paperSize="9" orientation="landscape"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49"/>
  <sheetViews>
    <sheetView showGridLines="0" workbookViewId="0"/>
  </sheetViews>
  <sheetFormatPr baseColWidth="10" defaultColWidth="11.42578125" defaultRowHeight="12.75"/>
  <cols>
    <col min="1" max="1" width="10.5703125" style="4" customWidth="1"/>
    <col min="2" max="16384" width="11.42578125" style="4"/>
  </cols>
  <sheetData>
    <row r="1" spans="1:6" s="86" customFormat="1" ht="12">
      <c r="A1" s="86" t="s">
        <v>269</v>
      </c>
      <c r="E1" s="213" t="s">
        <v>25</v>
      </c>
    </row>
    <row r="2" spans="1:6" s="57" customFormat="1" ht="12">
      <c r="A2" s="86"/>
      <c r="B2" s="89"/>
      <c r="C2" s="89"/>
      <c r="D2" s="89"/>
      <c r="E2" s="89"/>
    </row>
    <row r="3" spans="1:6" s="2" customFormat="1" ht="11.25">
      <c r="A3" s="120"/>
      <c r="B3" s="121" t="s">
        <v>269</v>
      </c>
      <c r="C3" s="75"/>
      <c r="D3" s="75"/>
      <c r="E3" s="75"/>
    </row>
    <row r="4" spans="1:6" s="2" customFormat="1" ht="11.25">
      <c r="A4" s="122"/>
      <c r="B4" s="123" t="s">
        <v>69</v>
      </c>
      <c r="C4" s="123" t="s">
        <v>72</v>
      </c>
      <c r="D4" s="123" t="s">
        <v>75</v>
      </c>
      <c r="E4" s="124" t="s">
        <v>78</v>
      </c>
    </row>
    <row r="5" spans="1:6" s="2" customFormat="1" ht="11.25">
      <c r="A5" s="71">
        <v>2013</v>
      </c>
      <c r="B5" s="599">
        <v>0.26101983785778499</v>
      </c>
      <c r="C5" s="599">
        <v>-1.3356270922595599</v>
      </c>
      <c r="D5" s="599">
        <v>-2.17799634760605</v>
      </c>
      <c r="E5" s="599">
        <v>0.290847798955637</v>
      </c>
      <c r="F5" s="125"/>
    </row>
    <row r="6" spans="1:6" s="2" customFormat="1" ht="11.25">
      <c r="A6" s="71">
        <v>2014</v>
      </c>
      <c r="B6" s="599">
        <v>2.77390341514824</v>
      </c>
      <c r="C6" s="599">
        <v>-0.28792370490272801</v>
      </c>
      <c r="D6" s="599">
        <v>2.2916602331446501</v>
      </c>
      <c r="E6" s="599">
        <v>-2.5638598610591798</v>
      </c>
      <c r="F6" s="125"/>
    </row>
    <row r="7" spans="1:6" s="2" customFormat="1" ht="11.25">
      <c r="A7" s="71">
        <v>2015</v>
      </c>
      <c r="B7" s="599">
        <v>-4.5524802098705699</v>
      </c>
      <c r="C7" s="599">
        <v>0.76749097445339298</v>
      </c>
      <c r="D7" s="599">
        <v>-7.38980164937088</v>
      </c>
      <c r="E7" s="599">
        <v>-5.7941345160292004</v>
      </c>
      <c r="F7" s="125"/>
    </row>
    <row r="8" spans="1:6" s="2" customFormat="1" ht="11.25">
      <c r="A8" s="71">
        <v>2016</v>
      </c>
      <c r="B8" s="599">
        <v>-6.7635961306899501</v>
      </c>
      <c r="C8" s="599">
        <v>-6.5276751637519803</v>
      </c>
      <c r="D8" s="599">
        <v>-7.6516789349634102</v>
      </c>
      <c r="E8" s="599">
        <v>-4.0850946515546704</v>
      </c>
      <c r="F8" s="125"/>
    </row>
    <row r="9" spans="1:6" s="2" customFormat="1" ht="11.25">
      <c r="A9" s="71">
        <v>2017</v>
      </c>
      <c r="B9" s="599">
        <v>-0.68634589568905602</v>
      </c>
      <c r="C9" s="599">
        <v>-5.2939891573504001</v>
      </c>
      <c r="D9" s="599">
        <v>0.1241109904001</v>
      </c>
      <c r="E9" s="599">
        <v>-1.3706984189373901</v>
      </c>
    </row>
    <row r="10" spans="1:6" s="2" customFormat="1" ht="11.25">
      <c r="A10" s="71">
        <v>2018</v>
      </c>
      <c r="B10" s="599">
        <v>-1.11061508705862</v>
      </c>
      <c r="C10" s="599">
        <v>-5.0759638266501499</v>
      </c>
      <c r="D10" s="599">
        <v>-5.4836465325113002</v>
      </c>
      <c r="E10" s="599">
        <v>-3.4692067691576001</v>
      </c>
    </row>
    <row r="11" spans="1:6" s="2" customFormat="1" ht="11.25">
      <c r="A11" s="71">
        <v>2019</v>
      </c>
      <c r="B11" s="599">
        <v>-9.0079411442896493</v>
      </c>
      <c r="C11" s="599">
        <v>-9.0518887403760395</v>
      </c>
      <c r="D11" s="599">
        <v>-8.6832205870185906</v>
      </c>
      <c r="E11" s="599">
        <v>-10.615634230629199</v>
      </c>
    </row>
    <row r="12" spans="1:6" s="2" customFormat="1" ht="11.25">
      <c r="A12" s="71">
        <v>2020</v>
      </c>
      <c r="B12" s="599">
        <v>-8.7888549865108505</v>
      </c>
      <c r="C12" s="599">
        <v>-38.868105427473097</v>
      </c>
      <c r="D12" s="599">
        <v>-12.8781423845814</v>
      </c>
      <c r="E12" s="599">
        <v>-13.1517329936009</v>
      </c>
    </row>
    <row r="13" spans="1:6" s="2" customFormat="1" ht="11.25">
      <c r="A13" s="71">
        <v>2021</v>
      </c>
      <c r="B13" s="599">
        <v>-13.892530711373199</v>
      </c>
      <c r="C13" s="599">
        <v>-6.2847410775484196</v>
      </c>
      <c r="D13" s="599">
        <v>7.5650084579694701</v>
      </c>
      <c r="E13" s="599">
        <v>3.58143688197725</v>
      </c>
      <c r="F13" s="125"/>
    </row>
    <row r="14" spans="1:6" s="2" customFormat="1" ht="11.25">
      <c r="A14" s="689">
        <v>2022</v>
      </c>
      <c r="B14" s="787">
        <v>-4</v>
      </c>
      <c r="C14" s="787">
        <v>-28</v>
      </c>
      <c r="D14" s="787">
        <v>-41.7</v>
      </c>
      <c r="E14" s="787">
        <v>-46.5</v>
      </c>
      <c r="F14" s="125"/>
    </row>
    <row r="15" spans="1:6" s="2" customFormat="1" ht="11.25">
      <c r="B15" s="125"/>
      <c r="C15" s="125"/>
      <c r="D15" s="125"/>
      <c r="E15" s="125"/>
      <c r="F15" s="125"/>
    </row>
    <row r="16" spans="1:6" s="2" customFormat="1" ht="11.25">
      <c r="A16" s="245" t="s">
        <v>270</v>
      </c>
      <c r="F16" s="125"/>
    </row>
    <row r="17" spans="1:5" s="2" customFormat="1" ht="11.25">
      <c r="A17" s="2" t="s">
        <v>271</v>
      </c>
    </row>
    <row r="18" spans="1:5" s="2" customFormat="1" ht="11.25">
      <c r="A18" s="60" t="s">
        <v>429</v>
      </c>
      <c r="B18" s="68"/>
      <c r="C18" s="68"/>
      <c r="D18" s="68"/>
      <c r="E18" s="68"/>
    </row>
    <row r="19" spans="1:5" s="2" customFormat="1" ht="11.25">
      <c r="B19" s="68"/>
      <c r="C19" s="68"/>
      <c r="D19" s="68"/>
      <c r="E19" s="68"/>
    </row>
    <row r="20" spans="1:5" s="2" customFormat="1" ht="11.25">
      <c r="B20" s="68"/>
      <c r="C20" s="68"/>
      <c r="D20" s="68"/>
      <c r="E20" s="68"/>
    </row>
    <row r="21" spans="1:5" s="2" customFormat="1" ht="11.25">
      <c r="B21" s="68"/>
      <c r="C21" s="68"/>
      <c r="D21" s="68"/>
      <c r="E21" s="68"/>
    </row>
    <row r="22" spans="1:5" s="2" customFormat="1" ht="11.25">
      <c r="B22" s="68"/>
      <c r="C22" s="68"/>
      <c r="D22" s="68"/>
      <c r="E22" s="68"/>
    </row>
    <row r="23" spans="1:5" s="2" customFormat="1" ht="11.25">
      <c r="B23" s="68"/>
      <c r="C23" s="68"/>
      <c r="D23" s="68"/>
      <c r="E23" s="68"/>
    </row>
    <row r="24" spans="1:5" s="2" customFormat="1" ht="11.25">
      <c r="B24" s="68"/>
      <c r="C24" s="68"/>
      <c r="D24" s="68"/>
      <c r="E24" s="68"/>
    </row>
    <row r="25" spans="1:5" s="2" customFormat="1" ht="11.25">
      <c r="B25" s="68"/>
      <c r="C25" s="68"/>
      <c r="D25" s="68"/>
      <c r="E25" s="68"/>
    </row>
    <row r="26" spans="1:5" s="2" customFormat="1" ht="11.25">
      <c r="B26" s="68"/>
      <c r="C26" s="68"/>
      <c r="D26" s="68"/>
      <c r="E26" s="68"/>
    </row>
    <row r="27" spans="1:5" s="2" customFormat="1" ht="11.25">
      <c r="B27" s="68"/>
      <c r="C27" s="68"/>
      <c r="D27" s="68"/>
      <c r="E27" s="68"/>
    </row>
    <row r="28" spans="1:5" s="2" customFormat="1" ht="11.25">
      <c r="B28" s="68"/>
      <c r="C28" s="68"/>
      <c r="D28" s="68"/>
      <c r="E28" s="68"/>
    </row>
    <row r="29" spans="1:5" s="2" customFormat="1" ht="11.25"/>
    <row r="30" spans="1:5" s="2" customFormat="1" ht="11.25">
      <c r="B30" s="106"/>
    </row>
    <row r="31" spans="1:5" s="2" customFormat="1" ht="11.25"/>
    <row r="32" spans="1:5" s="2" customFormat="1" ht="11.25"/>
    <row r="33" s="2" customFormat="1" ht="11.25"/>
    <row r="34" s="2" customFormat="1" ht="11.25"/>
    <row r="35" s="2" customFormat="1" ht="11.25"/>
    <row r="36" s="2" customFormat="1" ht="11.25"/>
    <row r="37" s="2" customFormat="1" ht="11.25"/>
    <row r="38" s="2" customFormat="1" ht="11.25"/>
    <row r="39" s="2" customFormat="1" ht="11.25"/>
    <row r="40" s="2" customFormat="1" ht="11.25"/>
    <row r="41" s="2" customFormat="1" ht="11.25"/>
    <row r="42" s="2" customFormat="1" ht="11.25"/>
    <row r="43" s="2" customFormat="1" ht="11.25"/>
    <row r="44" s="2" customFormat="1" ht="11.25"/>
    <row r="45" s="2" customFormat="1" ht="11.25"/>
    <row r="46" s="2" customFormat="1" ht="11.25"/>
    <row r="47" s="2" customFormat="1" ht="11.25"/>
    <row r="48" s="2" customFormat="1" ht="11.25"/>
    <row r="49" s="2" customFormat="1" ht="11.25"/>
  </sheetData>
  <phoneticPr fontId="18" type="noConversion"/>
  <hyperlinks>
    <hyperlink ref="A16" r:id="rId1" xr:uid="{00000000-0004-0000-1B00-000000000000}"/>
  </hyperlinks>
  <pageMargins left="0.78740157499999996" right="0.78740157499999996" top="0.984251969" bottom="0.984251969" header="0.4921259845" footer="0.4921259845"/>
  <pageSetup paperSize="9" scale="60" orientation="portrait" r:id="rId2"/>
  <headerFooter alignWithMargins="0"/>
  <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L29"/>
  <sheetViews>
    <sheetView showGridLines="0" workbookViewId="0"/>
  </sheetViews>
  <sheetFormatPr baseColWidth="10" defaultColWidth="11.42578125" defaultRowHeight="12.75"/>
  <cols>
    <col min="1" max="1" width="33.5703125" style="4" customWidth="1"/>
    <col min="2" max="11" width="11.28515625" style="4" customWidth="1"/>
    <col min="12" max="16384" width="11.42578125" style="4"/>
  </cols>
  <sheetData>
    <row r="1" spans="1:12" s="57" customFormat="1">
      <c r="A1" s="512" t="s">
        <v>382</v>
      </c>
      <c r="G1" s="87"/>
      <c r="L1" s="148" t="s">
        <v>26</v>
      </c>
    </row>
    <row r="2" spans="1:12" s="86" customFormat="1" ht="12">
      <c r="A2" s="159" t="s">
        <v>272</v>
      </c>
      <c r="G2" s="88"/>
    </row>
    <row r="3" spans="1:12" s="2" customFormat="1" ht="11.25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2" s="2" customFormat="1" ht="11.25">
      <c r="A4" s="112"/>
      <c r="B4" s="113"/>
      <c r="C4" s="788">
        <v>2013</v>
      </c>
      <c r="D4" s="788">
        <v>2014</v>
      </c>
      <c r="E4" s="788">
        <v>2015</v>
      </c>
      <c r="F4" s="789">
        <v>2016</v>
      </c>
      <c r="G4" s="789">
        <v>2017</v>
      </c>
      <c r="H4" s="789">
        <v>2018</v>
      </c>
      <c r="I4" s="790">
        <v>2019</v>
      </c>
      <c r="J4" s="790">
        <v>2020</v>
      </c>
      <c r="K4" s="790">
        <v>2021</v>
      </c>
    </row>
    <row r="5" spans="1:12" s="2" customFormat="1" ht="11.25">
      <c r="A5" s="214" t="s">
        <v>273</v>
      </c>
      <c r="B5" s="215"/>
      <c r="C5" s="791">
        <v>2.2275517239373155</v>
      </c>
      <c r="D5" s="791">
        <v>0.90793703819886939</v>
      </c>
      <c r="E5" s="791">
        <v>2.3717350746004895</v>
      </c>
      <c r="F5" s="791">
        <v>1.5608353018377485</v>
      </c>
      <c r="G5" s="791">
        <v>1.1458885913919081</v>
      </c>
      <c r="H5" s="791">
        <v>0.62923611840721705</v>
      </c>
      <c r="I5" s="792">
        <v>1.1539274003377731</v>
      </c>
      <c r="J5" s="792">
        <v>-3.5827289000909102</v>
      </c>
      <c r="K5" s="792">
        <v>1.6941960749845599</v>
      </c>
    </row>
    <row r="6" spans="1:12" s="2" customFormat="1" ht="11.25">
      <c r="A6" s="427" t="s">
        <v>274</v>
      </c>
      <c r="B6" s="428"/>
      <c r="C6" s="606">
        <v>0.84838289729392002</v>
      </c>
      <c r="D6" s="606">
        <v>-1.8607419090035493</v>
      </c>
      <c r="E6" s="606">
        <v>0.49832421800524163</v>
      </c>
      <c r="F6" s="606">
        <v>0.46233121546850331</v>
      </c>
      <c r="G6" s="606">
        <v>2.4154856578282757</v>
      </c>
      <c r="H6" s="605">
        <v>-1.1602197011671311</v>
      </c>
      <c r="I6" s="607">
        <v>2.2722886774652729</v>
      </c>
      <c r="J6" s="607">
        <v>-27.291398249140499</v>
      </c>
      <c r="K6" s="607">
        <v>-5.9904584788871498</v>
      </c>
    </row>
    <row r="7" spans="1:12" s="2" customFormat="1" ht="11.25">
      <c r="B7" s="105"/>
      <c r="C7" s="105"/>
      <c r="H7" s="71"/>
      <c r="I7" s="71"/>
      <c r="J7" s="71"/>
      <c r="K7" s="71"/>
    </row>
    <row r="8" spans="1:12" s="2" customFormat="1" ht="11.25">
      <c r="A8" s="114" t="s">
        <v>275</v>
      </c>
      <c r="B8" s="5"/>
      <c r="C8" s="5"/>
      <c r="D8" s="5"/>
      <c r="E8" s="5"/>
      <c r="F8" s="5"/>
      <c r="G8" s="5"/>
      <c r="H8" s="5"/>
    </row>
    <row r="9" spans="1:12" s="2" customFormat="1" ht="11.25">
      <c r="B9" s="105"/>
      <c r="C9" s="105"/>
    </row>
    <row r="10" spans="1:12" s="2" customFormat="1" ht="12">
      <c r="A10" s="163" t="s">
        <v>383</v>
      </c>
      <c r="F10" s="148" t="s">
        <v>27</v>
      </c>
      <c r="I10" s="105"/>
      <c r="J10" s="105"/>
    </row>
    <row r="11" spans="1:12" s="2" customFormat="1" ht="12">
      <c r="A11" s="313" t="s">
        <v>272</v>
      </c>
      <c r="B11" s="72"/>
      <c r="C11" s="72"/>
      <c r="D11" s="72"/>
      <c r="E11" s="72"/>
      <c r="F11" s="72"/>
      <c r="I11" s="105"/>
      <c r="J11" s="105"/>
    </row>
    <row r="12" spans="1:12" s="2" customFormat="1" ht="11.25">
      <c r="A12" s="75"/>
      <c r="B12" s="75"/>
      <c r="C12" s="75"/>
      <c r="D12" s="75"/>
      <c r="E12" s="75"/>
      <c r="I12" s="105"/>
      <c r="J12" s="105"/>
    </row>
    <row r="13" spans="1:12" s="2" customFormat="1" ht="11.25">
      <c r="A13" s="115"/>
      <c r="B13" s="788">
        <v>2017</v>
      </c>
      <c r="C13" s="788">
        <v>2018</v>
      </c>
      <c r="D13" s="393">
        <v>2019</v>
      </c>
      <c r="E13" s="393">
        <v>2020</v>
      </c>
      <c r="F13" s="790">
        <v>2021</v>
      </c>
      <c r="H13" s="67"/>
      <c r="I13" s="105"/>
      <c r="J13" s="105"/>
    </row>
    <row r="14" spans="1:12" s="2" customFormat="1" ht="11.25">
      <c r="A14" s="5" t="s">
        <v>64</v>
      </c>
      <c r="B14" s="791">
        <v>2.2999999999999998</v>
      </c>
      <c r="C14" s="603">
        <v>1.8</v>
      </c>
      <c r="D14" s="604">
        <v>1.5</v>
      </c>
      <c r="E14" s="604">
        <v>-28.621968393339724</v>
      </c>
      <c r="F14" s="604">
        <v>-6.295351785625547</v>
      </c>
      <c r="G14" s="71"/>
      <c r="H14" s="116"/>
      <c r="I14" s="105"/>
      <c r="J14" s="105"/>
    </row>
    <row r="15" spans="1:12" s="2" customFormat="1" ht="11.25">
      <c r="A15" s="5" t="s">
        <v>379</v>
      </c>
      <c r="B15" s="603">
        <v>4.4000000000000004</v>
      </c>
      <c r="C15" s="603">
        <v>2.8</v>
      </c>
      <c r="D15" s="603">
        <v>2.4</v>
      </c>
      <c r="E15" s="603">
        <v>-37.5</v>
      </c>
      <c r="F15" s="603">
        <v>15.5</v>
      </c>
      <c r="G15" s="59"/>
      <c r="H15" s="118"/>
      <c r="I15" s="105"/>
      <c r="J15" s="105"/>
    </row>
    <row r="16" spans="1:12" s="2" customFormat="1" ht="11.25">
      <c r="A16" s="108" t="s">
        <v>83</v>
      </c>
      <c r="B16" s="603">
        <v>1.4</v>
      </c>
      <c r="C16" s="603">
        <v>2.9</v>
      </c>
      <c r="D16" s="603">
        <v>1.8</v>
      </c>
      <c r="E16" s="603">
        <v>-34.200000000000003</v>
      </c>
      <c r="F16" s="603">
        <v>0.9</v>
      </c>
      <c r="G16" s="71" t="s">
        <v>38</v>
      </c>
      <c r="H16" s="105"/>
    </row>
    <row r="17" spans="1:9" s="2" customFormat="1" ht="11.25">
      <c r="A17" s="108" t="s">
        <v>2</v>
      </c>
      <c r="B17" s="603">
        <v>4.2</v>
      </c>
      <c r="C17" s="603">
        <v>4</v>
      </c>
      <c r="D17" s="603">
        <v>4.5</v>
      </c>
      <c r="E17" s="603">
        <v>-32.200000000000003</v>
      </c>
      <c r="F17" s="603">
        <v>15.5</v>
      </c>
      <c r="G17" s="71" t="s">
        <v>38</v>
      </c>
      <c r="H17" s="105"/>
    </row>
    <row r="18" spans="1:9" s="2" customFormat="1" ht="11.25">
      <c r="A18" s="108" t="s">
        <v>84</v>
      </c>
      <c r="B18" s="603">
        <v>2.9</v>
      </c>
      <c r="C18" s="603">
        <v>0.8</v>
      </c>
      <c r="D18" s="603">
        <v>0.9</v>
      </c>
      <c r="E18" s="603">
        <v>-41.4</v>
      </c>
      <c r="F18" s="603">
        <v>20.8</v>
      </c>
      <c r="G18" s="71"/>
      <c r="H18" s="105"/>
    </row>
    <row r="19" spans="1:9" s="2" customFormat="1" ht="11.25">
      <c r="A19" s="119" t="s">
        <v>85</v>
      </c>
      <c r="B19" s="605">
        <v>2.6</v>
      </c>
      <c r="C19" s="605">
        <v>1</v>
      </c>
      <c r="D19" s="605">
        <v>1</v>
      </c>
      <c r="E19" s="605">
        <v>-33</v>
      </c>
      <c r="F19" s="605">
        <v>-9.6999999999999993</v>
      </c>
      <c r="G19" s="71"/>
      <c r="H19" s="105"/>
    </row>
    <row r="20" spans="1:9" s="2" customFormat="1" ht="11.25">
      <c r="A20" s="2" t="s">
        <v>330</v>
      </c>
      <c r="B20" s="105"/>
      <c r="C20" s="105"/>
      <c r="D20" s="105"/>
      <c r="E20" s="105"/>
      <c r="F20" s="105"/>
    </row>
    <row r="21" spans="1:9" s="2" customFormat="1" ht="11.25">
      <c r="A21" s="2" t="s">
        <v>276</v>
      </c>
      <c r="B21" s="105"/>
      <c r="C21" s="105"/>
      <c r="D21" s="105"/>
      <c r="E21" s="105"/>
      <c r="F21" s="105"/>
    </row>
    <row r="22" spans="1:9" s="2" customFormat="1" ht="11.25"/>
    <row r="23" spans="1:9" s="2" customFormat="1" ht="11.25">
      <c r="A23" s="245" t="s">
        <v>267</v>
      </c>
      <c r="I23" s="245"/>
    </row>
    <row r="24" spans="1:9" s="2" customFormat="1" ht="11.25">
      <c r="A24" s="2" t="s">
        <v>266</v>
      </c>
      <c r="I24" s="128"/>
    </row>
    <row r="25" spans="1:9" s="2" customFormat="1" ht="11.25">
      <c r="A25" s="60" t="s">
        <v>429</v>
      </c>
      <c r="I25" s="60"/>
    </row>
    <row r="26" spans="1:9" s="2" customFormat="1" ht="11.25">
      <c r="A26" s="59"/>
      <c r="I26" s="59"/>
    </row>
    <row r="27" spans="1:9" s="2" customFormat="1" ht="11.25">
      <c r="A27" s="2" t="s">
        <v>268</v>
      </c>
    </row>
    <row r="28" spans="1:9" s="2" customFormat="1" ht="11.25">
      <c r="A28" s="246" t="s">
        <v>44</v>
      </c>
      <c r="I28" s="246"/>
    </row>
    <row r="29" spans="1:9">
      <c r="A29" s="2"/>
      <c r="I29" s="2"/>
    </row>
  </sheetData>
  <phoneticPr fontId="18" type="noConversion"/>
  <hyperlinks>
    <hyperlink ref="A23" r:id="rId1" xr:uid="{00000000-0004-0000-1C00-000000000000}"/>
    <hyperlink ref="A28" r:id="rId2" xr:uid="{00000000-0004-0000-1C00-000001000000}"/>
  </hyperlinks>
  <pageMargins left="0.78740157499999996" right="0.78740157499999996" top="0.984251969" bottom="0.984251969" header="0.4921259845" footer="0.4921259845"/>
  <pageSetup paperSize="9" scale="70" orientation="portrait" r:id="rId3"/>
  <headerFooter alignWithMargins="0"/>
  <drawing r:id="rId4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Y31"/>
  <sheetViews>
    <sheetView showGridLines="0" workbookViewId="0"/>
  </sheetViews>
  <sheetFormatPr baseColWidth="10" defaultColWidth="11.42578125" defaultRowHeight="12.75"/>
  <cols>
    <col min="1" max="1" width="22" style="4" customWidth="1"/>
    <col min="2" max="12" width="8.28515625" style="4" customWidth="1"/>
    <col min="13" max="16384" width="11.42578125" style="4"/>
  </cols>
  <sheetData>
    <row r="1" spans="1:25" s="57" customFormat="1">
      <c r="A1" s="512" t="s">
        <v>281</v>
      </c>
      <c r="K1" s="148" t="s">
        <v>28</v>
      </c>
    </row>
    <row r="2" spans="1:25" s="57" customFormat="1" ht="12">
      <c r="A2" s="109" t="s">
        <v>447</v>
      </c>
      <c r="B2" s="110"/>
      <c r="C2" s="71"/>
      <c r="D2" s="110"/>
      <c r="K2" s="148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s="2" customFormat="1" ht="11.25">
      <c r="E3" s="71"/>
      <c r="F3" s="71"/>
      <c r="G3" s="71"/>
      <c r="H3" s="71"/>
      <c r="I3" s="71"/>
      <c r="J3" s="71"/>
      <c r="K3" s="71"/>
      <c r="L3" s="71"/>
    </row>
    <row r="4" spans="1:25" s="2" customFormat="1" ht="11.25">
      <c r="A4" s="111"/>
      <c r="B4" s="793">
        <v>2013</v>
      </c>
      <c r="C4" s="793">
        <v>2014</v>
      </c>
      <c r="D4" s="793">
        <v>2015</v>
      </c>
      <c r="E4" s="793">
        <v>2016</v>
      </c>
      <c r="F4" s="793">
        <v>2017</v>
      </c>
      <c r="G4" s="793">
        <v>2018</v>
      </c>
      <c r="H4" s="793">
        <v>2019</v>
      </c>
      <c r="I4" s="793">
        <v>2020</v>
      </c>
      <c r="J4" s="793">
        <v>2021</v>
      </c>
      <c r="K4" s="793">
        <v>2022</v>
      </c>
    </row>
    <row r="5" spans="1:25" s="2" customFormat="1" ht="11.25">
      <c r="A5" s="217" t="s">
        <v>277</v>
      </c>
      <c r="B5" s="794">
        <v>-0.2</v>
      </c>
      <c r="C5" s="794">
        <v>0</v>
      </c>
      <c r="D5" s="794">
        <v>-1.1000000000000001</v>
      </c>
      <c r="E5" s="794">
        <v>-0.4</v>
      </c>
      <c r="F5" s="794">
        <v>0.5</v>
      </c>
      <c r="G5" s="794">
        <v>0.9</v>
      </c>
      <c r="H5" s="794">
        <v>0.4</v>
      </c>
      <c r="I5" s="794">
        <v>-0.7</v>
      </c>
      <c r="J5" s="794">
        <v>0.6</v>
      </c>
      <c r="K5" s="794">
        <v>2.8</v>
      </c>
    </row>
    <row r="6" spans="1:25" s="2" customFormat="1" ht="11.25">
      <c r="A6" s="72" t="s">
        <v>52</v>
      </c>
      <c r="B6" s="600">
        <v>0.4</v>
      </c>
      <c r="C6" s="600">
        <v>0.1</v>
      </c>
      <c r="D6" s="600">
        <v>-1.9</v>
      </c>
      <c r="E6" s="600">
        <v>-2.2999999999999998</v>
      </c>
      <c r="F6" s="600">
        <v>-0.2</v>
      </c>
      <c r="G6" s="600">
        <v>0.1</v>
      </c>
      <c r="H6" s="600">
        <v>0.2</v>
      </c>
      <c r="I6" s="600">
        <v>-1.1000000000000001</v>
      </c>
      <c r="J6" s="600">
        <v>2.2000000000000002</v>
      </c>
      <c r="K6" s="600">
        <v>2.2999999999999998</v>
      </c>
    </row>
    <row r="7" spans="1:25" s="2" customFormat="1" ht="11.25">
      <c r="A7" s="169" t="s">
        <v>278</v>
      </c>
      <c r="B7" s="601">
        <v>-0.1</v>
      </c>
      <c r="C7" s="601">
        <v>-0.4</v>
      </c>
      <c r="D7" s="601">
        <v>-2.5</v>
      </c>
      <c r="E7" s="601">
        <v>-2.4</v>
      </c>
      <c r="F7" s="601">
        <v>-0.2</v>
      </c>
      <c r="G7" s="601">
        <v>-0.2</v>
      </c>
      <c r="H7" s="601">
        <v>0.4</v>
      </c>
      <c r="I7" s="601">
        <v>-1.8</v>
      </c>
      <c r="J7" s="601">
        <v>2.7</v>
      </c>
      <c r="K7" s="601">
        <v>5.9</v>
      </c>
    </row>
    <row r="8" spans="1:25" s="2" customFormat="1" ht="11.25">
      <c r="A8" s="218" t="s">
        <v>279</v>
      </c>
      <c r="B8" s="602">
        <v>1.7</v>
      </c>
      <c r="C8" s="602">
        <v>1.1000000000000001</v>
      </c>
      <c r="D8" s="602">
        <v>-0.6</v>
      </c>
      <c r="E8" s="602">
        <v>-1.3</v>
      </c>
      <c r="F8" s="602">
        <v>0.2</v>
      </c>
      <c r="G8" s="602">
        <v>0.7</v>
      </c>
      <c r="H8" s="602">
        <v>0.3</v>
      </c>
      <c r="I8" s="602">
        <v>0.6</v>
      </c>
      <c r="J8" s="602">
        <v>1.2</v>
      </c>
      <c r="K8" s="602">
        <v>-6</v>
      </c>
    </row>
    <row r="9" spans="1:25" s="2" customFormat="1" ht="11.25"/>
    <row r="10" spans="1:25" s="2" customFormat="1" ht="11.25">
      <c r="A10" s="245" t="s">
        <v>282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</row>
    <row r="11" spans="1:25" s="2" customFormat="1" ht="11.25">
      <c r="A11" s="2" t="s">
        <v>280</v>
      </c>
    </row>
    <row r="12" spans="1:25" s="2" customFormat="1" ht="11.25">
      <c r="A12" s="60" t="s">
        <v>429</v>
      </c>
      <c r="B12" s="106"/>
    </row>
    <row r="13" spans="1:25" s="2" customFormat="1" ht="11.25"/>
    <row r="14" spans="1:25" s="2" customFormat="1" ht="11.25">
      <c r="A14" s="2" t="s">
        <v>288</v>
      </c>
    </row>
    <row r="15" spans="1:25" s="2" customFormat="1" ht="11.25">
      <c r="A15" s="246" t="s">
        <v>45</v>
      </c>
    </row>
    <row r="16" spans="1:25" s="2" customFormat="1" ht="11.25"/>
    <row r="17" spans="13:25" s="2" customFormat="1" ht="11.25"/>
    <row r="18" spans="13:25" s="2" customFormat="1" ht="11.25"/>
    <row r="19" spans="13:25" s="2" customFormat="1"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3:25" s="2" customFormat="1"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3:25" s="2" customFormat="1"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3:25" s="2" customFormat="1"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3:25" s="2" customFormat="1"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3:25" s="2" customFormat="1"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3:25" s="2" customFormat="1"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3:25" s="2" customFormat="1"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3:25" s="2" customFormat="1"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3:25" s="2" customFormat="1"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3:25" s="2" customFormat="1"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3:25" s="2" customFormat="1"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3:25" s="2" customFormat="1"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</sheetData>
  <phoneticPr fontId="18" type="noConversion"/>
  <hyperlinks>
    <hyperlink ref="A10" r:id="rId1" xr:uid="{00000000-0004-0000-1D00-000000000000}"/>
    <hyperlink ref="A15" r:id="rId2" xr:uid="{00000000-0004-0000-1D00-000001000000}"/>
  </hyperlinks>
  <pageMargins left="0.78740157499999996" right="0.78740157499999996" top="0.984251969" bottom="0.984251969" header="0.4921259845" footer="0.4921259845"/>
  <pageSetup paperSize="9" scale="70" orientation="portrait" r:id="rId3"/>
  <headerFooter alignWithMargins="0"/>
  <drawing r:id="rId4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22"/>
  <sheetViews>
    <sheetView showGridLines="0" workbookViewId="0"/>
  </sheetViews>
  <sheetFormatPr baseColWidth="10" defaultColWidth="11.42578125" defaultRowHeight="12.75"/>
  <cols>
    <col min="1" max="1" width="25.28515625" style="4" customWidth="1"/>
    <col min="2" max="7" width="8.42578125" style="4" customWidth="1"/>
    <col min="8" max="16384" width="11.42578125" style="4"/>
  </cols>
  <sheetData>
    <row r="1" spans="1:9" s="57" customFormat="1">
      <c r="A1" s="512" t="s">
        <v>285</v>
      </c>
      <c r="F1" s="148" t="s">
        <v>29</v>
      </c>
      <c r="I1" s="337"/>
    </row>
    <row r="2" spans="1:9" s="57" customFormat="1">
      <c r="A2" s="220" t="s">
        <v>284</v>
      </c>
      <c r="I2" s="391"/>
    </row>
    <row r="3" spans="1:9" s="57" customFormat="1" ht="12">
      <c r="A3" s="220"/>
    </row>
    <row r="4" spans="1:9" s="2" customFormat="1" ht="11.25">
      <c r="A4" s="219"/>
      <c r="B4" s="941" t="s">
        <v>283</v>
      </c>
      <c r="C4" s="942"/>
      <c r="D4" s="942"/>
      <c r="E4" s="942"/>
      <c r="F4" s="942"/>
      <c r="G4" s="107"/>
    </row>
    <row r="5" spans="1:9" s="2" customFormat="1" ht="11.25">
      <c r="A5" s="185"/>
      <c r="B5" s="795">
        <v>2018</v>
      </c>
      <c r="C5" s="795">
        <v>2019</v>
      </c>
      <c r="D5" s="796">
        <v>2020</v>
      </c>
      <c r="E5" s="796">
        <v>2021</v>
      </c>
      <c r="F5" s="796">
        <v>2022</v>
      </c>
      <c r="G5" s="107"/>
    </row>
    <row r="6" spans="1:9" s="2" customFormat="1" ht="11.25">
      <c r="A6" s="5" t="s">
        <v>64</v>
      </c>
      <c r="B6" s="618">
        <v>0.4</v>
      </c>
      <c r="C6" s="618">
        <v>0.6</v>
      </c>
      <c r="D6" s="618">
        <v>0.1</v>
      </c>
      <c r="E6" s="618">
        <v>0.5</v>
      </c>
      <c r="F6" s="618">
        <v>2.5</v>
      </c>
      <c r="G6" s="5"/>
    </row>
    <row r="7" spans="1:9" s="2" customFormat="1" ht="11.25">
      <c r="A7" s="5" t="s">
        <v>379</v>
      </c>
      <c r="B7" s="618">
        <v>2.2000000000000002</v>
      </c>
      <c r="C7" s="618">
        <v>2.2000000000000002</v>
      </c>
      <c r="D7" s="618">
        <v>1.4</v>
      </c>
      <c r="E7" s="618">
        <v>2</v>
      </c>
      <c r="F7" s="618">
        <v>8.1</v>
      </c>
      <c r="G7" s="5"/>
    </row>
    <row r="8" spans="1:9" s="2" customFormat="1" ht="11.25">
      <c r="A8" s="108" t="s">
        <v>83</v>
      </c>
      <c r="B8" s="618">
        <v>2.2000000000000002</v>
      </c>
      <c r="C8" s="618">
        <v>2.8</v>
      </c>
      <c r="D8" s="618">
        <v>2.1</v>
      </c>
      <c r="E8" s="618">
        <v>2.6</v>
      </c>
      <c r="F8" s="618">
        <v>7.4</v>
      </c>
    </row>
    <row r="9" spans="1:9" s="2" customFormat="1" ht="11.25">
      <c r="A9" s="108" t="s">
        <v>2</v>
      </c>
      <c r="B9" s="618">
        <v>2.1</v>
      </c>
      <c r="C9" s="618">
        <v>1.4</v>
      </c>
      <c r="D9" s="618">
        <v>0.9</v>
      </c>
      <c r="E9" s="618">
        <v>0.8</v>
      </c>
      <c r="F9" s="618">
        <v>4.7</v>
      </c>
    </row>
    <row r="10" spans="1:9" s="2" customFormat="1" ht="11.25">
      <c r="A10" s="108" t="s">
        <v>84</v>
      </c>
      <c r="B10" s="618">
        <v>1.2</v>
      </c>
      <c r="C10" s="618">
        <v>1.2</v>
      </c>
      <c r="D10" s="618">
        <v>0.5</v>
      </c>
      <c r="E10" s="618">
        <v>1.8</v>
      </c>
      <c r="F10" s="618">
        <v>6.2</v>
      </c>
    </row>
    <row r="11" spans="1:9" s="2" customFormat="1" ht="11.25">
      <c r="A11" s="211" t="s">
        <v>85</v>
      </c>
      <c r="B11" s="797">
        <v>3</v>
      </c>
      <c r="C11" s="797">
        <v>2.8</v>
      </c>
      <c r="D11" s="797">
        <v>3.4</v>
      </c>
      <c r="E11" s="797">
        <v>3.8</v>
      </c>
      <c r="F11" s="797">
        <v>9</v>
      </c>
    </row>
    <row r="12" spans="1:9" s="2" customFormat="1" ht="11.25">
      <c r="A12" s="108" t="s">
        <v>330</v>
      </c>
      <c r="B12" s="265"/>
      <c r="C12" s="265"/>
      <c r="D12" s="265"/>
      <c r="E12" s="265"/>
      <c r="F12" s="265"/>
    </row>
    <row r="13" spans="1:9" s="2" customFormat="1" ht="11.25"/>
    <row r="14" spans="1:9" s="2" customFormat="1" ht="11.25">
      <c r="A14" s="245" t="s">
        <v>286</v>
      </c>
      <c r="F14" s="245"/>
      <c r="H14" s="245"/>
    </row>
    <row r="15" spans="1:9" s="2" customFormat="1" ht="11.25">
      <c r="A15" s="71" t="s">
        <v>4</v>
      </c>
      <c r="H15" s="71"/>
    </row>
    <row r="16" spans="1:9" s="2" customFormat="1" ht="11.25">
      <c r="A16" s="60" t="s">
        <v>429</v>
      </c>
      <c r="F16" s="60"/>
      <c r="H16" s="60"/>
    </row>
    <row r="17" spans="1:8" s="2" customFormat="1" ht="11.25"/>
    <row r="18" spans="1:8" s="2" customFormat="1" ht="11.25">
      <c r="A18" s="2" t="s">
        <v>288</v>
      </c>
    </row>
    <row r="19" spans="1:8" s="2" customFormat="1">
      <c r="A19" s="246" t="s">
        <v>45</v>
      </c>
      <c r="F19" s="246"/>
      <c r="H19"/>
    </row>
    <row r="20" spans="1:8" s="2" customFormat="1" ht="11.25"/>
    <row r="21" spans="1:8" s="2" customFormat="1" ht="11.25"/>
    <row r="22" spans="1:8" s="2" customFormat="1" ht="11.25"/>
  </sheetData>
  <mergeCells count="1">
    <mergeCell ref="B4:F4"/>
  </mergeCells>
  <phoneticPr fontId="18" type="noConversion"/>
  <hyperlinks>
    <hyperlink ref="A14" r:id="rId1" xr:uid="{00000000-0004-0000-1E00-000000000000}"/>
    <hyperlink ref="A19" r:id="rId2" xr:uid="{00000000-0004-0000-1E00-000001000000}"/>
  </hyperlinks>
  <pageMargins left="0.78740157499999996" right="0.78740157499999996" top="0.984251969" bottom="0.984251969" header="0.4921259845" footer="0.4921259845"/>
  <pageSetup paperSize="9" scale="70" orientation="portrait" r:id="rId3"/>
  <headerFooter alignWithMargins="0"/>
  <drawing r:id="rId4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B41"/>
  <sheetViews>
    <sheetView showGridLines="0" zoomScaleNormal="100" workbookViewId="0"/>
  </sheetViews>
  <sheetFormatPr baseColWidth="10" defaultColWidth="11.42578125" defaultRowHeight="12.75"/>
  <cols>
    <col min="1" max="1" width="31" style="4" customWidth="1"/>
    <col min="2" max="2" width="24.7109375" style="4" customWidth="1"/>
    <col min="3" max="16384" width="11.42578125" style="4"/>
  </cols>
  <sheetData>
    <row r="1" spans="1:2" s="57" customFormat="1">
      <c r="A1" s="512" t="s">
        <v>452</v>
      </c>
      <c r="B1" s="148" t="s">
        <v>30</v>
      </c>
    </row>
    <row r="2" spans="1:2" s="57" customFormat="1" ht="12">
      <c r="A2" s="159" t="s">
        <v>331</v>
      </c>
    </row>
    <row r="3" spans="1:2" s="2" customFormat="1" ht="11.25"/>
    <row r="4" spans="1:2" s="2" customFormat="1" ht="11.25">
      <c r="A4" s="221"/>
      <c r="B4" s="429" t="s">
        <v>283</v>
      </c>
    </row>
    <row r="5" spans="1:2" s="2" customFormat="1" ht="11.25">
      <c r="A5" s="425" t="s">
        <v>64</v>
      </c>
      <c r="B5" s="618">
        <v>176.209</v>
      </c>
    </row>
    <row r="6" spans="1:2" s="2" customFormat="1" ht="11.25">
      <c r="A6" s="396" t="s">
        <v>83</v>
      </c>
      <c r="B6" s="618">
        <v>111.717</v>
      </c>
    </row>
    <row r="7" spans="1:2" s="2" customFormat="1" ht="11.25">
      <c r="A7" s="396" t="s">
        <v>2</v>
      </c>
      <c r="B7" s="618">
        <v>116.00600000000001</v>
      </c>
    </row>
    <row r="8" spans="1:2" s="2" customFormat="1" ht="11.25">
      <c r="A8" s="396" t="s">
        <v>84</v>
      </c>
      <c r="B8" s="618">
        <v>107.25800000000001</v>
      </c>
    </row>
    <row r="9" spans="1:2" s="2" customFormat="1" ht="11.25">
      <c r="A9" s="397" t="s">
        <v>85</v>
      </c>
      <c r="B9" s="797">
        <v>105.952</v>
      </c>
    </row>
    <row r="10" spans="1:2" s="2" customFormat="1" ht="11.25">
      <c r="A10" s="454" t="s">
        <v>330</v>
      </c>
      <c r="B10" s="265"/>
    </row>
    <row r="11" spans="1:2" s="2" customFormat="1" ht="11.25"/>
    <row r="12" spans="1:2" s="2" customFormat="1" ht="11.25">
      <c r="A12" s="71" t="s">
        <v>4</v>
      </c>
    </row>
    <row r="13" spans="1:2" s="2" customFormat="1" ht="11.25">
      <c r="A13" s="60" t="s">
        <v>429</v>
      </c>
    </row>
    <row r="14" spans="1:2" s="2" customFormat="1" ht="11.25"/>
    <row r="15" spans="1:2" s="2" customFormat="1" ht="11.25">
      <c r="A15" s="2" t="s">
        <v>288</v>
      </c>
    </row>
    <row r="16" spans="1:2" s="2" customFormat="1" ht="11.25">
      <c r="A16" s="246" t="s">
        <v>45</v>
      </c>
    </row>
    <row r="17" spans="1:2" s="2" customFormat="1" ht="11.25"/>
    <row r="18" spans="1:2" s="2" customFormat="1" ht="11.25">
      <c r="A18" s="71"/>
      <c r="B18" s="216"/>
    </row>
    <row r="19" spans="1:2" s="2" customFormat="1" ht="11.25">
      <c r="A19" s="60"/>
      <c r="B19" s="216"/>
    </row>
    <row r="20" spans="1:2" s="2" customFormat="1" ht="11.25">
      <c r="B20" s="216"/>
    </row>
    <row r="21" spans="1:2" s="2" customFormat="1" ht="11.25">
      <c r="B21" s="216"/>
    </row>
    <row r="22" spans="1:2" s="2" customFormat="1" ht="11.25">
      <c r="A22" s="246"/>
      <c r="B22" s="216"/>
    </row>
    <row r="23" spans="1:2" s="2" customFormat="1" ht="11.25">
      <c r="B23" s="216"/>
    </row>
    <row r="24" spans="1:2" s="2" customFormat="1" ht="11.25">
      <c r="B24" s="216"/>
    </row>
    <row r="25" spans="1:2" s="2" customFormat="1" ht="11.25"/>
    <row r="26" spans="1:2" s="2" customFormat="1" ht="11.25"/>
    <row r="27" spans="1:2" s="2" customFormat="1" ht="11.25"/>
    <row r="28" spans="1:2" s="2" customFormat="1" ht="11.25"/>
    <row r="29" spans="1:2" s="2" customFormat="1" ht="11.25"/>
    <row r="30" spans="1:2" s="2" customFormat="1" ht="11.25"/>
    <row r="31" spans="1:2" s="2" customFormat="1" ht="11.25"/>
    <row r="32" spans="1:2" s="2" customFormat="1" ht="11.25"/>
    <row r="33" s="2" customFormat="1" ht="11.25"/>
    <row r="34" s="2" customFormat="1" ht="11.25"/>
    <row r="35" s="2" customFormat="1" ht="11.25"/>
    <row r="36" s="2" customFormat="1" ht="11.25"/>
    <row r="37" s="2" customFormat="1" ht="11.25"/>
    <row r="38" s="2" customFormat="1" ht="11.25"/>
    <row r="39" s="2" customFormat="1" ht="11.25"/>
    <row r="40" s="2" customFormat="1" ht="11.25"/>
    <row r="41" s="2" customFormat="1" ht="11.25"/>
  </sheetData>
  <phoneticPr fontId="18" type="noConversion"/>
  <hyperlinks>
    <hyperlink ref="A16" r:id="rId1" xr:uid="{00000000-0004-0000-1F00-000000000000}"/>
  </hyperlinks>
  <pageMargins left="0.78740157499999996" right="0.78740157499999996" top="0.984251969" bottom="0.984251969" header="0.4921259845" footer="0.4921259845"/>
  <pageSetup paperSize="9" scale="80" orientation="landscape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7"/>
  <sheetViews>
    <sheetView showGridLines="0" zoomScaleNormal="100" workbookViewId="0"/>
  </sheetViews>
  <sheetFormatPr baseColWidth="10" defaultRowHeight="12.75"/>
  <cols>
    <col min="1" max="1" width="15.5703125" customWidth="1"/>
    <col min="2" max="2" width="15" customWidth="1"/>
    <col min="3" max="3" width="12.5703125" customWidth="1"/>
    <col min="4" max="4" width="15" customWidth="1"/>
    <col min="5" max="5" width="11.28515625" customWidth="1"/>
    <col min="6" max="6" width="15" customWidth="1"/>
    <col min="7" max="7" width="11" customWidth="1"/>
  </cols>
  <sheetData>
    <row r="1" spans="1:8" s="82" customFormat="1" ht="12">
      <c r="A1" s="82" t="s">
        <v>387</v>
      </c>
      <c r="D1" s="84"/>
      <c r="E1" s="84"/>
      <c r="G1" s="58" t="s">
        <v>347</v>
      </c>
    </row>
    <row r="2" spans="1:8" s="59" customFormat="1" ht="11.25"/>
    <row r="3" spans="1:8" s="59" customFormat="1" ht="11.25">
      <c r="A3" s="872"/>
      <c r="B3" s="322" t="s">
        <v>52</v>
      </c>
      <c r="C3" s="64"/>
      <c r="D3" s="322" t="s">
        <v>55</v>
      </c>
      <c r="E3" s="323"/>
      <c r="F3" s="102" t="s">
        <v>56</v>
      </c>
      <c r="G3" s="146"/>
    </row>
    <row r="4" spans="1:8" s="59" customFormat="1" ht="11.25">
      <c r="A4" s="873"/>
      <c r="B4" s="102" t="s">
        <v>68</v>
      </c>
      <c r="C4" s="102" t="s">
        <v>63</v>
      </c>
      <c r="D4" s="102" t="s">
        <v>68</v>
      </c>
      <c r="E4" s="102" t="s">
        <v>63</v>
      </c>
      <c r="F4" s="102" t="s">
        <v>68</v>
      </c>
      <c r="G4" s="102" t="s">
        <v>63</v>
      </c>
    </row>
    <row r="5" spans="1:8" s="59" customFormat="1" ht="11.25">
      <c r="A5" s="149" t="s">
        <v>1</v>
      </c>
      <c r="B5" s="538">
        <v>55640095.411475897</v>
      </c>
      <c r="C5" s="694">
        <v>100</v>
      </c>
      <c r="D5" s="434">
        <v>38241145</v>
      </c>
      <c r="E5" s="433">
        <v>100</v>
      </c>
      <c r="F5" s="538">
        <v>17398950.411475901</v>
      </c>
      <c r="G5" s="694">
        <v>100</v>
      </c>
    </row>
    <row r="6" spans="1:8" s="59" customFormat="1" ht="11.25">
      <c r="A6" s="150" t="s">
        <v>69</v>
      </c>
      <c r="B6" s="611">
        <v>3349893.43395</v>
      </c>
      <c r="C6" s="695">
        <v>6.0206464585951744</v>
      </c>
      <c r="D6" s="617">
        <v>2204984</v>
      </c>
      <c r="E6" s="618">
        <v>5.7659988998760365</v>
      </c>
      <c r="F6" s="611">
        <v>1144909.43395</v>
      </c>
      <c r="G6" s="695">
        <v>6.5803362092166608</v>
      </c>
    </row>
    <row r="7" spans="1:8" s="59" customFormat="1" ht="11.25">
      <c r="A7" s="150" t="s">
        <v>70</v>
      </c>
      <c r="B7" s="611">
        <v>4782727.3082536086</v>
      </c>
      <c r="C7" s="695">
        <v>8.5958287326501601</v>
      </c>
      <c r="D7" s="617">
        <v>2892697</v>
      </c>
      <c r="E7" s="618">
        <v>7.56435770947758</v>
      </c>
      <c r="F7" s="611">
        <v>1890030.3082536082</v>
      </c>
      <c r="G7" s="695">
        <v>10.862898413728409</v>
      </c>
    </row>
    <row r="8" spans="1:8" s="59" customFormat="1" ht="11.25">
      <c r="A8" s="150" t="s">
        <v>71</v>
      </c>
      <c r="B8" s="611">
        <v>4395934.8991898298</v>
      </c>
      <c r="C8" s="695">
        <v>7.9006602463215021</v>
      </c>
      <c r="D8" s="617">
        <v>3053960</v>
      </c>
      <c r="E8" s="618">
        <v>7.9860579488401822</v>
      </c>
      <c r="F8" s="611">
        <v>1341974.8991898303</v>
      </c>
      <c r="G8" s="695">
        <v>7.7129646757582462</v>
      </c>
    </row>
    <row r="9" spans="1:8" s="59" customFormat="1" ht="11.25">
      <c r="A9" s="150" t="s">
        <v>72</v>
      </c>
      <c r="B9" s="611">
        <v>3681580.4604769582</v>
      </c>
      <c r="C9" s="695">
        <v>6.6167759656961769</v>
      </c>
      <c r="D9" s="617">
        <v>2523861</v>
      </c>
      <c r="E9" s="618">
        <v>6.5998573002978862</v>
      </c>
      <c r="F9" s="611">
        <v>1157719.4604769584</v>
      </c>
      <c r="G9" s="695">
        <v>6.6539614924895494</v>
      </c>
    </row>
    <row r="10" spans="1:8" s="59" customFormat="1" ht="11.25">
      <c r="A10" s="150" t="s">
        <v>73</v>
      </c>
      <c r="B10" s="611">
        <v>3839113.2922955537</v>
      </c>
      <c r="C10" s="695">
        <v>6.8999042217740838</v>
      </c>
      <c r="D10" s="617">
        <v>2820085</v>
      </c>
      <c r="E10" s="618">
        <v>7.3744784576926232</v>
      </c>
      <c r="F10" s="611">
        <v>1019028.2922955537</v>
      </c>
      <c r="G10" s="695">
        <v>5.8568377298404668</v>
      </c>
    </row>
    <row r="11" spans="1:8" s="59" customFormat="1" ht="11.25">
      <c r="A11" s="150" t="s">
        <v>74</v>
      </c>
      <c r="B11" s="611">
        <v>5142633.0530861765</v>
      </c>
      <c r="C11" s="695">
        <v>9.2426747564949299</v>
      </c>
      <c r="D11" s="617">
        <v>3608503</v>
      </c>
      <c r="E11" s="618">
        <v>9.4361792775817772</v>
      </c>
      <c r="F11" s="611">
        <v>1534130.0530861767</v>
      </c>
      <c r="G11" s="695">
        <v>8.8173712597876257</v>
      </c>
    </row>
    <row r="12" spans="1:8" s="59" customFormat="1" ht="11.25">
      <c r="A12" s="150" t="s">
        <v>75</v>
      </c>
      <c r="B12" s="611">
        <v>7551192.6728934273</v>
      </c>
      <c r="C12" s="695">
        <v>13.571494831290273</v>
      </c>
      <c r="D12" s="617">
        <v>4515171</v>
      </c>
      <c r="E12" s="618">
        <v>11.807102010151631</v>
      </c>
      <c r="F12" s="611">
        <v>3036021.6728934273</v>
      </c>
      <c r="G12" s="695">
        <v>17.449452990514562</v>
      </c>
    </row>
    <row r="13" spans="1:8" s="59" customFormat="1" ht="11.25">
      <c r="A13" s="150" t="s">
        <v>76</v>
      </c>
      <c r="B13" s="611">
        <v>7289269.9974859152</v>
      </c>
      <c r="C13" s="695">
        <v>13.100750355619423</v>
      </c>
      <c r="D13" s="617">
        <v>4514339</v>
      </c>
      <c r="E13" s="618">
        <v>11.8049263430789</v>
      </c>
      <c r="F13" s="611">
        <v>2774930.9974859152</v>
      </c>
      <c r="G13" s="695">
        <v>15.948841348818615</v>
      </c>
      <c r="H13" s="103"/>
    </row>
    <row r="14" spans="1:8" s="59" customFormat="1" ht="11.25">
      <c r="A14" s="150" t="s">
        <v>77</v>
      </c>
      <c r="B14" s="611">
        <v>5178725.8353484329</v>
      </c>
      <c r="C14" s="695">
        <v>9.3075430533505319</v>
      </c>
      <c r="D14" s="617">
        <v>3779348</v>
      </c>
      <c r="E14" s="618">
        <v>9.8829362980632514</v>
      </c>
      <c r="F14" s="611">
        <v>1399377.8353484333</v>
      </c>
      <c r="G14" s="695">
        <v>8.0428865089783788</v>
      </c>
      <c r="H14" s="103"/>
    </row>
    <row r="15" spans="1:8" s="59" customFormat="1" ht="11.25">
      <c r="A15" s="150" t="s">
        <v>78</v>
      </c>
      <c r="B15" s="611">
        <v>4327968.4217781993</v>
      </c>
      <c r="C15" s="695">
        <v>7.7785064705074998</v>
      </c>
      <c r="D15" s="617">
        <v>3238618</v>
      </c>
      <c r="E15" s="618">
        <v>8.4689357497010089</v>
      </c>
      <c r="F15" s="611">
        <v>1089350.421778199</v>
      </c>
      <c r="G15" s="695">
        <v>6.2610122795665388</v>
      </c>
    </row>
    <row r="16" spans="1:8" s="59" customFormat="1" ht="11.25">
      <c r="A16" s="150" t="s">
        <v>79</v>
      </c>
      <c r="B16" s="611">
        <v>2353832.9168758621</v>
      </c>
      <c r="C16" s="695">
        <v>4.230461683195422</v>
      </c>
      <c r="D16" s="617">
        <v>2110564</v>
      </c>
      <c r="E16" s="618">
        <v>5.5190920669347108</v>
      </c>
      <c r="F16" s="611">
        <v>243268.91687586208</v>
      </c>
      <c r="G16" s="695">
        <v>1.3981815633856176</v>
      </c>
    </row>
    <row r="17" spans="1:7" s="59" customFormat="1" ht="11.25">
      <c r="A17" s="144" t="s">
        <v>80</v>
      </c>
      <c r="B17" s="432">
        <v>3747223.1198419356</v>
      </c>
      <c r="C17" s="696">
        <v>6.7347532245048276</v>
      </c>
      <c r="D17" s="619">
        <v>2979015</v>
      </c>
      <c r="E17" s="620">
        <v>7.7900779383044103</v>
      </c>
      <c r="F17" s="432">
        <v>768208.11984193558</v>
      </c>
      <c r="G17" s="696">
        <v>4.4152555279153232</v>
      </c>
    </row>
    <row r="18" spans="1:7" s="59" customFormat="1" ht="11.25"/>
    <row r="19" spans="1:7" s="59" customFormat="1" ht="11.25">
      <c r="A19" s="245" t="s">
        <v>59</v>
      </c>
    </row>
    <row r="20" spans="1:7" s="59" customFormat="1" ht="11.25">
      <c r="A20" s="59" t="s">
        <v>57</v>
      </c>
    </row>
    <row r="21" spans="1:7" s="59" customFormat="1" ht="11.25">
      <c r="A21" s="60" t="s">
        <v>385</v>
      </c>
    </row>
    <row r="22" spans="1:7" s="59" customFormat="1" ht="11.25"/>
    <row r="23" spans="1:7" s="59" customFormat="1" ht="11.25">
      <c r="A23" s="2" t="s">
        <v>60</v>
      </c>
    </row>
    <row r="24" spans="1:7" s="59" customFormat="1" ht="11.25">
      <c r="A24" s="246" t="s">
        <v>61</v>
      </c>
    </row>
    <row r="25" spans="1:7" s="59" customFormat="1" ht="11.25">
      <c r="A25" s="2"/>
    </row>
    <row r="26" spans="1:7" s="59" customFormat="1" ht="11.25"/>
    <row r="27" spans="1:7" s="59" customFormat="1" ht="11.25"/>
    <row r="28" spans="1:7" s="59" customFormat="1" ht="11.25">
      <c r="B28" s="104"/>
    </row>
    <row r="29" spans="1:7" s="59" customFormat="1" ht="11.25"/>
    <row r="30" spans="1:7" s="59" customFormat="1" ht="11.25"/>
    <row r="31" spans="1:7" s="59" customFormat="1" ht="11.25"/>
    <row r="32" spans="1:7" s="59" customFormat="1" ht="11.25"/>
    <row r="33" s="59" customFormat="1" ht="11.25"/>
    <row r="34" s="59" customFormat="1" ht="11.25"/>
    <row r="35" s="59" customFormat="1" ht="11.25"/>
    <row r="36" s="59" customFormat="1" ht="11.25"/>
    <row r="37" s="59" customFormat="1" ht="11.25"/>
    <row r="38" s="59" customFormat="1" ht="11.25"/>
    <row r="39" s="59" customFormat="1" ht="11.25"/>
    <row r="40" s="59" customFormat="1" ht="11.25"/>
    <row r="41" s="59" customFormat="1" ht="11.25"/>
    <row r="42" s="59" customFormat="1" ht="11.25"/>
    <row r="43" s="59" customFormat="1" ht="11.25"/>
    <row r="44" s="59" customFormat="1" ht="11.25"/>
    <row r="45" s="59" customFormat="1" ht="11.25"/>
    <row r="46" s="59" customFormat="1" ht="11.25"/>
    <row r="47" s="59" customFormat="1" ht="11.25"/>
  </sheetData>
  <mergeCells count="1">
    <mergeCell ref="A3:A4"/>
  </mergeCells>
  <hyperlinks>
    <hyperlink ref="A19" r:id="rId1" xr:uid="{00000000-0004-0000-0300-000000000000}"/>
    <hyperlink ref="A24" r:id="rId2" xr:uid="{00000000-0004-0000-0300-000001000000}"/>
  </hyperlinks>
  <pageMargins left="0.7" right="0.7" top="0.75" bottom="0.75" header="0.3" footer="0.3"/>
  <pageSetup paperSize="9" scale="94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8"/>
  <sheetViews>
    <sheetView showGridLines="0" zoomScaleNormal="100" workbookViewId="0"/>
  </sheetViews>
  <sheetFormatPr baseColWidth="10" defaultRowHeight="12.75"/>
  <cols>
    <col min="2" max="10" width="12.7109375" customWidth="1"/>
  </cols>
  <sheetData>
    <row r="1" spans="1:12" s="327" customFormat="1" ht="12">
      <c r="A1" s="101" t="s">
        <v>388</v>
      </c>
      <c r="B1" s="324"/>
      <c r="C1" s="324"/>
      <c r="D1" s="324"/>
      <c r="E1" s="324"/>
      <c r="F1" s="523"/>
      <c r="G1" s="324"/>
      <c r="H1" s="325"/>
      <c r="I1" s="325"/>
      <c r="J1" s="326" t="s">
        <v>18</v>
      </c>
    </row>
    <row r="2" spans="1:12" s="327" customFormat="1" ht="12">
      <c r="A2" s="101"/>
      <c r="B2" s="324"/>
      <c r="C2" s="324"/>
      <c r="D2" s="324"/>
      <c r="E2" s="324"/>
      <c r="F2" s="324"/>
      <c r="G2" s="324"/>
      <c r="H2" s="325"/>
      <c r="I2" s="325"/>
      <c r="J2" s="326"/>
    </row>
    <row r="3" spans="1:12" s="82" customFormat="1" ht="12.75" customHeight="1">
      <c r="A3" s="877" t="s">
        <v>157</v>
      </c>
      <c r="B3" s="874">
        <v>2021</v>
      </c>
      <c r="C3" s="875"/>
      <c r="D3" s="875"/>
      <c r="E3" s="874">
        <v>2022</v>
      </c>
      <c r="F3" s="875"/>
      <c r="G3" s="875"/>
      <c r="H3" s="874" t="s">
        <v>389</v>
      </c>
      <c r="I3" s="875"/>
      <c r="J3" s="876"/>
    </row>
    <row r="4" spans="1:12" s="59" customFormat="1" ht="11.25">
      <c r="A4" s="878"/>
      <c r="B4" s="151" t="s">
        <v>1</v>
      </c>
      <c r="C4" s="151" t="s">
        <v>81</v>
      </c>
      <c r="D4" s="151" t="s">
        <v>82</v>
      </c>
      <c r="E4" s="151" t="s">
        <v>1</v>
      </c>
      <c r="F4" s="151" t="s">
        <v>81</v>
      </c>
      <c r="G4" s="151" t="s">
        <v>82</v>
      </c>
      <c r="H4" s="151" t="s">
        <v>1</v>
      </c>
      <c r="I4" s="151" t="s">
        <v>81</v>
      </c>
      <c r="J4" s="151" t="s">
        <v>82</v>
      </c>
    </row>
    <row r="5" spans="1:12" s="59" customFormat="1" ht="11.25">
      <c r="A5" s="395" t="s">
        <v>293</v>
      </c>
      <c r="B5" s="103">
        <v>1831321788</v>
      </c>
      <c r="C5" s="103">
        <v>1243785964</v>
      </c>
      <c r="D5" s="103">
        <v>587535824</v>
      </c>
      <c r="E5" s="103">
        <v>2741942173</v>
      </c>
      <c r="F5" s="103">
        <v>1534478518</v>
      </c>
      <c r="G5" s="103">
        <v>1207463655</v>
      </c>
      <c r="H5" s="715">
        <v>49.724761151588503</v>
      </c>
      <c r="I5" s="715">
        <v>23.371589840516965</v>
      </c>
      <c r="J5" s="715">
        <v>105.51319692805659</v>
      </c>
      <c r="L5" s="138"/>
    </row>
    <row r="6" spans="1:12" s="59" customFormat="1" ht="11.25">
      <c r="A6" s="396" t="s">
        <v>83</v>
      </c>
      <c r="B6" s="103">
        <v>266102654</v>
      </c>
      <c r="C6" s="103">
        <v>235371154</v>
      </c>
      <c r="D6" s="103">
        <v>30731500</v>
      </c>
      <c r="E6" s="103">
        <v>400409055</v>
      </c>
      <c r="F6" s="103">
        <v>332792753</v>
      </c>
      <c r="G6" s="103">
        <v>67616302</v>
      </c>
      <c r="H6" s="715">
        <v>50.471650312815001</v>
      </c>
      <c r="I6" s="715">
        <v>41.390628097103182</v>
      </c>
      <c r="J6" s="715">
        <v>120.02278443941883</v>
      </c>
    </row>
    <row r="7" spans="1:12" s="59" customFormat="1" ht="11.25">
      <c r="A7" s="396" t="s">
        <v>2</v>
      </c>
      <c r="B7" s="103">
        <v>324389045</v>
      </c>
      <c r="C7" s="103">
        <v>267865935</v>
      </c>
      <c r="D7" s="103">
        <v>56523110</v>
      </c>
      <c r="E7" s="103">
        <v>443816209</v>
      </c>
      <c r="F7" s="103">
        <v>319947220</v>
      </c>
      <c r="G7" s="103">
        <v>123868989</v>
      </c>
      <c r="H7" s="715">
        <v>36.816028728713697</v>
      </c>
      <c r="I7" s="715">
        <v>19.44304153493799</v>
      </c>
      <c r="J7" s="715">
        <v>119.14751152227822</v>
      </c>
    </row>
    <row r="8" spans="1:12" s="59" customFormat="1" ht="11.25">
      <c r="A8" s="396" t="s">
        <v>84</v>
      </c>
      <c r="B8" s="103">
        <v>289178142</v>
      </c>
      <c r="C8" s="103">
        <v>183054967</v>
      </c>
      <c r="D8" s="103">
        <v>106123175</v>
      </c>
      <c r="E8" s="103">
        <v>412008532</v>
      </c>
      <c r="F8" s="103">
        <v>210939098</v>
      </c>
      <c r="G8" s="103">
        <v>201069434</v>
      </c>
      <c r="H8" s="715">
        <v>42.47568268835478</v>
      </c>
      <c r="I8" s="715">
        <v>15.232654681257571</v>
      </c>
      <c r="J8" s="715">
        <v>89.46797813013039</v>
      </c>
    </row>
    <row r="9" spans="1:12" s="59" customFormat="1" ht="11.25">
      <c r="A9" s="396" t="s">
        <v>85</v>
      </c>
      <c r="B9" s="103">
        <v>66708839</v>
      </c>
      <c r="C9" s="103">
        <v>26674565</v>
      </c>
      <c r="D9" s="103">
        <v>40034274</v>
      </c>
      <c r="E9" s="103">
        <v>115062696</v>
      </c>
      <c r="F9" s="103">
        <v>35592486</v>
      </c>
      <c r="G9" s="103">
        <v>79470210</v>
      </c>
      <c r="H9" s="715">
        <v>72.484932618899279</v>
      </c>
      <c r="I9" s="715">
        <v>33.432301520193484</v>
      </c>
      <c r="J9" s="715">
        <v>98.505435617491159</v>
      </c>
    </row>
    <row r="10" spans="1:12" s="59" customFormat="1" ht="11.25">
      <c r="A10" s="397" t="s">
        <v>64</v>
      </c>
      <c r="B10" s="435">
        <v>45884488.588848718</v>
      </c>
      <c r="C10" s="435">
        <v>34291482.402266666</v>
      </c>
      <c r="D10" s="435">
        <v>11593006.186582059</v>
      </c>
      <c r="E10" s="435">
        <v>55640095.411875904</v>
      </c>
      <c r="F10" s="435">
        <v>33403685.30573228</v>
      </c>
      <c r="G10" s="435">
        <v>22236410.10614362</v>
      </c>
      <c r="H10" s="716">
        <v>21.261230370121385</v>
      </c>
      <c r="I10" s="716">
        <v>-2.5889726379274376</v>
      </c>
      <c r="J10" s="716">
        <v>91.80883498432371</v>
      </c>
    </row>
    <row r="11" spans="1:12" s="59" customFormat="1" ht="11.25">
      <c r="A11" s="139"/>
      <c r="B11" s="140"/>
      <c r="C11" s="140"/>
      <c r="D11" s="140"/>
      <c r="E11" s="140"/>
      <c r="F11" s="140"/>
      <c r="G11" s="140"/>
      <c r="H11" s="141"/>
      <c r="I11" s="141"/>
      <c r="J11" s="141"/>
    </row>
    <row r="12" spans="1:12">
      <c r="A12" s="245" t="s">
        <v>59</v>
      </c>
    </row>
    <row r="13" spans="1:12">
      <c r="A13" s="59" t="s">
        <v>86</v>
      </c>
    </row>
    <row r="14" spans="1:12">
      <c r="A14" s="60" t="s">
        <v>385</v>
      </c>
    </row>
    <row r="15" spans="1:12">
      <c r="A15" s="59"/>
    </row>
    <row r="16" spans="1:12">
      <c r="A16" s="2" t="s">
        <v>60</v>
      </c>
    </row>
    <row r="17" spans="1:1">
      <c r="A17" s="246" t="s">
        <v>61</v>
      </c>
    </row>
    <row r="18" spans="1:1">
      <c r="A18" s="2"/>
    </row>
  </sheetData>
  <mergeCells count="4">
    <mergeCell ref="B3:D3"/>
    <mergeCell ref="E3:G3"/>
    <mergeCell ref="H3:J3"/>
    <mergeCell ref="A3:A4"/>
  </mergeCells>
  <hyperlinks>
    <hyperlink ref="A12" r:id="rId1" xr:uid="{00000000-0004-0000-0400-000000000000}"/>
    <hyperlink ref="A17" r:id="rId2" xr:uid="{00000000-0004-0000-0400-000001000000}"/>
  </hyperlinks>
  <pageMargins left="0.7" right="0.7" top="0.75" bottom="0.75" header="0.3" footer="0.3"/>
  <pageSetup paperSize="9" scale="70" orientation="portrait" r:id="rId3"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5"/>
  <sheetViews>
    <sheetView showGridLines="0" workbookViewId="0"/>
  </sheetViews>
  <sheetFormatPr baseColWidth="10" defaultColWidth="11.42578125" defaultRowHeight="12.75"/>
  <cols>
    <col min="1" max="1" width="26" style="4" customWidth="1"/>
    <col min="2" max="6" width="11.28515625" style="4" customWidth="1"/>
    <col min="7" max="7" width="11.28515625" style="4" bestFit="1" customWidth="1"/>
    <col min="8" max="16384" width="11.42578125" style="4"/>
  </cols>
  <sheetData>
    <row r="1" spans="1:9" s="57" customFormat="1" ht="12.75" customHeight="1">
      <c r="A1" s="513" t="s">
        <v>390</v>
      </c>
      <c r="B1" s="100"/>
      <c r="C1" s="524"/>
      <c r="D1" s="100"/>
      <c r="E1" s="100"/>
      <c r="F1" s="156" t="s">
        <v>19</v>
      </c>
      <c r="G1" s="100"/>
    </row>
    <row r="2" spans="1:9" s="57" customFormat="1" ht="12">
      <c r="A2" s="81"/>
      <c r="B2" s="100"/>
      <c r="C2" s="100"/>
      <c r="D2" s="100"/>
      <c r="E2" s="100"/>
      <c r="F2" s="100"/>
      <c r="G2" s="100"/>
    </row>
    <row r="3" spans="1:9" s="2" customFormat="1" ht="12.75" customHeight="1">
      <c r="A3" s="883" t="s">
        <v>87</v>
      </c>
      <c r="B3" s="879" t="s">
        <v>55</v>
      </c>
      <c r="C3" s="880"/>
      <c r="D3" s="880"/>
      <c r="E3" s="880"/>
      <c r="F3" s="880"/>
      <c r="G3" s="320"/>
    </row>
    <row r="4" spans="1:9" s="2" customFormat="1" ht="36.75" customHeight="1">
      <c r="A4" s="884"/>
      <c r="B4" s="332" t="s">
        <v>102</v>
      </c>
      <c r="C4" s="332" t="s">
        <v>103</v>
      </c>
      <c r="D4" s="332" t="s">
        <v>104</v>
      </c>
      <c r="E4" s="333" t="s">
        <v>105</v>
      </c>
      <c r="F4" s="399" t="s">
        <v>106</v>
      </c>
    </row>
    <row r="5" spans="1:9" s="2" customFormat="1" ht="12.75" customHeight="1">
      <c r="A5" s="328" t="s">
        <v>64</v>
      </c>
      <c r="B5" s="946">
        <v>4019.9166666666702</v>
      </c>
      <c r="C5" s="946">
        <v>131485.71780821899</v>
      </c>
      <c r="D5" s="947">
        <v>257640.98</v>
      </c>
      <c r="E5" s="948">
        <v>64.091071464108737</v>
      </c>
      <c r="F5" s="949">
        <v>100</v>
      </c>
      <c r="H5" s="246"/>
    </row>
    <row r="6" spans="1:9" s="2" customFormat="1" ht="12.75" customHeight="1">
      <c r="A6" s="363" t="s">
        <v>88</v>
      </c>
      <c r="B6" s="950">
        <v>573.16666666666697</v>
      </c>
      <c r="C6" s="950">
        <v>18894.761643835602</v>
      </c>
      <c r="D6" s="950">
        <v>40091.073972602702</v>
      </c>
      <c r="E6" s="951">
        <v>69.946625133938966</v>
      </c>
      <c r="F6" s="952">
        <v>14.350692705725262</v>
      </c>
    </row>
    <row r="7" spans="1:9" s="2" customFormat="1" ht="12.75" customHeight="1">
      <c r="A7" s="363" t="s">
        <v>89</v>
      </c>
      <c r="B7" s="950">
        <v>401.58333333333297</v>
      </c>
      <c r="C7" s="950">
        <v>8406.2904109588999</v>
      </c>
      <c r="D7" s="950">
        <v>17078.564383561599</v>
      </c>
      <c r="E7" s="951">
        <v>42.528070679132469</v>
      </c>
      <c r="F7" s="952">
        <v>9.718744783842439</v>
      </c>
    </row>
    <row r="8" spans="1:9" s="2" customFormat="1" ht="12.75" customHeight="1">
      <c r="A8" s="363" t="s">
        <v>90</v>
      </c>
      <c r="B8" s="950">
        <v>350.75</v>
      </c>
      <c r="C8" s="950">
        <v>20049.958904109601</v>
      </c>
      <c r="D8" s="950">
        <v>36676.578082191802</v>
      </c>
      <c r="E8" s="951">
        <v>104.56615276462381</v>
      </c>
      <c r="F8" s="952">
        <v>8.7819228843264909</v>
      </c>
    </row>
    <row r="9" spans="1:9" s="2" customFormat="1" ht="12.75" customHeight="1">
      <c r="A9" s="363" t="s">
        <v>91</v>
      </c>
      <c r="B9" s="950">
        <v>389.16666666666703</v>
      </c>
      <c r="C9" s="950">
        <v>12249.5945205479</v>
      </c>
      <c r="D9" s="950">
        <v>24188.328767123301</v>
      </c>
      <c r="E9" s="951">
        <v>62.154163855563027</v>
      </c>
      <c r="F9" s="952">
        <v>9.7437823401769421</v>
      </c>
    </row>
    <row r="10" spans="1:9" s="2" customFormat="1" ht="12.75" customHeight="1">
      <c r="A10" s="363" t="s">
        <v>92</v>
      </c>
      <c r="B10" s="950">
        <v>108.25</v>
      </c>
      <c r="C10" s="950">
        <v>5768.6082191780797</v>
      </c>
      <c r="D10" s="950">
        <v>11415.597260274</v>
      </c>
      <c r="E10" s="951">
        <v>105.45586383624942</v>
      </c>
      <c r="F10" s="952">
        <v>2.9773827407778417</v>
      </c>
    </row>
    <row r="11" spans="1:9" s="2" customFormat="1" ht="12.75" customHeight="1">
      <c r="A11" s="363" t="s">
        <v>93</v>
      </c>
      <c r="B11" s="950">
        <v>522.41666666666697</v>
      </c>
      <c r="C11" s="950">
        <v>15657.5232876712</v>
      </c>
      <c r="D11" s="950">
        <v>31636.698630137002</v>
      </c>
      <c r="E11" s="951">
        <v>60.558363943474845</v>
      </c>
      <c r="F11" s="952">
        <v>13.080036721749297</v>
      </c>
      <c r="G11" s="4"/>
      <c r="H11" s="4"/>
      <c r="I11" s="4"/>
    </row>
    <row r="12" spans="1:9" s="2" customFormat="1" ht="12.75" customHeight="1">
      <c r="A12" s="363" t="s">
        <v>94</v>
      </c>
      <c r="B12" s="950">
        <v>180.083333333333</v>
      </c>
      <c r="C12" s="950">
        <v>2956.80821917808</v>
      </c>
      <c r="D12" s="953">
        <v>5558.2821917808196</v>
      </c>
      <c r="E12" s="951">
        <v>30.865056132054583</v>
      </c>
      <c r="F12" s="954">
        <v>4.5088466032381822</v>
      </c>
      <c r="G12" s="4"/>
      <c r="H12" s="4"/>
      <c r="I12" s="4"/>
    </row>
    <row r="13" spans="1:9" s="2" customFormat="1" ht="12.75" customHeight="1">
      <c r="A13" s="364" t="s">
        <v>294</v>
      </c>
      <c r="B13" s="950">
        <v>253.833333333333</v>
      </c>
      <c r="C13" s="950">
        <v>9498.1068493150706</v>
      </c>
      <c r="D13" s="953">
        <v>18006.728767123299</v>
      </c>
      <c r="E13" s="951">
        <v>70.939180960433319</v>
      </c>
      <c r="F13" s="954">
        <v>6.2573026205975708</v>
      </c>
      <c r="G13" s="4"/>
      <c r="H13" s="4"/>
      <c r="I13" s="4"/>
    </row>
    <row r="14" spans="1:9" s="2" customFormat="1" ht="12.75" customHeight="1">
      <c r="A14" s="363" t="s">
        <v>95</v>
      </c>
      <c r="B14" s="950">
        <v>119.5</v>
      </c>
      <c r="C14" s="950">
        <v>10330.202739726001</v>
      </c>
      <c r="D14" s="950">
        <v>17070.479452054798</v>
      </c>
      <c r="E14" s="951">
        <v>142.84920043560501</v>
      </c>
      <c r="F14" s="952">
        <v>2.9919879819729593</v>
      </c>
      <c r="G14" s="4"/>
      <c r="H14" s="4"/>
      <c r="I14" s="4"/>
    </row>
    <row r="15" spans="1:9" s="2" customFormat="1" ht="12.75" customHeight="1">
      <c r="A15" s="363" t="s">
        <v>0</v>
      </c>
      <c r="B15" s="950">
        <v>516.41666666666697</v>
      </c>
      <c r="C15" s="950">
        <v>13274.027397260301</v>
      </c>
      <c r="D15" s="950">
        <v>28081.805479452101</v>
      </c>
      <c r="E15" s="951">
        <v>54.378193602295468</v>
      </c>
      <c r="F15" s="952">
        <v>12.929811383742287</v>
      </c>
      <c r="G15" s="4"/>
      <c r="H15" s="4"/>
      <c r="I15" s="4"/>
    </row>
    <row r="16" spans="1:9" s="2" customFormat="1" ht="12.75" customHeight="1">
      <c r="A16" s="363" t="s">
        <v>96</v>
      </c>
      <c r="B16" s="950">
        <v>315.5</v>
      </c>
      <c r="C16" s="950">
        <v>7830.0109589041103</v>
      </c>
      <c r="D16" s="950">
        <v>15741.391780821899</v>
      </c>
      <c r="E16" s="951">
        <v>49.893476325901425</v>
      </c>
      <c r="F16" s="952">
        <v>7.880570856284427</v>
      </c>
      <c r="G16" s="4"/>
      <c r="H16" s="4"/>
      <c r="I16" s="4"/>
    </row>
    <row r="17" spans="1:12" s="2" customFormat="1" ht="12.75" customHeight="1">
      <c r="A17" s="363" t="s">
        <v>97</v>
      </c>
      <c r="B17" s="950">
        <v>98.4166666666667</v>
      </c>
      <c r="C17" s="950">
        <v>1960.65479452055</v>
      </c>
      <c r="D17" s="950">
        <v>3981.0301369863</v>
      </c>
      <c r="E17" s="951">
        <v>40.450771925347659</v>
      </c>
      <c r="F17" s="952">
        <v>2.4641128359205484</v>
      </c>
      <c r="G17" s="4"/>
      <c r="H17" s="4"/>
      <c r="I17" s="4"/>
    </row>
    <row r="18" spans="1:12" s="2" customFormat="1" ht="12.75" customHeight="1">
      <c r="A18" s="398" t="s">
        <v>391</v>
      </c>
      <c r="B18" s="955">
        <v>190.833333333333</v>
      </c>
      <c r="C18" s="955">
        <v>4609.1698630136998</v>
      </c>
      <c r="D18" s="955">
        <v>8114.4191780821902</v>
      </c>
      <c r="E18" s="956">
        <v>42.52097385894605</v>
      </c>
      <c r="F18" s="957">
        <v>4.3106326155900598</v>
      </c>
      <c r="G18" s="4"/>
      <c r="H18" s="4"/>
      <c r="I18" s="4"/>
    </row>
    <row r="19" spans="1:12" s="2" customFormat="1">
      <c r="A19" s="72"/>
      <c r="B19" s="72"/>
      <c r="C19" s="72"/>
      <c r="D19" s="72"/>
      <c r="E19" s="72"/>
      <c r="F19" s="72"/>
      <c r="G19" s="4"/>
      <c r="H19" s="4"/>
      <c r="I19" s="4"/>
    </row>
    <row r="20" spans="1:12" s="2" customFormat="1">
      <c r="A20" s="330" t="s">
        <v>99</v>
      </c>
      <c r="B20" s="72"/>
      <c r="C20" s="72"/>
      <c r="D20" s="72"/>
      <c r="E20" s="72"/>
      <c r="F20" s="72"/>
      <c r="G20" s="4"/>
      <c r="H20" s="4"/>
      <c r="I20" s="4"/>
    </row>
    <row r="21" spans="1:12" s="2" customFormat="1">
      <c r="A21" s="331" t="s">
        <v>100</v>
      </c>
      <c r="B21" s="72"/>
      <c r="C21" s="72"/>
      <c r="D21" s="72"/>
      <c r="E21" s="72"/>
      <c r="F21" s="72"/>
      <c r="G21" s="4"/>
      <c r="H21" s="4"/>
      <c r="I21" s="4"/>
      <c r="J21" s="4"/>
      <c r="K21" s="4"/>
      <c r="L21" s="4"/>
    </row>
    <row r="22" spans="1:12" s="2" customFormat="1">
      <c r="A22" s="153"/>
      <c r="B22" s="142"/>
      <c r="C22" s="142"/>
      <c r="D22" s="72"/>
      <c r="E22" s="72"/>
      <c r="F22" s="72"/>
      <c r="G22" s="4"/>
      <c r="H22" s="4"/>
      <c r="I22" s="4"/>
      <c r="J22" s="4"/>
      <c r="K22" s="4"/>
      <c r="L22" s="4"/>
    </row>
    <row r="23" spans="1:12" s="2" customFormat="1">
      <c r="A23" s="153"/>
      <c r="B23" s="142"/>
      <c r="C23" s="142"/>
      <c r="D23" s="32"/>
      <c r="E23" s="72"/>
      <c r="F23" s="72"/>
      <c r="G23" s="4"/>
      <c r="H23" s="4"/>
      <c r="I23" s="4"/>
      <c r="J23" s="4"/>
      <c r="K23" s="4"/>
      <c r="L23" s="4"/>
    </row>
    <row r="24" spans="1:12" s="2" customFormat="1" ht="12.75" customHeight="1">
      <c r="A24" s="881" t="s">
        <v>111</v>
      </c>
      <c r="B24" s="879" t="s">
        <v>55</v>
      </c>
      <c r="C24" s="880"/>
      <c r="D24" s="880"/>
      <c r="E24" s="880"/>
      <c r="F24" s="880"/>
      <c r="G24" s="4"/>
      <c r="H24" s="4"/>
      <c r="I24" s="4"/>
      <c r="J24" s="4"/>
      <c r="K24" s="4"/>
      <c r="L24" s="4"/>
    </row>
    <row r="25" spans="1:12" s="2" customFormat="1" ht="33.75" customHeight="1">
      <c r="A25" s="882"/>
      <c r="B25" s="332" t="s">
        <v>102</v>
      </c>
      <c r="C25" s="332" t="s">
        <v>103</v>
      </c>
      <c r="D25" s="332" t="s">
        <v>104</v>
      </c>
      <c r="E25" s="333" t="s">
        <v>105</v>
      </c>
      <c r="F25" s="399" t="s">
        <v>106</v>
      </c>
      <c r="G25" s="4"/>
      <c r="H25" s="4"/>
      <c r="I25" s="4"/>
    </row>
    <row r="26" spans="1:12" s="2" customFormat="1" ht="12.75" customHeight="1">
      <c r="A26" s="328" t="s">
        <v>64</v>
      </c>
      <c r="B26" s="958">
        <v>4019.9166666666702</v>
      </c>
      <c r="C26" s="958">
        <v>131485.71780821899</v>
      </c>
      <c r="D26" s="958">
        <v>257640.98</v>
      </c>
      <c r="E26" s="959">
        <v>64.091124608719028</v>
      </c>
      <c r="F26" s="960">
        <v>100</v>
      </c>
      <c r="G26" s="4"/>
      <c r="H26" s="4"/>
      <c r="I26" s="4"/>
    </row>
    <row r="27" spans="1:12" s="2" customFormat="1" ht="12.75" customHeight="1">
      <c r="A27" s="72" t="s">
        <v>9</v>
      </c>
      <c r="B27" s="247">
        <v>871.83333333333337</v>
      </c>
      <c r="C27" s="247">
        <v>22403.323287671232</v>
      </c>
      <c r="D27" s="247">
        <v>44648.726027397257</v>
      </c>
      <c r="E27" s="265">
        <v>51.212455776024377</v>
      </c>
      <c r="F27" s="961">
        <v>21.687845933787997</v>
      </c>
      <c r="G27" s="4"/>
      <c r="H27" s="4"/>
      <c r="I27" s="4"/>
    </row>
    <row r="28" spans="1:12" s="2" customFormat="1" ht="12.75" customHeight="1">
      <c r="A28" s="72" t="s">
        <v>108</v>
      </c>
      <c r="B28" s="247">
        <v>237.16666666666666</v>
      </c>
      <c r="C28" s="247">
        <v>9009.4383561643845</v>
      </c>
      <c r="D28" s="247">
        <v>16789.295890410958</v>
      </c>
      <c r="E28" s="265">
        <v>70.791128139469961</v>
      </c>
      <c r="F28" s="961">
        <v>5.8997906258421553</v>
      </c>
      <c r="G28" s="4"/>
      <c r="H28" s="4"/>
      <c r="I28" s="4"/>
    </row>
    <row r="29" spans="1:12" s="2" customFormat="1" ht="12.75" customHeight="1">
      <c r="A29" s="72" t="s">
        <v>89</v>
      </c>
      <c r="B29" s="247">
        <v>991.66666666666663</v>
      </c>
      <c r="C29" s="247">
        <v>27592.627397260276</v>
      </c>
      <c r="D29" s="247">
        <v>57660.95890410959</v>
      </c>
      <c r="E29" s="265">
        <v>58.145504777253372</v>
      </c>
      <c r="F29" s="961">
        <v>24.668836418665371</v>
      </c>
      <c r="G29" s="4"/>
      <c r="H29" s="4"/>
      <c r="I29" s="4"/>
    </row>
    <row r="30" spans="1:12" s="2" customFormat="1" ht="12.75" customHeight="1">
      <c r="A30" s="334" t="s">
        <v>107</v>
      </c>
      <c r="B30" s="247">
        <v>889.75</v>
      </c>
      <c r="C30" s="247">
        <v>33102.336986301372</v>
      </c>
      <c r="D30" s="247">
        <v>63159.013698630137</v>
      </c>
      <c r="E30" s="265">
        <v>70.98512357249804</v>
      </c>
      <c r="F30" s="961">
        <v>22.133543398494975</v>
      </c>
      <c r="G30" s="4"/>
      <c r="H30" s="4"/>
      <c r="I30" s="4"/>
    </row>
    <row r="31" spans="1:12" s="2" customFormat="1" ht="12.75" customHeight="1">
      <c r="A31" s="334" t="s">
        <v>96</v>
      </c>
      <c r="B31" s="247">
        <v>315.5</v>
      </c>
      <c r="C31" s="247">
        <v>7830.0109589041094</v>
      </c>
      <c r="D31" s="247">
        <v>15741.391780821918</v>
      </c>
      <c r="E31" s="265">
        <v>49.893476325901482</v>
      </c>
      <c r="F31" s="961">
        <v>7.8484214017703451</v>
      </c>
      <c r="G31" s="4"/>
      <c r="H31" s="4"/>
      <c r="I31" s="4"/>
      <c r="J31" s="4"/>
      <c r="K31" s="4"/>
    </row>
    <row r="32" spans="1:12" s="2" customFormat="1" ht="12.75" customHeight="1">
      <c r="A32" s="334" t="s">
        <v>110</v>
      </c>
      <c r="B32" s="247">
        <v>432.58333333333331</v>
      </c>
      <c r="C32" s="247">
        <v>13983.205479452055</v>
      </c>
      <c r="D32" s="247">
        <v>27130.186301369864</v>
      </c>
      <c r="E32" s="265">
        <v>62.716670317171719</v>
      </c>
      <c r="F32" s="961">
        <v>10.761002508343861</v>
      </c>
      <c r="G32" s="4"/>
      <c r="H32" s="4"/>
      <c r="I32" s="4"/>
      <c r="J32" s="4"/>
      <c r="K32" s="4"/>
    </row>
    <row r="33" spans="1:14" s="2" customFormat="1" ht="12.75" customHeight="1">
      <c r="A33" s="155" t="s">
        <v>109</v>
      </c>
      <c r="B33" s="955">
        <v>281.41666666666669</v>
      </c>
      <c r="C33" s="955">
        <v>17564.775342465753</v>
      </c>
      <c r="D33" s="955">
        <v>32511.405479452056</v>
      </c>
      <c r="E33" s="962">
        <v>115.52764754321133</v>
      </c>
      <c r="F33" s="963">
        <v>7.0005597130952077</v>
      </c>
      <c r="G33" s="4"/>
      <c r="H33" s="4"/>
      <c r="I33" s="4"/>
      <c r="J33" s="4"/>
      <c r="K33" s="4"/>
    </row>
    <row r="34" spans="1:14" s="2" customFormat="1">
      <c r="A34" s="29"/>
      <c r="B34" s="551"/>
      <c r="C34" s="31"/>
      <c r="D34" s="28"/>
      <c r="G34" s="4"/>
      <c r="H34" s="4"/>
      <c r="I34" s="4"/>
      <c r="J34" s="4"/>
      <c r="K34" s="4"/>
    </row>
    <row r="35" spans="1:14" s="2" customFormat="1">
      <c r="A35" s="245" t="s">
        <v>112</v>
      </c>
      <c r="B35" s="28"/>
      <c r="C35" s="28"/>
      <c r="D35" s="28"/>
      <c r="G35" s="4"/>
      <c r="H35" s="4"/>
      <c r="I35" s="4"/>
      <c r="J35" s="4"/>
      <c r="K35" s="4"/>
      <c r="L35" s="4"/>
      <c r="M35" s="4"/>
      <c r="N35" s="4"/>
    </row>
    <row r="36" spans="1:14" s="2" customFormat="1">
      <c r="A36" s="59" t="s">
        <v>101</v>
      </c>
      <c r="G36" s="4"/>
      <c r="H36" s="4"/>
      <c r="I36" s="4"/>
      <c r="J36" s="4"/>
      <c r="K36" s="4"/>
      <c r="L36" s="4"/>
      <c r="M36" s="4"/>
      <c r="N36" s="4"/>
    </row>
    <row r="37" spans="1:14" s="2" customFormat="1">
      <c r="A37" s="60" t="s">
        <v>385</v>
      </c>
      <c r="G37" s="4"/>
      <c r="H37" s="4"/>
      <c r="I37" s="4"/>
      <c r="J37" s="4"/>
      <c r="K37" s="4"/>
      <c r="L37" s="4"/>
      <c r="M37" s="4"/>
      <c r="N37" s="4"/>
    </row>
    <row r="38" spans="1:14" s="2" customFormat="1">
      <c r="A38" s="59"/>
      <c r="G38" s="4"/>
      <c r="H38" s="4"/>
      <c r="I38" s="4"/>
      <c r="J38" s="4"/>
      <c r="K38" s="4"/>
      <c r="L38" s="4"/>
      <c r="M38" s="4"/>
      <c r="N38" s="4"/>
    </row>
    <row r="39" spans="1:14" s="2" customFormat="1">
      <c r="A39" s="2" t="s">
        <v>60</v>
      </c>
      <c r="G39" s="4"/>
      <c r="H39" s="4"/>
      <c r="I39" s="4"/>
      <c r="J39" s="4"/>
      <c r="K39" s="4"/>
      <c r="L39" s="4"/>
      <c r="M39" s="4"/>
      <c r="N39" s="4"/>
    </row>
    <row r="40" spans="1:14" s="2" customFormat="1">
      <c r="A40" s="246" t="s">
        <v>61</v>
      </c>
      <c r="G40" s="4"/>
      <c r="H40" s="4"/>
      <c r="I40" s="4"/>
      <c r="J40" s="4"/>
      <c r="K40" s="4"/>
      <c r="L40" s="4"/>
      <c r="M40" s="4"/>
      <c r="N40" s="4"/>
    </row>
    <row r="41" spans="1:14" s="2" customFormat="1">
      <c r="G41" s="4"/>
      <c r="H41" s="4"/>
      <c r="I41" s="4"/>
      <c r="J41" s="4"/>
      <c r="K41" s="4"/>
      <c r="L41" s="4"/>
      <c r="M41" s="4"/>
      <c r="N41" s="4"/>
    </row>
    <row r="42" spans="1:14" s="2" customFormat="1">
      <c r="G42" s="4"/>
      <c r="H42" s="4"/>
      <c r="I42" s="4"/>
      <c r="J42" s="4"/>
      <c r="K42" s="4"/>
      <c r="L42" s="4"/>
      <c r="M42" s="4"/>
      <c r="N42" s="4"/>
    </row>
    <row r="43" spans="1:14" s="2" customFormat="1">
      <c r="G43" s="4"/>
      <c r="H43" s="4"/>
      <c r="I43" s="4"/>
      <c r="J43" s="4"/>
      <c r="K43" s="4"/>
      <c r="L43" s="4"/>
      <c r="M43" s="4"/>
      <c r="N43" s="4"/>
    </row>
    <row r="44" spans="1:14" s="2" customFormat="1">
      <c r="G44" s="4"/>
      <c r="H44" s="4"/>
      <c r="I44" s="4"/>
      <c r="J44" s="4"/>
      <c r="K44" s="4"/>
      <c r="L44" s="4"/>
      <c r="M44" s="4"/>
      <c r="N44" s="4"/>
    </row>
    <row r="45" spans="1:14" s="2" customFormat="1">
      <c r="G45" s="4"/>
      <c r="H45" s="4"/>
      <c r="I45" s="4"/>
      <c r="J45" s="4"/>
      <c r="K45" s="4"/>
      <c r="L45" s="4"/>
      <c r="M45" s="4"/>
      <c r="N45" s="4"/>
    </row>
  </sheetData>
  <mergeCells count="4">
    <mergeCell ref="B3:F3"/>
    <mergeCell ref="B24:F24"/>
    <mergeCell ref="A24:A25"/>
    <mergeCell ref="A3:A4"/>
  </mergeCells>
  <hyperlinks>
    <hyperlink ref="A35" r:id="rId1" xr:uid="{00000000-0004-0000-0500-000000000000}"/>
    <hyperlink ref="A40" r:id="rId2" xr:uid="{00000000-0004-0000-0500-000001000000}"/>
  </hyperlink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61"/>
  <sheetViews>
    <sheetView showGridLines="0" zoomScaleNormal="100" workbookViewId="0"/>
  </sheetViews>
  <sheetFormatPr baseColWidth="10" defaultColWidth="11.42578125" defaultRowHeight="12.75"/>
  <cols>
    <col min="1" max="1" width="24.5703125" style="4" customWidth="1"/>
    <col min="2" max="3" width="12.28515625" style="11" customWidth="1"/>
    <col min="4" max="11" width="12.28515625" style="4" customWidth="1"/>
    <col min="12" max="16384" width="11.42578125" style="4"/>
  </cols>
  <sheetData>
    <row r="1" spans="1:11" s="57" customFormat="1" ht="12.75" customHeight="1">
      <c r="A1" s="512" t="s">
        <v>393</v>
      </c>
      <c r="E1" s="525"/>
      <c r="K1" s="148" t="s">
        <v>32</v>
      </c>
    </row>
    <row r="2" spans="1:11" s="57" customFormat="1" ht="12.75" customHeight="1">
      <c r="A2" s="159"/>
    </row>
    <row r="3" spans="1:11" s="2" customFormat="1" ht="11.25">
      <c r="A3" s="177"/>
      <c r="B3" s="887">
        <v>2013</v>
      </c>
      <c r="C3" s="887"/>
      <c r="D3" s="887">
        <v>2021</v>
      </c>
      <c r="E3" s="887"/>
      <c r="F3" s="887">
        <v>2022</v>
      </c>
      <c r="G3" s="887"/>
      <c r="H3" s="888" t="s">
        <v>392</v>
      </c>
      <c r="I3" s="889"/>
      <c r="J3" s="890" t="s">
        <v>389</v>
      </c>
      <c r="K3" s="891"/>
    </row>
    <row r="4" spans="1:11" s="2" customFormat="1" ht="24" customHeight="1">
      <c r="A4" s="336" t="s">
        <v>87</v>
      </c>
      <c r="B4" s="345" t="s">
        <v>117</v>
      </c>
      <c r="C4" s="345" t="s">
        <v>118</v>
      </c>
      <c r="D4" s="345" t="s">
        <v>117</v>
      </c>
      <c r="E4" s="345" t="s">
        <v>118</v>
      </c>
      <c r="F4" s="345" t="s">
        <v>117</v>
      </c>
      <c r="G4" s="345" t="s">
        <v>118</v>
      </c>
      <c r="H4" s="346" t="s">
        <v>119</v>
      </c>
      <c r="I4" s="346" t="s">
        <v>120</v>
      </c>
      <c r="J4" s="346" t="s">
        <v>119</v>
      </c>
      <c r="K4" s="346" t="s">
        <v>120</v>
      </c>
    </row>
    <row r="5" spans="1:11" s="2" customFormat="1" ht="11.25" customHeight="1">
      <c r="A5" s="338" t="s">
        <v>64</v>
      </c>
      <c r="B5" s="966">
        <v>5190.5833333333303</v>
      </c>
      <c r="C5" s="966">
        <v>140191.82739726</v>
      </c>
      <c r="D5" s="966">
        <v>4573.5833333333303</v>
      </c>
      <c r="E5" s="966">
        <v>142742.55068493201</v>
      </c>
      <c r="F5" s="966">
        <v>4498</v>
      </c>
      <c r="G5" s="966">
        <v>143312.22739725999</v>
      </c>
      <c r="H5" s="967">
        <v>-13.343073193443203</v>
      </c>
      <c r="I5" s="967">
        <v>2.2258073512072514</v>
      </c>
      <c r="J5" s="964">
        <v>-1.6526064537287763</v>
      </c>
      <c r="K5" s="964">
        <v>0.39909382983172481</v>
      </c>
    </row>
    <row r="6" spans="1:11" s="2" customFormat="1" ht="11.25" customHeight="1">
      <c r="A6" s="329" t="s">
        <v>88</v>
      </c>
      <c r="B6" s="968">
        <v>760.75</v>
      </c>
      <c r="C6" s="968">
        <v>22518.8219178082</v>
      </c>
      <c r="D6" s="968">
        <v>686</v>
      </c>
      <c r="E6" s="968">
        <v>22116.400000000001</v>
      </c>
      <c r="F6" s="968">
        <v>667.08333333333303</v>
      </c>
      <c r="G6" s="968">
        <v>21932.558904109599</v>
      </c>
      <c r="H6" s="256">
        <v>-12.312410997918761</v>
      </c>
      <c r="I6" s="256">
        <v>-2.6034355431132741</v>
      </c>
      <c r="J6" s="965">
        <v>-2.7575315840622405</v>
      </c>
      <c r="K6" s="965">
        <v>-0.83124331215931324</v>
      </c>
    </row>
    <row r="7" spans="1:11" s="2" customFormat="1" ht="11.25" customHeight="1">
      <c r="A7" s="329" t="s">
        <v>89</v>
      </c>
      <c r="B7" s="968">
        <v>577.25</v>
      </c>
      <c r="C7" s="968">
        <v>10291.084931506901</v>
      </c>
      <c r="D7" s="968">
        <v>459.16666666666703</v>
      </c>
      <c r="E7" s="968">
        <v>9183.7369863013701</v>
      </c>
      <c r="F7" s="968">
        <v>444.25</v>
      </c>
      <c r="G7" s="968">
        <v>9027.8849315068492</v>
      </c>
      <c r="H7" s="256">
        <v>-23.040277176266784</v>
      </c>
      <c r="I7" s="256">
        <v>-12.274701923143921</v>
      </c>
      <c r="J7" s="965">
        <v>-3.2486388384755744</v>
      </c>
      <c r="K7" s="965">
        <v>-1.6970439705208527</v>
      </c>
    </row>
    <row r="8" spans="1:11" s="2" customFormat="1" ht="11.25" customHeight="1">
      <c r="A8" s="329" t="s">
        <v>90</v>
      </c>
      <c r="B8" s="968">
        <v>379.25</v>
      </c>
      <c r="C8" s="968">
        <v>16562.446575342499</v>
      </c>
      <c r="D8" s="968">
        <v>371.33333333333297</v>
      </c>
      <c r="E8" s="968">
        <v>20055.1068493151</v>
      </c>
      <c r="F8" s="968">
        <v>370.33333333333297</v>
      </c>
      <c r="G8" s="968">
        <v>20802.961643835599</v>
      </c>
      <c r="H8" s="256">
        <v>-2.3511316194243972</v>
      </c>
      <c r="I8" s="256">
        <v>25.603192434179423</v>
      </c>
      <c r="J8" s="965">
        <v>-0.26929982046678663</v>
      </c>
      <c r="K8" s="965">
        <v>3.7289993024696302</v>
      </c>
    </row>
    <row r="9" spans="1:11" s="2" customFormat="1" ht="11.25" customHeight="1">
      <c r="A9" s="329" t="s">
        <v>91</v>
      </c>
      <c r="B9" s="968">
        <v>501.16666666666703</v>
      </c>
      <c r="C9" s="968">
        <v>13167.446575342499</v>
      </c>
      <c r="D9" s="968">
        <v>441.66666666666703</v>
      </c>
      <c r="E9" s="968">
        <v>13321.0684931507</v>
      </c>
      <c r="F9" s="968">
        <v>434.75</v>
      </c>
      <c r="G9" s="968">
        <v>13242.6493150685</v>
      </c>
      <c r="H9" s="256">
        <v>-13.252411040904619</v>
      </c>
      <c r="I9" s="256">
        <v>0.57112621870686942</v>
      </c>
      <c r="J9" s="965">
        <v>-1.5660377358491369</v>
      </c>
      <c r="K9" s="965">
        <v>-0.58868534549252605</v>
      </c>
    </row>
    <row r="10" spans="1:11" s="2" customFormat="1" ht="11.25" customHeight="1">
      <c r="A10" s="329" t="s">
        <v>92</v>
      </c>
      <c r="B10" s="968">
        <v>121.583333333333</v>
      </c>
      <c r="C10" s="968">
        <v>5183.35342465753</v>
      </c>
      <c r="D10" s="968">
        <v>115.25</v>
      </c>
      <c r="E10" s="968">
        <v>5897.4657534246599</v>
      </c>
      <c r="F10" s="968">
        <v>113.5</v>
      </c>
      <c r="G10" s="968">
        <v>5961.3945205479504</v>
      </c>
      <c r="H10" s="256">
        <v>-6.6483893077447762</v>
      </c>
      <c r="I10" s="256">
        <v>15.010380966677502</v>
      </c>
      <c r="J10" s="965">
        <v>-1.5184381778741864</v>
      </c>
      <c r="K10" s="965">
        <v>1.0840040416710699</v>
      </c>
    </row>
    <row r="11" spans="1:11" s="2" customFormat="1" ht="11.25" customHeight="1">
      <c r="A11" s="329" t="s">
        <v>93</v>
      </c>
      <c r="B11" s="968">
        <v>664.5</v>
      </c>
      <c r="C11" s="968">
        <v>17033.547945205501</v>
      </c>
      <c r="D11" s="968">
        <v>601.5</v>
      </c>
      <c r="E11" s="968">
        <v>17337.2356164384</v>
      </c>
      <c r="F11" s="968">
        <v>587.25</v>
      </c>
      <c r="G11" s="968">
        <v>17189.369863013701</v>
      </c>
      <c r="H11" s="256">
        <v>-11.62528216704289</v>
      </c>
      <c r="I11" s="256">
        <v>0.91479425372480749</v>
      </c>
      <c r="J11" s="965">
        <v>-2.3690773067331672</v>
      </c>
      <c r="K11" s="965">
        <v>-0.8528796441140809</v>
      </c>
    </row>
    <row r="12" spans="1:11" s="2" customFormat="1" ht="11.25" customHeight="1">
      <c r="A12" s="339" t="s">
        <v>94</v>
      </c>
      <c r="B12" s="968">
        <v>232.583333333333</v>
      </c>
      <c r="C12" s="968">
        <v>3408.0246575342499</v>
      </c>
      <c r="D12" s="968">
        <v>194</v>
      </c>
      <c r="E12" s="968">
        <v>3014.7561643835602</v>
      </c>
      <c r="F12" s="968">
        <v>189.166666666667</v>
      </c>
      <c r="G12" s="968">
        <v>3037.2767123287699</v>
      </c>
      <c r="H12" s="256">
        <v>-18.667144392690531</v>
      </c>
      <c r="I12" s="256">
        <v>-10.87867555141813</v>
      </c>
      <c r="J12" s="965">
        <v>-2.4914089347077328</v>
      </c>
      <c r="K12" s="965">
        <v>0.74701059446426565</v>
      </c>
    </row>
    <row r="13" spans="1:11" s="2" customFormat="1" ht="11.25" customHeight="1">
      <c r="A13" s="339" t="s">
        <v>294</v>
      </c>
      <c r="B13" s="968">
        <v>316.41666666666703</v>
      </c>
      <c r="C13" s="968">
        <v>9709.8575342465792</v>
      </c>
      <c r="D13" s="968">
        <v>275.33333333333297</v>
      </c>
      <c r="E13" s="968">
        <v>10342.7095890411</v>
      </c>
      <c r="F13" s="968">
        <v>269.41666666666703</v>
      </c>
      <c r="G13" s="968">
        <v>10176.9534246575</v>
      </c>
      <c r="H13" s="256">
        <v>-14.853831972609937</v>
      </c>
      <c r="I13" s="256">
        <v>4.8105328915844359</v>
      </c>
      <c r="J13" s="965">
        <v>-2.1489104116220172</v>
      </c>
      <c r="K13" s="965">
        <v>-1.6026377126476723</v>
      </c>
    </row>
    <row r="14" spans="1:11" s="2" customFormat="1" ht="11.25" customHeight="1">
      <c r="A14" s="340" t="s">
        <v>95</v>
      </c>
      <c r="B14" s="968">
        <v>125</v>
      </c>
      <c r="C14" s="968">
        <v>9314.32328767123</v>
      </c>
      <c r="D14" s="968">
        <v>124.583333333333</v>
      </c>
      <c r="E14" s="968">
        <v>10222.265753424699</v>
      </c>
      <c r="F14" s="968">
        <v>125.5</v>
      </c>
      <c r="G14" s="968">
        <v>10627.8356164384</v>
      </c>
      <c r="H14" s="256">
        <v>0.4</v>
      </c>
      <c r="I14" s="256">
        <v>14.102069342018462</v>
      </c>
      <c r="J14" s="965">
        <v>0.7357859531775256</v>
      </c>
      <c r="K14" s="965">
        <v>3.9675143730031261</v>
      </c>
    </row>
    <row r="15" spans="1:11" s="2" customFormat="1" ht="11.25" customHeight="1">
      <c r="A15" s="339" t="s">
        <v>0</v>
      </c>
      <c r="B15" s="968">
        <v>681.16666666666697</v>
      </c>
      <c r="C15" s="968">
        <v>16168.1726027397</v>
      </c>
      <c r="D15" s="968">
        <v>612.83333333333303</v>
      </c>
      <c r="E15" s="968">
        <v>15363.1698630137</v>
      </c>
      <c r="F15" s="968">
        <v>609.08333333333303</v>
      </c>
      <c r="G15" s="968">
        <v>15356.019178082201</v>
      </c>
      <c r="H15" s="256">
        <v>-10.582334230486994</v>
      </c>
      <c r="I15" s="256">
        <v>-5.0231615199350346</v>
      </c>
      <c r="J15" s="965">
        <v>-0.61191188468860513</v>
      </c>
      <c r="K15" s="965">
        <v>-4.6544332942085251E-2</v>
      </c>
    </row>
    <row r="16" spans="1:11" s="2" customFormat="1" ht="11.25" customHeight="1">
      <c r="A16" s="339" t="s">
        <v>96</v>
      </c>
      <c r="B16" s="968">
        <v>457.58333333333297</v>
      </c>
      <c r="C16" s="968">
        <v>10069.1890410959</v>
      </c>
      <c r="D16" s="968">
        <v>382.66666666666703</v>
      </c>
      <c r="E16" s="968">
        <v>9040.2273972602707</v>
      </c>
      <c r="F16" s="968">
        <v>379.66666666666703</v>
      </c>
      <c r="G16" s="968">
        <v>9027.9123287671191</v>
      </c>
      <c r="H16" s="256">
        <v>-17.027863777089639</v>
      </c>
      <c r="I16" s="256">
        <v>-10.341217232877096</v>
      </c>
      <c r="J16" s="965">
        <v>-0.7839721254355394</v>
      </c>
      <c r="K16" s="965">
        <v>-0.13622520708808453</v>
      </c>
    </row>
    <row r="17" spans="1:11" s="2" customFormat="1" ht="11.25" customHeight="1">
      <c r="A17" s="339" t="s">
        <v>97</v>
      </c>
      <c r="B17" s="968">
        <v>131.833333333333</v>
      </c>
      <c r="C17" s="968">
        <v>2235.38356164384</v>
      </c>
      <c r="D17" s="968">
        <v>103.333333333333</v>
      </c>
      <c r="E17" s="968">
        <v>1989.4575342465801</v>
      </c>
      <c r="F17" s="968">
        <v>104</v>
      </c>
      <c r="G17" s="968">
        <v>2024.00821917808</v>
      </c>
      <c r="H17" s="256">
        <v>-21.11251580278109</v>
      </c>
      <c r="I17" s="256">
        <v>-9.4558869490084447</v>
      </c>
      <c r="J17" s="965">
        <v>0.64516129032290359</v>
      </c>
      <c r="K17" s="965">
        <v>1.7366887373438979</v>
      </c>
    </row>
    <row r="18" spans="1:11" s="72" customFormat="1" ht="11.25" customHeight="1">
      <c r="A18" s="341" t="s">
        <v>98</v>
      </c>
      <c r="B18" s="969">
        <v>241.5</v>
      </c>
      <c r="C18" s="969">
        <v>4530.17534246575</v>
      </c>
      <c r="D18" s="969">
        <v>205.916666666667</v>
      </c>
      <c r="E18" s="969">
        <v>4858.9506849315103</v>
      </c>
      <c r="F18" s="969">
        <v>204</v>
      </c>
      <c r="G18" s="969">
        <v>4905.4027397260297</v>
      </c>
      <c r="H18" s="956">
        <v>-15.527950310559005</v>
      </c>
      <c r="I18" s="956">
        <v>8.2828448988035301</v>
      </c>
      <c r="J18" s="970">
        <v>-0.93079724807786091</v>
      </c>
      <c r="K18" s="970">
        <v>0.95601000723418927</v>
      </c>
    </row>
    <row r="19" spans="1:11" s="2" customFormat="1">
      <c r="A19" s="4"/>
      <c r="B19" s="116"/>
      <c r="C19" s="116"/>
      <c r="D19" s="72"/>
      <c r="E19" s="72"/>
      <c r="F19" s="72"/>
      <c r="G19" s="72"/>
      <c r="H19" s="72"/>
      <c r="I19" s="72"/>
      <c r="J19" s="72"/>
      <c r="K19" s="72"/>
    </row>
    <row r="20" spans="1:11" s="2" customFormat="1" ht="11.25">
      <c r="A20" s="342" t="s">
        <v>113</v>
      </c>
      <c r="B20" s="116"/>
      <c r="C20" s="116"/>
      <c r="D20" s="72"/>
      <c r="E20" s="72"/>
      <c r="F20" s="72"/>
      <c r="G20" s="72"/>
      <c r="H20" s="72"/>
      <c r="I20" s="72"/>
      <c r="J20" s="25"/>
      <c r="K20" s="72"/>
    </row>
    <row r="21" spans="1:11" s="2" customFormat="1" ht="11.25">
      <c r="A21" s="342" t="s">
        <v>114</v>
      </c>
      <c r="B21" s="116"/>
      <c r="C21" s="116"/>
      <c r="D21" s="72"/>
      <c r="E21" s="72"/>
      <c r="F21" s="72"/>
      <c r="G21" s="72"/>
      <c r="H21" s="72"/>
      <c r="I21" s="72"/>
      <c r="J21" s="25"/>
      <c r="K21" s="72"/>
    </row>
    <row r="22" spans="1:11" s="2" customFormat="1" ht="11.25">
      <c r="A22" s="72"/>
      <c r="B22" s="116"/>
      <c r="C22" s="116"/>
      <c r="D22" s="72"/>
      <c r="E22" s="72"/>
      <c r="F22" s="72"/>
      <c r="G22" s="72"/>
      <c r="H22" s="72"/>
      <c r="I22" s="72"/>
      <c r="J22" s="25"/>
      <c r="K22" s="72"/>
    </row>
    <row r="23" spans="1:11" s="2" customFormat="1" ht="11.25">
      <c r="A23" s="74"/>
      <c r="B23" s="116"/>
      <c r="C23" s="116"/>
      <c r="D23" s="72"/>
      <c r="E23" s="72"/>
      <c r="F23" s="72"/>
      <c r="G23" s="72"/>
      <c r="H23" s="72"/>
      <c r="I23" s="72"/>
      <c r="J23" s="72"/>
      <c r="K23" s="72"/>
    </row>
    <row r="24" spans="1:11" s="2" customFormat="1" ht="11.25">
      <c r="A24" s="885" t="s">
        <v>116</v>
      </c>
      <c r="B24" s="887">
        <v>2013</v>
      </c>
      <c r="C24" s="887"/>
      <c r="D24" s="887">
        <v>2021</v>
      </c>
      <c r="E24" s="887"/>
      <c r="F24" s="887">
        <v>2022</v>
      </c>
      <c r="G24" s="887"/>
      <c r="H24" s="888" t="s">
        <v>392</v>
      </c>
      <c r="I24" s="889"/>
      <c r="J24" s="890" t="s">
        <v>389</v>
      </c>
      <c r="K24" s="891"/>
    </row>
    <row r="25" spans="1:11" s="2" customFormat="1" ht="22.5">
      <c r="A25" s="886"/>
      <c r="B25" s="345" t="s">
        <v>117</v>
      </c>
      <c r="C25" s="345" t="s">
        <v>118</v>
      </c>
      <c r="D25" s="345" t="s">
        <v>117</v>
      </c>
      <c r="E25" s="345" t="s">
        <v>118</v>
      </c>
      <c r="F25" s="345" t="s">
        <v>117</v>
      </c>
      <c r="G25" s="345" t="s">
        <v>118</v>
      </c>
      <c r="H25" s="346" t="s">
        <v>119</v>
      </c>
      <c r="I25" s="346" t="s">
        <v>120</v>
      </c>
      <c r="J25" s="346" t="s">
        <v>119</v>
      </c>
      <c r="K25" s="346" t="s">
        <v>120</v>
      </c>
    </row>
    <row r="26" spans="1:11" s="2" customFormat="1" ht="11.25" customHeight="1">
      <c r="A26" s="338" t="s">
        <v>64</v>
      </c>
      <c r="B26" s="971">
        <v>5190.5833333333303</v>
      </c>
      <c r="C26" s="971">
        <v>140191.82739726</v>
      </c>
      <c r="D26" s="971">
        <v>4573.5833333333303</v>
      </c>
      <c r="E26" s="971">
        <v>142742.55068493201</v>
      </c>
      <c r="F26" s="971">
        <v>4498</v>
      </c>
      <c r="G26" s="971">
        <v>143312.22739725999</v>
      </c>
      <c r="H26" s="967">
        <v>-13.343073193443203</v>
      </c>
      <c r="I26" s="967">
        <v>2.2258073512072514</v>
      </c>
      <c r="J26" s="964">
        <v>-1.6526064537287763</v>
      </c>
      <c r="K26" s="964">
        <v>0.39909382983172481</v>
      </c>
    </row>
    <row r="27" spans="1:11" s="2" customFormat="1" ht="11.25" customHeight="1">
      <c r="A27" s="343" t="s">
        <v>9</v>
      </c>
      <c r="B27" s="972">
        <v>1110.5833333333333</v>
      </c>
      <c r="C27" s="972">
        <v>24307.868493150683</v>
      </c>
      <c r="D27" s="973">
        <v>977.16666666666663</v>
      </c>
      <c r="E27" s="973">
        <v>24247.413698630138</v>
      </c>
      <c r="F27" s="972">
        <v>955.66666666666663</v>
      </c>
      <c r="G27" s="972">
        <v>24122.501369863014</v>
      </c>
      <c r="H27" s="974">
        <v>-13.949125834771515</v>
      </c>
      <c r="I27" s="974">
        <v>-0.76258073940091087</v>
      </c>
      <c r="J27" s="975">
        <v>-2.2002387856046397</v>
      </c>
      <c r="K27" s="975">
        <v>-0.51515732902343114</v>
      </c>
    </row>
    <row r="28" spans="1:11" s="2" customFormat="1" ht="11.25" customHeight="1">
      <c r="A28" s="343" t="s">
        <v>108</v>
      </c>
      <c r="B28" s="972">
        <v>291.16666666666669</v>
      </c>
      <c r="C28" s="972">
        <v>8384.5835616438362</v>
      </c>
      <c r="D28" s="973">
        <v>252.33333333333334</v>
      </c>
      <c r="E28" s="973">
        <v>9317</v>
      </c>
      <c r="F28" s="972">
        <v>251.25</v>
      </c>
      <c r="G28" s="972">
        <v>9454.9479452054802</v>
      </c>
      <c r="H28" s="974">
        <v>-13.709215798511739</v>
      </c>
      <c r="I28" s="974">
        <v>12.765862200457265</v>
      </c>
      <c r="J28" s="975">
        <v>-0.42932628797886768</v>
      </c>
      <c r="K28" s="975">
        <v>1.480604756954816</v>
      </c>
    </row>
    <row r="29" spans="1:11" s="2" customFormat="1" ht="11.25" customHeight="1">
      <c r="A29" s="343" t="s">
        <v>89</v>
      </c>
      <c r="B29" s="972">
        <v>1358</v>
      </c>
      <c r="C29" s="972">
        <v>33073.745205479448</v>
      </c>
      <c r="D29" s="973">
        <v>1161.1666666666667</v>
      </c>
      <c r="E29" s="973">
        <v>31502.136986301372</v>
      </c>
      <c r="F29" s="972">
        <v>1128.3333333333333</v>
      </c>
      <c r="G29" s="972">
        <v>31252.443835616439</v>
      </c>
      <c r="H29" s="974">
        <v>-16.91212567501228</v>
      </c>
      <c r="I29" s="974">
        <v>-5.5067890211637351</v>
      </c>
      <c r="J29" s="975">
        <v>-2.8276159035452979</v>
      </c>
      <c r="K29" s="975">
        <v>-0.79262289664193508</v>
      </c>
    </row>
    <row r="30" spans="1:11" s="2" customFormat="1" ht="11.25" customHeight="1">
      <c r="A30" s="343" t="s">
        <v>107</v>
      </c>
      <c r="B30" s="972">
        <v>1122.5833333333333</v>
      </c>
      <c r="C30" s="972">
        <v>35192.353424657536</v>
      </c>
      <c r="D30" s="973">
        <v>1012.75</v>
      </c>
      <c r="E30" s="973">
        <v>35928.14520547945</v>
      </c>
      <c r="F30" s="972">
        <v>1004</v>
      </c>
      <c r="G30" s="972">
        <v>36160.808219178085</v>
      </c>
      <c r="H30" s="974">
        <v>-10.563432558830073</v>
      </c>
      <c r="I30" s="974">
        <v>2.7518898291183915</v>
      </c>
      <c r="J30" s="975">
        <v>-0.86398420143174515</v>
      </c>
      <c r="K30" s="975">
        <v>0.6475786945526798</v>
      </c>
    </row>
    <row r="31" spans="1:11" s="2" customFormat="1" ht="11.25" customHeight="1">
      <c r="A31" s="343" t="s">
        <v>96</v>
      </c>
      <c r="B31" s="972">
        <v>457.58333333333331</v>
      </c>
      <c r="C31" s="972">
        <v>10069.189041095891</v>
      </c>
      <c r="D31" s="973">
        <v>382.66666666666669</v>
      </c>
      <c r="E31" s="976">
        <v>9040.2273972602743</v>
      </c>
      <c r="F31" s="972">
        <v>379.66666666666669</v>
      </c>
      <c r="G31" s="977">
        <v>9027.9123287671227</v>
      </c>
      <c r="H31" s="974">
        <v>-17.027863777089774</v>
      </c>
      <c r="I31" s="974">
        <v>-10.341217232876978</v>
      </c>
      <c r="J31" s="975">
        <v>-0.78397212543554007</v>
      </c>
      <c r="K31" s="975">
        <v>-0.13622520708808447</v>
      </c>
    </row>
    <row r="32" spans="1:11" s="2" customFormat="1" ht="11.25" customHeight="1">
      <c r="A32" s="343" t="s">
        <v>110</v>
      </c>
      <c r="B32" s="972">
        <v>555.5</v>
      </c>
      <c r="C32" s="972">
        <v>15054.219178082192</v>
      </c>
      <c r="D32" s="973">
        <v>488.25</v>
      </c>
      <c r="E32" s="973">
        <v>15085.109589041096</v>
      </c>
      <c r="F32" s="972">
        <v>480.41666666666669</v>
      </c>
      <c r="G32" s="972">
        <v>14989.942465753425</v>
      </c>
      <c r="H32" s="974">
        <v>-13.516351635163511</v>
      </c>
      <c r="I32" s="974">
        <v>-0.42696809159221477</v>
      </c>
      <c r="J32" s="975">
        <v>-1.6043693463048263</v>
      </c>
      <c r="K32" s="975">
        <v>-0.63086796105748433</v>
      </c>
    </row>
    <row r="33" spans="1:11" s="2" customFormat="1" ht="11.25" customHeight="1">
      <c r="A33" s="344" t="s">
        <v>109</v>
      </c>
      <c r="B33" s="978">
        <v>295.16666666666669</v>
      </c>
      <c r="C33" s="979">
        <v>14109.868493150685</v>
      </c>
      <c r="D33" s="980">
        <v>299.25</v>
      </c>
      <c r="E33" s="979">
        <v>17622.517808219178</v>
      </c>
      <c r="F33" s="978">
        <v>298.66666666666669</v>
      </c>
      <c r="G33" s="979">
        <v>18303.671232876713</v>
      </c>
      <c r="H33" s="981">
        <v>1.1857707509881421</v>
      </c>
      <c r="I33" s="981">
        <v>29.7224792829346</v>
      </c>
      <c r="J33" s="982">
        <v>-0.19493177387913596</v>
      </c>
      <c r="K33" s="982">
        <v>3.8652446379702012</v>
      </c>
    </row>
    <row r="34" spans="1:11" s="2" customFormat="1">
      <c r="A34" s="4"/>
      <c r="B34" s="70"/>
      <c r="C34" s="70"/>
      <c r="H34" s="117"/>
      <c r="I34" s="117"/>
      <c r="J34" s="117"/>
      <c r="K34" s="117"/>
    </row>
    <row r="35" spans="1:11" s="2" customFormat="1" ht="11.25">
      <c r="A35" s="342" t="s">
        <v>113</v>
      </c>
      <c r="B35" s="70"/>
      <c r="C35" s="70"/>
      <c r="J35" s="21"/>
    </row>
    <row r="36" spans="1:11" s="2" customFormat="1" ht="11.25">
      <c r="A36" s="342" t="s">
        <v>114</v>
      </c>
      <c r="B36" s="70"/>
      <c r="C36" s="70"/>
      <c r="J36" s="21"/>
    </row>
    <row r="37" spans="1:11" s="2" customFormat="1" ht="11.25">
      <c r="B37" s="70"/>
      <c r="C37" s="70"/>
    </row>
    <row r="38" spans="1:11" s="2" customFormat="1" ht="11.25">
      <c r="A38" s="245" t="s">
        <v>112</v>
      </c>
      <c r="B38" s="70"/>
      <c r="C38" s="70"/>
    </row>
    <row r="39" spans="1:11" s="2" customFormat="1" ht="11.25">
      <c r="A39" s="59" t="s">
        <v>101</v>
      </c>
      <c r="B39" s="70"/>
      <c r="C39" s="70"/>
    </row>
    <row r="40" spans="1:11" s="2" customFormat="1" ht="11.25">
      <c r="A40" s="60" t="s">
        <v>385</v>
      </c>
      <c r="B40" s="70"/>
      <c r="C40" s="70"/>
    </row>
    <row r="41" spans="1:11" s="2" customFormat="1" ht="11.25">
      <c r="A41" s="59"/>
      <c r="B41" s="70"/>
      <c r="C41" s="70"/>
    </row>
    <row r="42" spans="1:11" s="2" customFormat="1" ht="11.25">
      <c r="A42" s="2" t="s">
        <v>60</v>
      </c>
      <c r="B42" s="70"/>
      <c r="C42" s="70"/>
    </row>
    <row r="43" spans="1:11" s="2" customFormat="1" ht="11.25">
      <c r="A43" s="246" t="s">
        <v>61</v>
      </c>
    </row>
    <row r="44" spans="1:11" s="2" customFormat="1" ht="11.25"/>
    <row r="45" spans="1:11" s="2" customFormat="1" ht="11.25"/>
    <row r="46" spans="1:11" s="2" customFormat="1" ht="11.25"/>
    <row r="47" spans="1:11" s="2" customFormat="1" ht="11.25"/>
    <row r="48" spans="1:11" s="2" customFormat="1" ht="11.25"/>
    <row r="49" spans="2:7" s="2" customFormat="1" ht="11.25"/>
    <row r="50" spans="2:7">
      <c r="B50" s="4"/>
      <c r="C50" s="4"/>
    </row>
    <row r="51" spans="2:7">
      <c r="B51" s="4"/>
      <c r="C51" s="4"/>
    </row>
    <row r="52" spans="2:7">
      <c r="B52" s="178"/>
      <c r="C52" s="178"/>
      <c r="D52" s="178"/>
      <c r="E52" s="178"/>
      <c r="F52" s="178"/>
      <c r="G52" s="178"/>
    </row>
    <row r="53" spans="2:7">
      <c r="B53" s="178"/>
      <c r="C53" s="178"/>
      <c r="D53" s="178"/>
      <c r="E53" s="178"/>
      <c r="F53" s="178"/>
      <c r="G53" s="178"/>
    </row>
    <row r="54" spans="2:7">
      <c r="B54" s="178"/>
      <c r="C54" s="178"/>
      <c r="D54" s="178"/>
      <c r="E54" s="178"/>
      <c r="F54" s="178"/>
      <c r="G54" s="178"/>
    </row>
    <row r="55" spans="2:7">
      <c r="B55" s="178"/>
      <c r="C55" s="178"/>
      <c r="D55" s="178"/>
      <c r="E55" s="178"/>
      <c r="F55" s="178"/>
      <c r="G55" s="178"/>
    </row>
    <row r="56" spans="2:7">
      <c r="B56" s="178"/>
      <c r="C56" s="178"/>
      <c r="D56" s="178"/>
      <c r="E56" s="178"/>
      <c r="F56" s="178"/>
      <c r="G56" s="178"/>
    </row>
    <row r="57" spans="2:7">
      <c r="B57" s="178"/>
      <c r="C57" s="178"/>
      <c r="D57" s="178"/>
      <c r="E57" s="178"/>
      <c r="F57" s="178"/>
      <c r="G57" s="178"/>
    </row>
    <row r="58" spans="2:7">
      <c r="B58" s="178"/>
      <c r="C58" s="178"/>
      <c r="D58" s="178"/>
      <c r="E58" s="178"/>
      <c r="F58" s="178"/>
      <c r="G58" s="178"/>
    </row>
    <row r="59" spans="2:7">
      <c r="B59" s="178"/>
      <c r="C59" s="178"/>
      <c r="D59" s="178"/>
      <c r="E59" s="178"/>
      <c r="F59" s="178"/>
      <c r="G59" s="178"/>
    </row>
    <row r="60" spans="2:7">
      <c r="B60" s="178"/>
      <c r="C60" s="178"/>
      <c r="D60" s="178"/>
      <c r="E60" s="178"/>
      <c r="F60" s="178"/>
      <c r="G60" s="178"/>
    </row>
    <row r="61" spans="2:7">
      <c r="B61" s="178"/>
      <c r="C61" s="178"/>
      <c r="D61" s="178"/>
      <c r="E61" s="178"/>
      <c r="F61" s="178"/>
      <c r="G61" s="178"/>
    </row>
  </sheetData>
  <sortState xmlns:xlrd2="http://schemas.microsoft.com/office/spreadsheetml/2017/richdata2" ref="A30:H43">
    <sortCondition ref="A30:A43"/>
  </sortState>
  <mergeCells count="11">
    <mergeCell ref="J24:K24"/>
    <mergeCell ref="J3:K3"/>
    <mergeCell ref="B3:C3"/>
    <mergeCell ref="D3:E3"/>
    <mergeCell ref="H3:I3"/>
    <mergeCell ref="F3:G3"/>
    <mergeCell ref="A24:A25"/>
    <mergeCell ref="B24:C24"/>
    <mergeCell ref="D24:E24"/>
    <mergeCell ref="F24:G24"/>
    <mergeCell ref="H24:I24"/>
  </mergeCells>
  <phoneticPr fontId="18" type="noConversion"/>
  <hyperlinks>
    <hyperlink ref="A38" r:id="rId1" xr:uid="{00000000-0004-0000-0600-000000000000}"/>
    <hyperlink ref="A43" r:id="rId2" xr:uid="{00000000-0004-0000-0600-000001000000}"/>
  </hyperlinks>
  <pageMargins left="0.78740157499999996" right="0.78740157499999996" top="0.984251969" bottom="0.984251969" header="0.4921259845" footer="0.4921259845"/>
  <pageSetup paperSize="9" scale="65" orientation="landscape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8"/>
  <sheetViews>
    <sheetView showGridLines="0" zoomScaleNormal="100" workbookViewId="0"/>
  </sheetViews>
  <sheetFormatPr baseColWidth="10" defaultColWidth="11.42578125" defaultRowHeight="12.75"/>
  <cols>
    <col min="1" max="1" width="17.7109375" style="9" customWidth="1"/>
    <col min="2" max="2" width="18.7109375" style="4" customWidth="1"/>
    <col min="3" max="3" width="23" style="4" customWidth="1"/>
    <col min="4" max="4" width="9.5703125" style="4" customWidth="1"/>
    <col min="5" max="5" width="13.28515625" style="4" bestFit="1" customWidth="1"/>
    <col min="6" max="16384" width="11.42578125" style="4"/>
  </cols>
  <sheetData>
    <row r="1" spans="1:4" s="57" customFormat="1" ht="12.75" customHeight="1">
      <c r="A1" s="80" t="s">
        <v>394</v>
      </c>
      <c r="C1" s="148" t="s">
        <v>367</v>
      </c>
    </row>
    <row r="2" spans="1:4" s="2" customFormat="1" ht="12.75" customHeight="1">
      <c r="A2" s="136"/>
    </row>
    <row r="3" spans="1:4" s="70" customFormat="1" ht="12.75" customHeight="1">
      <c r="A3" s="409" t="s">
        <v>121</v>
      </c>
      <c r="B3" s="407" t="s">
        <v>68</v>
      </c>
      <c r="C3" s="408" t="s">
        <v>122</v>
      </c>
    </row>
    <row r="4" spans="1:4" s="2" customFormat="1" ht="12.75" customHeight="1">
      <c r="A4" s="621">
        <v>2013</v>
      </c>
      <c r="B4" s="622">
        <v>35623883</v>
      </c>
      <c r="C4" s="623">
        <v>2.466787279729409</v>
      </c>
      <c r="D4" s="10"/>
    </row>
    <row r="5" spans="1:4" s="2" customFormat="1" ht="12.75" customHeight="1">
      <c r="A5" s="621">
        <v>2014</v>
      </c>
      <c r="B5" s="622">
        <v>35933512</v>
      </c>
      <c r="C5" s="623">
        <v>0.8691612871061809</v>
      </c>
      <c r="D5" s="10"/>
    </row>
    <row r="6" spans="1:4" s="2" customFormat="1" ht="12.75" customHeight="1">
      <c r="A6" s="621">
        <v>2015</v>
      </c>
      <c r="B6" s="622">
        <v>35628476</v>
      </c>
      <c r="C6" s="623">
        <v>-0.84889002778242206</v>
      </c>
      <c r="D6" s="10"/>
    </row>
    <row r="7" spans="1:4" s="2" customFormat="1" ht="12.75" customHeight="1">
      <c r="A7" s="624">
        <v>2016</v>
      </c>
      <c r="B7" s="622">
        <v>35532576</v>
      </c>
      <c r="C7" s="623">
        <v>-0.26916671933988978</v>
      </c>
      <c r="D7" s="10"/>
    </row>
    <row r="8" spans="1:4" s="2" customFormat="1" ht="12.75" customHeight="1">
      <c r="A8" s="624">
        <v>2017</v>
      </c>
      <c r="B8" s="622">
        <v>37392740</v>
      </c>
      <c r="C8" s="623">
        <v>5.2350946916992447</v>
      </c>
      <c r="D8" s="10"/>
    </row>
    <row r="9" spans="1:4" s="2" customFormat="1" ht="12.75" customHeight="1">
      <c r="A9" s="624">
        <v>2018</v>
      </c>
      <c r="B9" s="622">
        <v>38806777</v>
      </c>
      <c r="C9" s="623">
        <v>3.7815816653179199</v>
      </c>
      <c r="D9" s="55"/>
    </row>
    <row r="10" spans="1:4" s="2" customFormat="1" ht="12.75" customHeight="1">
      <c r="A10" s="624">
        <v>2019</v>
      </c>
      <c r="B10" s="622">
        <v>39562039</v>
      </c>
      <c r="C10" s="623">
        <v>1.9462116114409604</v>
      </c>
      <c r="D10" s="16"/>
    </row>
    <row r="11" spans="1:4" s="2" customFormat="1" ht="12.75" customHeight="1">
      <c r="A11" s="624">
        <v>2020</v>
      </c>
      <c r="B11" s="622">
        <v>23730738</v>
      </c>
      <c r="C11" s="623">
        <v>-40.016392987226972</v>
      </c>
      <c r="D11" s="16"/>
    </row>
    <row r="12" spans="1:4" s="2" customFormat="1" ht="12.75" customHeight="1">
      <c r="A12" s="624">
        <v>2021</v>
      </c>
      <c r="B12" s="622">
        <v>29558849</v>
      </c>
      <c r="C12" s="623">
        <v>24.559333131569698</v>
      </c>
      <c r="D12" s="16"/>
    </row>
    <row r="13" spans="1:4" s="2" customFormat="1" ht="12.75" customHeight="1">
      <c r="A13" s="625">
        <v>2022</v>
      </c>
      <c r="B13" s="626">
        <v>38241145</v>
      </c>
      <c r="C13" s="627">
        <v>29.372916381148674</v>
      </c>
      <c r="D13" s="16"/>
    </row>
    <row r="14" spans="1:4" s="2" customFormat="1" ht="12.75" customHeight="1">
      <c r="A14" s="136"/>
    </row>
    <row r="15" spans="1:4" s="2" customFormat="1" ht="12.75" customHeight="1">
      <c r="A15" s="245" t="s">
        <v>112</v>
      </c>
    </row>
    <row r="16" spans="1:4" s="2" customFormat="1" ht="12.75" customHeight="1">
      <c r="A16" s="59" t="s">
        <v>101</v>
      </c>
    </row>
    <row r="17" spans="1:2" s="2" customFormat="1" ht="12.75" customHeight="1">
      <c r="A17" s="60" t="s">
        <v>385</v>
      </c>
    </row>
    <row r="18" spans="1:2" s="2" customFormat="1" ht="12.75" customHeight="1">
      <c r="A18" s="59"/>
    </row>
    <row r="19" spans="1:2" s="2" customFormat="1" ht="12.75" customHeight="1">
      <c r="A19" s="2" t="s">
        <v>60</v>
      </c>
    </row>
    <row r="20" spans="1:2" s="2" customFormat="1" ht="12.75" customHeight="1">
      <c r="A20" s="246" t="s">
        <v>61</v>
      </c>
    </row>
    <row r="21" spans="1:2" s="2" customFormat="1" ht="12.75" customHeight="1"/>
    <row r="22" spans="1:2" s="2" customFormat="1" ht="12.75" customHeight="1">
      <c r="A22" s="136"/>
    </row>
    <row r="23" spans="1:2" s="2" customFormat="1" ht="12.75" customHeight="1">
      <c r="A23" s="136"/>
    </row>
    <row r="24" spans="1:2" s="2" customFormat="1" ht="12.75" customHeight="1">
      <c r="A24" s="136"/>
    </row>
    <row r="25" spans="1:2" s="2" customFormat="1" ht="12.75" customHeight="1">
      <c r="A25" s="136"/>
    </row>
    <row r="26" spans="1:2" s="2" customFormat="1" ht="12.75" customHeight="1">
      <c r="A26" s="136"/>
    </row>
    <row r="27" spans="1:2" s="2" customFormat="1" ht="11.25">
      <c r="A27" s="136"/>
    </row>
    <row r="28" spans="1:2" s="2" customFormat="1" ht="11.25">
      <c r="A28" s="136"/>
    </row>
    <row r="29" spans="1:2" s="2" customFormat="1" ht="11.25">
      <c r="A29" s="136"/>
      <c r="B29" s="106"/>
    </row>
    <row r="30" spans="1:2" s="2" customFormat="1" ht="11.25">
      <c r="A30" s="136"/>
    </row>
    <row r="31" spans="1:2" s="2" customFormat="1" ht="11.25">
      <c r="A31" s="136"/>
    </row>
    <row r="32" spans="1:2" s="2" customFormat="1" ht="11.25">
      <c r="A32" s="136"/>
    </row>
    <row r="33" spans="1:6" s="2" customFormat="1" ht="11.25">
      <c r="A33" s="136"/>
    </row>
    <row r="34" spans="1:6" s="2" customFormat="1" ht="11.25">
      <c r="A34" s="136"/>
    </row>
    <row r="35" spans="1:6" s="2" customFormat="1" ht="11.25">
      <c r="A35" s="136"/>
    </row>
    <row r="36" spans="1:6" s="2" customFormat="1" ht="11.25">
      <c r="A36" s="136"/>
    </row>
    <row r="37" spans="1:6" s="2" customFormat="1">
      <c r="A37" s="136"/>
      <c r="E37" s="4"/>
      <c r="F37" s="4"/>
    </row>
    <row r="38" spans="1:6" s="2" customFormat="1">
      <c r="A38" s="136"/>
      <c r="E38" s="4"/>
      <c r="F38" s="4"/>
    </row>
    <row r="39" spans="1:6" s="2" customFormat="1">
      <c r="A39" s="136"/>
      <c r="E39" s="4"/>
      <c r="F39" s="4"/>
    </row>
    <row r="40" spans="1:6" s="2" customFormat="1">
      <c r="A40" s="136"/>
      <c r="E40" s="4"/>
      <c r="F40" s="4"/>
    </row>
    <row r="41" spans="1:6" s="2" customFormat="1">
      <c r="A41" s="136"/>
      <c r="E41" s="4"/>
      <c r="F41" s="4"/>
    </row>
    <row r="42" spans="1:6" s="2" customFormat="1">
      <c r="A42" s="136"/>
      <c r="E42" s="4"/>
      <c r="F42" s="4"/>
    </row>
    <row r="43" spans="1:6" s="2" customFormat="1">
      <c r="A43" s="136"/>
      <c r="E43" s="4"/>
      <c r="F43" s="4"/>
    </row>
    <row r="44" spans="1:6" s="2" customFormat="1">
      <c r="A44" s="136"/>
      <c r="E44" s="4"/>
      <c r="F44" s="4"/>
    </row>
    <row r="45" spans="1:6" s="2" customFormat="1">
      <c r="A45" s="136"/>
      <c r="E45" s="4"/>
      <c r="F45" s="4"/>
    </row>
    <row r="46" spans="1:6" s="2" customFormat="1">
      <c r="A46" s="136"/>
      <c r="E46" s="4"/>
      <c r="F46" s="4"/>
    </row>
    <row r="47" spans="1:6" s="2" customFormat="1">
      <c r="A47" s="136"/>
      <c r="E47" s="4"/>
      <c r="F47" s="4"/>
    </row>
    <row r="48" spans="1:6" s="2" customFormat="1">
      <c r="A48" s="136"/>
      <c r="E48" s="4"/>
      <c r="F48" s="4"/>
    </row>
  </sheetData>
  <phoneticPr fontId="0" type="noConversion"/>
  <hyperlinks>
    <hyperlink ref="A15" r:id="rId1" xr:uid="{00000000-0004-0000-0700-000000000000}"/>
    <hyperlink ref="A20" r:id="rId2" xr:uid="{00000000-0004-0000-0700-000001000000}"/>
  </hyperlinks>
  <pageMargins left="0.78740157480314965" right="0.78740157480314965" top="0.59055118110236227" bottom="0.59055118110236227" header="0.51181102362204722" footer="0.51181102362204722"/>
  <pageSetup paperSize="9" scale="91" orientation="portrait" r:id="rId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97DE9-142E-435A-81A0-93B40E4F3390}">
  <dimension ref="A1:F51"/>
  <sheetViews>
    <sheetView showGridLines="0" zoomScaleNormal="100" workbookViewId="0"/>
  </sheetViews>
  <sheetFormatPr baseColWidth="10" defaultColWidth="11.42578125" defaultRowHeight="12.75"/>
  <cols>
    <col min="1" max="1" width="31.85546875" style="9" customWidth="1"/>
    <col min="2" max="2" width="18.7109375" style="4" customWidth="1"/>
    <col min="3" max="3" width="23" style="4" customWidth="1"/>
    <col min="4" max="4" width="9.5703125" style="4" customWidth="1"/>
    <col min="5" max="5" width="13.28515625" style="4" bestFit="1" customWidth="1"/>
    <col min="6" max="16384" width="11.42578125" style="4"/>
  </cols>
  <sheetData>
    <row r="1" spans="1:4" s="57" customFormat="1" ht="12.75" customHeight="1">
      <c r="A1" s="80" t="s">
        <v>395</v>
      </c>
      <c r="C1" s="148" t="s">
        <v>366</v>
      </c>
    </row>
    <row r="2" spans="1:4" s="2" customFormat="1" ht="12.75" customHeight="1">
      <c r="A2" s="136"/>
    </row>
    <row r="3" spans="1:4" s="70" customFormat="1" ht="12.75" customHeight="1">
      <c r="A3" s="409" t="s">
        <v>261</v>
      </c>
      <c r="B3" s="407" t="s">
        <v>354</v>
      </c>
      <c r="C3" s="407" t="s">
        <v>384</v>
      </c>
    </row>
    <row r="4" spans="1:4" s="2" customFormat="1" ht="12.75" customHeight="1">
      <c r="A4" s="526" t="s">
        <v>69</v>
      </c>
      <c r="B4" s="628">
        <v>1273190</v>
      </c>
      <c r="C4" s="628">
        <v>2204984</v>
      </c>
      <c r="D4" s="10"/>
    </row>
    <row r="5" spans="1:4" s="2" customFormat="1" ht="12.75" customHeight="1">
      <c r="A5" s="526" t="s">
        <v>70</v>
      </c>
      <c r="B5" s="622">
        <v>2015435</v>
      </c>
      <c r="C5" s="622">
        <v>2892697</v>
      </c>
      <c r="D5" s="10"/>
    </row>
    <row r="6" spans="1:4" s="2" customFormat="1" ht="12.75" customHeight="1">
      <c r="A6" s="526" t="s">
        <v>71</v>
      </c>
      <c r="B6" s="622">
        <v>1878469</v>
      </c>
      <c r="C6" s="622">
        <v>3053960</v>
      </c>
      <c r="D6" s="10"/>
    </row>
    <row r="7" spans="1:4" s="2" customFormat="1" ht="12.75" customHeight="1">
      <c r="A7" s="526" t="s">
        <v>72</v>
      </c>
      <c r="B7" s="622">
        <v>1998179</v>
      </c>
      <c r="C7" s="622">
        <v>2523861</v>
      </c>
      <c r="D7" s="10"/>
    </row>
    <row r="8" spans="1:4" s="2" customFormat="1" ht="12.75" customHeight="1">
      <c r="A8" s="526" t="s">
        <v>73</v>
      </c>
      <c r="B8" s="622">
        <v>2027884</v>
      </c>
      <c r="C8" s="622">
        <v>2820085</v>
      </c>
      <c r="D8" s="10"/>
    </row>
    <row r="9" spans="1:4" s="2" customFormat="1" ht="12.75" customHeight="1">
      <c r="A9" s="526" t="s">
        <v>74</v>
      </c>
      <c r="B9" s="622">
        <v>2282949</v>
      </c>
      <c r="C9" s="622">
        <v>3608503</v>
      </c>
      <c r="D9" s="55"/>
    </row>
    <row r="10" spans="1:4" s="2" customFormat="1" ht="12.75" customHeight="1">
      <c r="A10" s="526" t="s">
        <v>75</v>
      </c>
      <c r="B10" s="622">
        <v>3648287</v>
      </c>
      <c r="C10" s="622">
        <v>4515171</v>
      </c>
      <c r="D10" s="16"/>
    </row>
    <row r="11" spans="1:4" s="2" customFormat="1" ht="12.75" customHeight="1">
      <c r="A11" s="526" t="s">
        <v>76</v>
      </c>
      <c r="B11" s="622">
        <v>4176588</v>
      </c>
      <c r="C11" s="622">
        <v>4514339</v>
      </c>
      <c r="D11" s="16"/>
    </row>
    <row r="12" spans="1:4" s="2" customFormat="1" ht="12.75" customHeight="1">
      <c r="A12" s="526" t="s">
        <v>77</v>
      </c>
      <c r="B12" s="622">
        <v>3298707</v>
      </c>
      <c r="C12" s="622">
        <v>3779348</v>
      </c>
      <c r="D12" s="16"/>
    </row>
    <row r="13" spans="1:4" s="2" customFormat="1" ht="12.75" customHeight="1">
      <c r="A13" s="526" t="s">
        <v>78</v>
      </c>
      <c r="B13" s="622">
        <v>2893907</v>
      </c>
      <c r="C13" s="622">
        <v>3238618</v>
      </c>
      <c r="D13" s="16"/>
    </row>
    <row r="14" spans="1:4" s="2" customFormat="1" ht="12.75" customHeight="1">
      <c r="A14" s="526" t="s">
        <v>79</v>
      </c>
      <c r="B14" s="622">
        <v>1745936</v>
      </c>
      <c r="C14" s="622">
        <v>2110564</v>
      </c>
      <c r="D14" s="16"/>
    </row>
    <row r="15" spans="1:4" s="72" customFormat="1" ht="12.75" customHeight="1">
      <c r="A15" s="575" t="s">
        <v>80</v>
      </c>
      <c r="B15" s="622">
        <v>2319318</v>
      </c>
      <c r="C15" s="622">
        <v>2979015</v>
      </c>
      <c r="D15" s="16"/>
    </row>
    <row r="16" spans="1:4" s="72" customFormat="1" ht="12.75" customHeight="1">
      <c r="A16" s="576" t="s">
        <v>1</v>
      </c>
      <c r="B16" s="629">
        <v>29558849</v>
      </c>
      <c r="C16" s="629">
        <v>38241145</v>
      </c>
      <c r="D16" s="16"/>
    </row>
    <row r="17" spans="1:2" s="2" customFormat="1" ht="12.75" customHeight="1">
      <c r="A17" s="136"/>
    </row>
    <row r="18" spans="1:2" s="2" customFormat="1" ht="12.75" customHeight="1">
      <c r="A18" s="245" t="s">
        <v>112</v>
      </c>
    </row>
    <row r="19" spans="1:2" s="2" customFormat="1" ht="12.75" customHeight="1">
      <c r="A19" s="59" t="s">
        <v>101</v>
      </c>
    </row>
    <row r="20" spans="1:2" s="2" customFormat="1" ht="12.75" customHeight="1">
      <c r="A20" s="60" t="s">
        <v>385</v>
      </c>
    </row>
    <row r="21" spans="1:2" s="2" customFormat="1" ht="12.75" customHeight="1">
      <c r="A21" s="59"/>
    </row>
    <row r="22" spans="1:2" s="2" customFormat="1" ht="12.75" customHeight="1">
      <c r="A22" s="2" t="s">
        <v>60</v>
      </c>
    </row>
    <row r="23" spans="1:2" s="2" customFormat="1" ht="12.75" customHeight="1">
      <c r="A23" s="246" t="s">
        <v>61</v>
      </c>
    </row>
    <row r="24" spans="1:2" s="2" customFormat="1" ht="12.75" customHeight="1"/>
    <row r="25" spans="1:2" s="2" customFormat="1" ht="12.75" customHeight="1">
      <c r="A25" s="136"/>
    </row>
    <row r="26" spans="1:2" s="2" customFormat="1" ht="12.75" customHeight="1">
      <c r="A26" s="136"/>
    </row>
    <row r="27" spans="1:2" s="2" customFormat="1" ht="12.75" customHeight="1">
      <c r="A27" s="136"/>
    </row>
    <row r="28" spans="1:2" s="2" customFormat="1" ht="12.75" customHeight="1">
      <c r="A28" s="136"/>
    </row>
    <row r="29" spans="1:2" s="2" customFormat="1" ht="12.75" customHeight="1">
      <c r="A29" s="136"/>
    </row>
    <row r="30" spans="1:2" s="2" customFormat="1" ht="11.25">
      <c r="A30" s="136"/>
    </row>
    <row r="31" spans="1:2" s="2" customFormat="1" ht="11.25">
      <c r="A31" s="136"/>
    </row>
    <row r="32" spans="1:2" s="2" customFormat="1" ht="11.25">
      <c r="A32" s="136"/>
      <c r="B32" s="106"/>
    </row>
    <row r="33" spans="1:6" s="2" customFormat="1" ht="11.25">
      <c r="A33" s="136"/>
    </row>
    <row r="34" spans="1:6" s="2" customFormat="1" ht="11.25">
      <c r="A34" s="136"/>
    </row>
    <row r="35" spans="1:6" s="2" customFormat="1" ht="11.25">
      <c r="A35" s="136"/>
    </row>
    <row r="36" spans="1:6" s="2" customFormat="1" ht="11.25">
      <c r="A36" s="136"/>
    </row>
    <row r="37" spans="1:6" s="2" customFormat="1" ht="11.25">
      <c r="A37" s="136"/>
    </row>
    <row r="38" spans="1:6" s="2" customFormat="1" ht="11.25">
      <c r="A38" s="136"/>
    </row>
    <row r="39" spans="1:6" s="2" customFormat="1" ht="11.25">
      <c r="A39" s="136"/>
    </row>
    <row r="40" spans="1:6" s="2" customFormat="1">
      <c r="A40" s="136"/>
      <c r="E40" s="4"/>
      <c r="F40" s="4"/>
    </row>
    <row r="41" spans="1:6" s="2" customFormat="1">
      <c r="A41" s="136"/>
      <c r="E41" s="4"/>
      <c r="F41" s="4"/>
    </row>
    <row r="42" spans="1:6" s="2" customFormat="1">
      <c r="A42" s="136"/>
      <c r="E42" s="4"/>
      <c r="F42" s="4"/>
    </row>
    <row r="43" spans="1:6" s="2" customFormat="1">
      <c r="A43" s="136"/>
      <c r="E43" s="4"/>
      <c r="F43" s="4"/>
    </row>
    <row r="44" spans="1:6" s="2" customFormat="1">
      <c r="A44" s="136"/>
      <c r="E44" s="4"/>
      <c r="F44" s="4"/>
    </row>
    <row r="45" spans="1:6" s="2" customFormat="1">
      <c r="A45" s="136"/>
      <c r="E45" s="4"/>
      <c r="F45" s="4"/>
    </row>
    <row r="46" spans="1:6" s="2" customFormat="1">
      <c r="A46" s="136"/>
      <c r="E46" s="4"/>
      <c r="F46" s="4"/>
    </row>
    <row r="47" spans="1:6" s="2" customFormat="1">
      <c r="A47" s="136"/>
      <c r="E47" s="4"/>
      <c r="F47" s="4"/>
    </row>
    <row r="48" spans="1:6" s="2" customFormat="1">
      <c r="A48" s="136"/>
      <c r="E48" s="4"/>
      <c r="F48" s="4"/>
    </row>
    <row r="49" spans="1:6" s="2" customFormat="1">
      <c r="A49" s="136"/>
      <c r="E49" s="4"/>
      <c r="F49" s="4"/>
    </row>
    <row r="50" spans="1:6" s="2" customFormat="1">
      <c r="A50" s="136"/>
      <c r="E50" s="4"/>
      <c r="F50" s="4"/>
    </row>
    <row r="51" spans="1:6" s="2" customFormat="1">
      <c r="A51" s="136"/>
      <c r="E51" s="4"/>
      <c r="F51" s="4"/>
    </row>
  </sheetData>
  <phoneticPr fontId="89" type="noConversion"/>
  <hyperlinks>
    <hyperlink ref="A18" r:id="rId1" xr:uid="{B3F6C673-AE7A-4530-92A2-6003F29307FB}"/>
    <hyperlink ref="A23" r:id="rId2" xr:uid="{2F292B1A-5A96-4362-A77A-C0CEFCF122B4}"/>
  </hyperlinks>
  <pageMargins left="0.78740157480314965" right="0.78740157480314965" top="0.59055118110236227" bottom="0.59055118110236227" header="0.51181102362204722" footer="0.51181102362204722"/>
  <pageSetup paperSize="9" scale="91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34</vt:i4>
      </vt:variant>
      <vt:variant>
        <vt:lpstr>Plages nommées</vt:lpstr>
      </vt:variant>
      <vt:variant>
        <vt:i4>6</vt:i4>
      </vt:variant>
    </vt:vector>
  </HeadingPairs>
  <TitlesOfParts>
    <vt:vector size="40" baseType="lpstr">
      <vt:lpstr>T0</vt:lpstr>
      <vt:lpstr>T2.1.1</vt:lpstr>
      <vt:lpstr>T2.1.2</vt:lpstr>
      <vt:lpstr>T2.1.3</vt:lpstr>
      <vt:lpstr>T2.1.4</vt:lpstr>
      <vt:lpstr>T2.2.1</vt:lpstr>
      <vt:lpstr>T2.2.2</vt:lpstr>
      <vt:lpstr>T2.2.3a</vt:lpstr>
      <vt:lpstr>T2.2.3b</vt:lpstr>
      <vt:lpstr>T2.2.4a</vt:lpstr>
      <vt:lpstr>T2.2.4b</vt:lpstr>
      <vt:lpstr>T2.2.5a-f</vt:lpstr>
      <vt:lpstr>T2.2.6</vt:lpstr>
      <vt:lpstr>T2.2.7a</vt:lpstr>
      <vt:lpstr>T2.2.7b</vt:lpstr>
      <vt:lpstr>T2.2.8</vt:lpstr>
      <vt:lpstr>T2.2.9</vt:lpstr>
      <vt:lpstr>T2.3.1</vt:lpstr>
      <vt:lpstr>T2.3.2.1</vt:lpstr>
      <vt:lpstr>T2.3.2.2</vt:lpstr>
      <vt:lpstr>T2.3.3</vt:lpstr>
      <vt:lpstr>T2.3.4</vt:lpstr>
      <vt:lpstr>T2.3.5</vt:lpstr>
      <vt:lpstr>T3.1</vt:lpstr>
      <vt:lpstr>T3.2</vt:lpstr>
      <vt:lpstr>T4.1</vt:lpstr>
      <vt:lpstr>T4.2</vt:lpstr>
      <vt:lpstr>T4.3</vt:lpstr>
      <vt:lpstr>T5.1</vt:lpstr>
      <vt:lpstr>T5.2</vt:lpstr>
      <vt:lpstr>T5.3</vt:lpstr>
      <vt:lpstr>T5.4</vt:lpstr>
      <vt:lpstr>T5.5</vt:lpstr>
      <vt:lpstr>T5.6</vt:lpstr>
      <vt:lpstr>T0!Zone_d_impression</vt:lpstr>
      <vt:lpstr>T2.1.4!Zone_d_impression</vt:lpstr>
      <vt:lpstr>T2.2.3a!Zone_d_impression</vt:lpstr>
      <vt:lpstr>T2.2.3b!Zone_d_impression</vt:lpstr>
      <vt:lpstr>T2.2.4a!Zone_d_impression</vt:lpstr>
      <vt:lpstr>T2.2.4b!Zone_d_impression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Jahan Wenger</dc:creator>
  <cp:lastModifiedBy>Portenier Isabelle BFS</cp:lastModifiedBy>
  <cp:lastPrinted>2019-09-30T13:43:20Z</cp:lastPrinted>
  <dcterms:created xsi:type="dcterms:W3CDTF">2010-06-11T08:07:52Z</dcterms:created>
  <dcterms:modified xsi:type="dcterms:W3CDTF">2024-01-16T12:24:10Z</dcterms:modified>
</cp:coreProperties>
</file>