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UNR\02\20240222\tableaux\"/>
    </mc:Choice>
  </mc:AlternateContent>
  <xr:revisionPtr revIDLastSave="0" documentId="13_ncr:1_{B0414DCE-88A6-426F-A697-217D823C55B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2.3.3.20" sheetId="1" r:id="rId1"/>
  </sheets>
  <definedNames>
    <definedName name="_xlnm.Print_Area" localSheetId="0">'T2.3.3.20'!$A$1:$H$61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1" l="1"/>
  <c r="H47" i="1"/>
  <c r="G47" i="1"/>
  <c r="F47" i="1"/>
  <c r="E47" i="1"/>
  <c r="D47" i="1"/>
  <c r="C47" i="1"/>
  <c r="D27" i="1"/>
  <c r="D24" i="1" s="1"/>
  <c r="H24" i="1"/>
  <c r="G24" i="1"/>
  <c r="F24" i="1"/>
  <c r="E24" i="1"/>
  <c r="C24" i="1"/>
  <c r="C22" i="1"/>
  <c r="C11" i="1" s="1"/>
</calcChain>
</file>

<file path=xl/sharedStrings.xml><?xml version="1.0" encoding="utf-8"?>
<sst xmlns="http://schemas.openxmlformats.org/spreadsheetml/2006/main" count="63" uniqueCount="59">
  <si>
    <t xml:space="preserve">Groupe taxinomique </t>
  </si>
  <si>
    <t xml:space="preserve">non menacées </t>
  </si>
  <si>
    <t xml:space="preserve">éteintes ou </t>
  </si>
  <si>
    <t xml:space="preserve">disparues </t>
  </si>
  <si>
    <t xml:space="preserve">menacées </t>
  </si>
  <si>
    <t xml:space="preserve">Mammifères </t>
  </si>
  <si>
    <t xml:space="preserve">Oiseaux nicheurs </t>
  </si>
  <si>
    <t xml:space="preserve">Escargots </t>
  </si>
  <si>
    <t xml:space="preserve">Bivalves </t>
  </si>
  <si>
    <t xml:space="preserve">Insectes </t>
  </si>
  <si>
    <t xml:space="preserve">Abeilles </t>
  </si>
  <si>
    <t xml:space="preserve">Fourmis </t>
  </si>
  <si>
    <t xml:space="preserve">Tipules </t>
  </si>
  <si>
    <t xml:space="preserve">Carabes et cicindèles </t>
  </si>
  <si>
    <t xml:space="preserve">Coléoptères aquatiques </t>
  </si>
  <si>
    <t xml:space="preserve">Névroptères </t>
  </si>
  <si>
    <t xml:space="preserve">Ephémères </t>
  </si>
  <si>
    <t>Les espèces menacées en Suisse</t>
  </si>
  <si>
    <t>Lichens sur arbre</t>
  </si>
  <si>
    <t>Lichens sur sol</t>
  </si>
  <si>
    <t xml:space="preserve">Mammifères
(sans les chauves-souris) </t>
  </si>
  <si>
    <t>en danger d’extinction,</t>
  </si>
  <si>
    <t>et vulnérables</t>
  </si>
  <si>
    <t xml:space="preserve">potentiellement </t>
  </si>
  <si>
    <t xml:space="preserve">Nombre d’espèces
évaluées </t>
  </si>
  <si>
    <t>1) Nombre de taxons (espèces et sous-espèces indigènes) évalués et de taxons non évalués (par manque de données)</t>
  </si>
  <si>
    <t>Crustacés: écrevisses</t>
  </si>
  <si>
    <t>Macroalgues</t>
  </si>
  <si>
    <t>T 02.03.03.20</t>
  </si>
  <si>
    <t xml:space="preserve">Animaux, Total </t>
  </si>
  <si>
    <t xml:space="preserve">Source: Office fédéral de l’environnement; Listes rouges </t>
  </si>
  <si>
    <t>…</t>
  </si>
  <si>
    <t>Données insuffisantes</t>
  </si>
  <si>
    <t xml:space="preserve">Chauves-souris </t>
  </si>
  <si>
    <t xml:space="preserve">Reptiles </t>
  </si>
  <si>
    <t xml:space="preserve">Amphibiens </t>
  </si>
  <si>
    <t xml:space="preserve">Poissons et cyclostomes </t>
  </si>
  <si>
    <t xml:space="preserve">Mollusques </t>
  </si>
  <si>
    <t xml:space="preserve">Ecrevisses </t>
  </si>
  <si>
    <t xml:space="preserve">Papillons de jour et zygènes </t>
  </si>
  <si>
    <t xml:space="preserve">Orthoptères </t>
  </si>
  <si>
    <t xml:space="preserve">Libellules </t>
  </si>
  <si>
    <t xml:space="preserve">Trichoptères </t>
  </si>
  <si>
    <t xml:space="preserve">Plécoptères </t>
  </si>
  <si>
    <t xml:space="preserve">Buprestidés </t>
  </si>
  <si>
    <t xml:space="preserve">Cérambycidés </t>
  </si>
  <si>
    <t xml:space="preserve">Cétoniidés </t>
  </si>
  <si>
    <t xml:space="preserve">Lucanidés </t>
  </si>
  <si>
    <t xml:space="preserve">Plantes vasculaires </t>
  </si>
  <si>
    <t xml:space="preserve">Bryophytes </t>
  </si>
  <si>
    <t xml:space="preserve">Characées </t>
  </si>
  <si>
    <t xml:space="preserve">Champignons supérieurs </t>
  </si>
  <si>
    <t>Nombre d’espèces 
indigènes 1)</t>
  </si>
  <si>
    <t>Cigales chanteuses</t>
  </si>
  <si>
    <t>Édition</t>
  </si>
  <si>
    <t>Renseignements: 058 462 93 89; aoel@bafu.admin.ch</t>
  </si>
  <si>
    <t>Lichens</t>
  </si>
  <si>
    <t>© OFS 2024</t>
  </si>
  <si>
    <t>Dernière modification: 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</si>
</sst>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__;\-#,###,##0__;0__;@__\ "/>
  </numFmts>
  <fonts count="7" x14ac:knownFonts="1">
    <font>
      <sz val="12"/>
      <name val="Times New Roman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sz val="8"/>
      <color theme="1"/>
      <name val="Arial Narrow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1" fillId="3" borderId="0" xfId="0" applyFont="1" applyFill="1" applyBorder="1"/>
    <xf numFmtId="0" fontId="3" fillId="2" borderId="0" xfId="0" applyFont="1" applyFill="1" applyBorder="1"/>
    <xf numFmtId="0" fontId="5" fillId="0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1" fillId="2" borderId="2" xfId="0" applyFont="1" applyFill="1" applyBorder="1"/>
    <xf numFmtId="0" fontId="1" fillId="2" borderId="9" xfId="0" applyFont="1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1" fillId="3" borderId="9" xfId="0" applyFont="1" applyFill="1" applyBorder="1"/>
    <xf numFmtId="0" fontId="1" fillId="2" borderId="3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4" xfId="0" applyFont="1" applyFill="1" applyBorder="1"/>
    <xf numFmtId="0" fontId="1" fillId="2" borderId="7" xfId="0" applyFon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 applyAlignment="1"/>
    <xf numFmtId="0" fontId="1" fillId="2" borderId="0" xfId="0" applyFont="1" applyFill="1" applyBorder="1" applyAlignment="1">
      <alignment horizontal="right"/>
    </xf>
    <xf numFmtId="164" fontId="1" fillId="3" borderId="0" xfId="0" applyNumberFormat="1" applyFont="1" applyFill="1" applyBorder="1" applyAlignment="1"/>
    <xf numFmtId="0" fontId="1" fillId="2" borderId="0" xfId="0" applyFont="1" applyFill="1" applyBorder="1" applyAlignment="1">
      <alignment horizontal="left" wrapText="1" indent="1"/>
    </xf>
    <xf numFmtId="0" fontId="1" fillId="3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164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/>
    <xf numFmtId="164" fontId="1" fillId="4" borderId="1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164" fontId="1" fillId="3" borderId="2" xfId="0" applyNumberFormat="1" applyFont="1" applyFill="1" applyBorder="1" applyAlignment="1"/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/>
  </cellXfs>
  <cellStyles count="2">
    <cellStyle name="Normal" xfId="0" builtinId="0"/>
    <cellStyle name="Standard_Tabelle1" xfId="1" xr:uid="{00000000-0005-0000-0000-000001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zoomScaleNormal="100" zoomScaleSheetLayoutView="100" workbookViewId="0">
      <pane ySplit="9" topLeftCell="A10" activePane="bottomLeft" state="frozen"/>
      <selection pane="bottomLeft"/>
    </sheetView>
  </sheetViews>
  <sheetFormatPr baseColWidth="10" defaultColWidth="11" defaultRowHeight="13" customHeight="1" x14ac:dyDescent="0.2"/>
  <cols>
    <col min="1" max="1" width="20.08203125" style="1" customWidth="1"/>
    <col min="2" max="2" width="11.58203125" style="1" bestFit="1" customWidth="1"/>
    <col min="3" max="3" width="11.08203125" style="1" customWidth="1"/>
    <col min="4" max="4" width="13" style="1" customWidth="1"/>
    <col min="5" max="7" width="11.08203125" style="1" customWidth="1"/>
    <col min="8" max="16384" width="11" style="1"/>
  </cols>
  <sheetData>
    <row r="1" spans="1:11" s="5" customFormat="1" ht="12.65" customHeight="1" x14ac:dyDescent="0.2">
      <c r="A1" s="7" t="s">
        <v>17</v>
      </c>
      <c r="B1" s="7"/>
      <c r="C1" s="1"/>
      <c r="D1" s="1"/>
      <c r="E1" s="1"/>
      <c r="F1" s="1"/>
      <c r="G1" s="1"/>
      <c r="H1" s="8" t="s">
        <v>28</v>
      </c>
    </row>
    <row r="2" spans="1:11" s="5" customFormat="1" ht="3.65" hidden="1" customHeight="1" x14ac:dyDescent="0.2">
      <c r="A2" s="9"/>
      <c r="B2" s="9"/>
      <c r="C2" s="9"/>
      <c r="D2" s="9"/>
      <c r="E2" s="9"/>
      <c r="F2" s="9"/>
      <c r="G2" s="9"/>
      <c r="H2" s="1"/>
    </row>
    <row r="3" spans="1:11" s="5" customFormat="1" ht="3.65" hidden="1" customHeight="1" x14ac:dyDescent="0.2">
      <c r="A3" s="1"/>
      <c r="B3" s="10"/>
      <c r="C3" s="11"/>
      <c r="D3" s="1"/>
      <c r="E3" s="1"/>
      <c r="F3" s="1"/>
      <c r="G3" s="11"/>
      <c r="H3" s="10"/>
    </row>
    <row r="4" spans="1:11" s="5" customFormat="1" ht="30" x14ac:dyDescent="0.2">
      <c r="A4" s="12" t="s">
        <v>0</v>
      </c>
      <c r="B4" s="13" t="s">
        <v>54</v>
      </c>
      <c r="C4" s="14" t="s">
        <v>24</v>
      </c>
      <c r="D4" s="12"/>
      <c r="E4" s="12"/>
      <c r="F4" s="12"/>
      <c r="G4" s="14" t="s">
        <v>52</v>
      </c>
      <c r="H4" s="15" t="s">
        <v>32</v>
      </c>
    </row>
    <row r="5" spans="1:11" s="5" customFormat="1" ht="3.75" customHeight="1" x14ac:dyDescent="0.2">
      <c r="A5" s="1"/>
      <c r="B5" s="16"/>
      <c r="C5" s="17"/>
      <c r="D5" s="9"/>
      <c r="E5" s="9"/>
      <c r="F5" s="9"/>
      <c r="G5" s="16"/>
      <c r="H5" s="18"/>
    </row>
    <row r="6" spans="1:11" s="5" customFormat="1" ht="13" customHeight="1" x14ac:dyDescent="0.2">
      <c r="A6" s="1"/>
      <c r="B6" s="16"/>
      <c r="C6" s="19" t="s">
        <v>2</v>
      </c>
      <c r="D6" s="16" t="s">
        <v>21</v>
      </c>
      <c r="E6" s="16" t="s">
        <v>23</v>
      </c>
      <c r="F6" s="16" t="s">
        <v>1</v>
      </c>
      <c r="G6" s="16"/>
      <c r="H6" s="18"/>
    </row>
    <row r="7" spans="1:11" s="5" customFormat="1" ht="13" customHeight="1" x14ac:dyDescent="0.2">
      <c r="A7" s="1"/>
      <c r="B7" s="16"/>
      <c r="C7" s="19" t="s">
        <v>3</v>
      </c>
      <c r="D7" s="16" t="s">
        <v>4</v>
      </c>
      <c r="E7" s="16" t="s">
        <v>4</v>
      </c>
      <c r="F7" s="16"/>
      <c r="G7" s="16"/>
      <c r="H7" s="18"/>
    </row>
    <row r="8" spans="1:11" s="5" customFormat="1" ht="13" customHeight="1" x14ac:dyDescent="0.2">
      <c r="A8" s="1"/>
      <c r="B8" s="16"/>
      <c r="C8" s="19"/>
      <c r="D8" s="16" t="s">
        <v>22</v>
      </c>
      <c r="E8" s="16"/>
      <c r="F8" s="16"/>
      <c r="G8" s="16"/>
      <c r="H8" s="18"/>
    </row>
    <row r="9" spans="1:11" s="5" customFormat="1" ht="3.75" customHeight="1" x14ac:dyDescent="0.2">
      <c r="A9" s="9"/>
      <c r="B9" s="20"/>
      <c r="C9" s="17"/>
      <c r="D9" s="20"/>
      <c r="E9" s="20"/>
      <c r="F9" s="20"/>
      <c r="G9" s="20"/>
      <c r="H9" s="18"/>
    </row>
    <row r="10" spans="1:11" s="5" customFormat="1" ht="3.75" customHeight="1" x14ac:dyDescent="0.2">
      <c r="A10" s="1"/>
      <c r="B10" s="1"/>
      <c r="C10" s="1"/>
      <c r="D10" s="1"/>
      <c r="E10" s="1"/>
      <c r="F10" s="1"/>
      <c r="G10" s="1"/>
      <c r="H10" s="1"/>
    </row>
    <row r="11" spans="1:11" s="5" customFormat="1" ht="13" customHeight="1" x14ac:dyDescent="0.2">
      <c r="A11" s="21" t="s">
        <v>29</v>
      </c>
      <c r="B11" s="21"/>
      <c r="C11" s="22">
        <f t="shared" ref="C11" si="0">SUM(C12,C15,C16,C17,C18,C19,C22,C24)</f>
        <v>163</v>
      </c>
      <c r="D11" s="22">
        <v>1245</v>
      </c>
      <c r="E11" s="22">
        <v>458</v>
      </c>
      <c r="F11" s="22">
        <v>1561</v>
      </c>
      <c r="G11" s="22">
        <v>3515</v>
      </c>
      <c r="H11" s="22">
        <v>88</v>
      </c>
    </row>
    <row r="12" spans="1:11" s="5" customFormat="1" ht="13" customHeight="1" x14ac:dyDescent="0.2">
      <c r="A12" s="1" t="s">
        <v>5</v>
      </c>
      <c r="B12" s="23"/>
      <c r="C12" s="24">
        <v>1</v>
      </c>
      <c r="D12" s="24">
        <v>33</v>
      </c>
      <c r="E12" s="24">
        <v>11</v>
      </c>
      <c r="F12" s="24">
        <v>36</v>
      </c>
      <c r="G12" s="24">
        <v>85</v>
      </c>
      <c r="H12" s="24">
        <v>4</v>
      </c>
    </row>
    <row r="13" spans="1:11" s="5" customFormat="1" ht="25" customHeight="1" x14ac:dyDescent="0.2">
      <c r="A13" s="25" t="s">
        <v>20</v>
      </c>
      <c r="B13" s="26">
        <v>2022</v>
      </c>
      <c r="C13" s="24">
        <v>1</v>
      </c>
      <c r="D13" s="24">
        <v>18</v>
      </c>
      <c r="E13" s="24">
        <v>4</v>
      </c>
      <c r="F13" s="24">
        <v>32</v>
      </c>
      <c r="G13" s="24">
        <v>55</v>
      </c>
      <c r="H13" s="24">
        <v>0</v>
      </c>
    </row>
    <row r="14" spans="1:11" s="5" customFormat="1" ht="13" customHeight="1" x14ac:dyDescent="0.2">
      <c r="A14" s="27" t="s">
        <v>33</v>
      </c>
      <c r="B14" s="26">
        <v>2014</v>
      </c>
      <c r="C14" s="24">
        <v>0</v>
      </c>
      <c r="D14" s="24">
        <v>15</v>
      </c>
      <c r="E14" s="24">
        <v>7</v>
      </c>
      <c r="F14" s="24">
        <v>4</v>
      </c>
      <c r="G14" s="24">
        <v>30</v>
      </c>
      <c r="H14" s="24">
        <v>4</v>
      </c>
    </row>
    <row r="15" spans="1:11" s="5" customFormat="1" ht="13" customHeight="1" x14ac:dyDescent="0.25">
      <c r="A15" s="1" t="s">
        <v>6</v>
      </c>
      <c r="B15" s="26">
        <v>2021</v>
      </c>
      <c r="C15" s="24">
        <v>7</v>
      </c>
      <c r="D15" s="24">
        <v>76</v>
      </c>
      <c r="E15" s="24">
        <v>41</v>
      </c>
      <c r="F15" s="24">
        <v>81</v>
      </c>
      <c r="G15" s="24">
        <v>205</v>
      </c>
      <c r="H15" s="24">
        <v>0</v>
      </c>
      <c r="K15" s="6"/>
    </row>
    <row r="16" spans="1:11" s="5" customFormat="1" ht="13" customHeight="1" x14ac:dyDescent="0.2">
      <c r="A16" s="1" t="s">
        <v>34</v>
      </c>
      <c r="B16" s="26">
        <v>2023</v>
      </c>
      <c r="C16" s="24">
        <v>0</v>
      </c>
      <c r="D16" s="24">
        <v>13</v>
      </c>
      <c r="E16" s="24">
        <v>1</v>
      </c>
      <c r="F16" s="24">
        <v>2</v>
      </c>
      <c r="G16" s="24">
        <v>16</v>
      </c>
      <c r="H16" s="24">
        <v>0</v>
      </c>
    </row>
    <row r="17" spans="1:8" s="5" customFormat="1" ht="13" customHeight="1" x14ac:dyDescent="0.2">
      <c r="A17" s="1" t="s">
        <v>35</v>
      </c>
      <c r="B17" s="26">
        <v>2023</v>
      </c>
      <c r="C17" s="24">
        <v>1</v>
      </c>
      <c r="D17" s="24">
        <v>14</v>
      </c>
      <c r="E17" s="24">
        <v>0</v>
      </c>
      <c r="F17" s="24">
        <v>4</v>
      </c>
      <c r="G17" s="24">
        <v>19</v>
      </c>
      <c r="H17" s="24">
        <v>0</v>
      </c>
    </row>
    <row r="18" spans="1:8" s="5" customFormat="1" ht="13" customHeight="1" x14ac:dyDescent="0.2">
      <c r="A18" s="1" t="s">
        <v>36</v>
      </c>
      <c r="B18" s="26">
        <v>2022</v>
      </c>
      <c r="C18" s="24">
        <v>9</v>
      </c>
      <c r="D18" s="24">
        <v>34</v>
      </c>
      <c r="E18" s="24">
        <v>9</v>
      </c>
      <c r="F18" s="24">
        <v>14</v>
      </c>
      <c r="G18" s="24">
        <v>71</v>
      </c>
      <c r="H18" s="24">
        <v>5</v>
      </c>
    </row>
    <row r="19" spans="1:8" s="5" customFormat="1" ht="13" customHeight="1" x14ac:dyDescent="0.2">
      <c r="A19" s="1" t="s">
        <v>37</v>
      </c>
      <c r="B19" s="26">
        <v>2012</v>
      </c>
      <c r="C19" s="24">
        <v>3</v>
      </c>
      <c r="D19" s="24">
        <v>98</v>
      </c>
      <c r="E19" s="24">
        <v>40</v>
      </c>
      <c r="F19" s="24">
        <v>108</v>
      </c>
      <c r="G19" s="24">
        <v>270</v>
      </c>
      <c r="H19" s="24">
        <v>21</v>
      </c>
    </row>
    <row r="20" spans="1:8" s="5" customFormat="1" ht="13" customHeight="1" x14ac:dyDescent="0.2">
      <c r="A20" s="27" t="s">
        <v>7</v>
      </c>
      <c r="B20" s="26"/>
      <c r="C20" s="24">
        <v>2</v>
      </c>
      <c r="D20" s="24">
        <v>88</v>
      </c>
      <c r="E20" s="24">
        <v>36</v>
      </c>
      <c r="F20" s="24">
        <v>98</v>
      </c>
      <c r="G20" s="24">
        <v>241</v>
      </c>
      <c r="H20" s="24">
        <v>17</v>
      </c>
    </row>
    <row r="21" spans="1:8" s="5" customFormat="1" ht="13" customHeight="1" x14ac:dyDescent="0.2">
      <c r="A21" s="27" t="s">
        <v>8</v>
      </c>
      <c r="B21" s="26"/>
      <c r="C21" s="24">
        <v>1</v>
      </c>
      <c r="D21" s="24">
        <v>10</v>
      </c>
      <c r="E21" s="24">
        <v>4</v>
      </c>
      <c r="F21" s="24">
        <v>10</v>
      </c>
      <c r="G21" s="24">
        <v>29</v>
      </c>
      <c r="H21" s="24">
        <v>4</v>
      </c>
    </row>
    <row r="22" spans="1:8" s="5" customFormat="1" ht="13" customHeight="1" x14ac:dyDescent="0.2">
      <c r="A22" s="1" t="s">
        <v>26</v>
      </c>
      <c r="B22" s="26"/>
      <c r="C22" s="24">
        <f>C23</f>
        <v>0</v>
      </c>
      <c r="D22" s="24">
        <v>4</v>
      </c>
      <c r="E22" s="24">
        <v>0</v>
      </c>
      <c r="F22" s="24">
        <v>0</v>
      </c>
      <c r="G22" s="24">
        <v>4</v>
      </c>
      <c r="H22" s="24">
        <v>0</v>
      </c>
    </row>
    <row r="23" spans="1:8" s="5" customFormat="1" ht="13" customHeight="1" x14ac:dyDescent="0.2">
      <c r="A23" s="28" t="s">
        <v>38</v>
      </c>
      <c r="B23" s="26">
        <v>2021</v>
      </c>
      <c r="C23" s="24">
        <v>0</v>
      </c>
      <c r="D23" s="24">
        <v>4</v>
      </c>
      <c r="E23" s="24">
        <v>0</v>
      </c>
      <c r="F23" s="24">
        <v>0</v>
      </c>
      <c r="G23" s="24">
        <v>4</v>
      </c>
      <c r="H23" s="24">
        <v>0</v>
      </c>
    </row>
    <row r="24" spans="1:8" s="5" customFormat="1" ht="13" customHeight="1" x14ac:dyDescent="0.2">
      <c r="A24" s="1" t="s">
        <v>9</v>
      </c>
      <c r="B24" s="26"/>
      <c r="C24" s="24">
        <f>SUM(C25:C41)</f>
        <v>142</v>
      </c>
      <c r="D24" s="24">
        <f>SUM(D25:D41)</f>
        <v>973</v>
      </c>
      <c r="E24" s="24">
        <f>SUM(E25:E41)</f>
        <v>356</v>
      </c>
      <c r="F24" s="24">
        <f>SUM(F25:F41)</f>
        <v>1316</v>
      </c>
      <c r="G24" s="24">
        <f>SUM(G25:G41)</f>
        <v>2843</v>
      </c>
      <c r="H24" s="24">
        <f t="shared" ref="H24" si="1">SUM(H25:H41)</f>
        <v>56</v>
      </c>
    </row>
    <row r="25" spans="1:8" s="5" customFormat="1" ht="13" customHeight="1" x14ac:dyDescent="0.2">
      <c r="A25" s="27" t="s">
        <v>10</v>
      </c>
      <c r="B25" s="26">
        <v>1994</v>
      </c>
      <c r="C25" s="24">
        <v>67</v>
      </c>
      <c r="D25" s="24">
        <v>192</v>
      </c>
      <c r="E25" s="24">
        <v>37</v>
      </c>
      <c r="F25" s="24">
        <v>279</v>
      </c>
      <c r="G25" s="24">
        <v>575</v>
      </c>
      <c r="H25" s="29" t="s">
        <v>31</v>
      </c>
    </row>
    <row r="26" spans="1:8" s="5" customFormat="1" ht="13" customHeight="1" x14ac:dyDescent="0.2">
      <c r="A26" s="27" t="s">
        <v>11</v>
      </c>
      <c r="B26" s="26">
        <v>1994</v>
      </c>
      <c r="C26" s="24">
        <v>3</v>
      </c>
      <c r="D26" s="24">
        <v>43</v>
      </c>
      <c r="E26" s="24">
        <v>17</v>
      </c>
      <c r="F26" s="24">
        <v>69</v>
      </c>
      <c r="G26" s="24">
        <v>132</v>
      </c>
      <c r="H26" s="29" t="s">
        <v>31</v>
      </c>
    </row>
    <row r="27" spans="1:8" s="5" customFormat="1" ht="13" customHeight="1" x14ac:dyDescent="0.2">
      <c r="A27" s="30" t="s">
        <v>39</v>
      </c>
      <c r="B27" s="26">
        <v>2014</v>
      </c>
      <c r="C27" s="24">
        <v>3</v>
      </c>
      <c r="D27" s="24">
        <f>SUM(10,27,38)</f>
        <v>75</v>
      </c>
      <c r="E27" s="24">
        <v>44</v>
      </c>
      <c r="F27" s="24">
        <v>104</v>
      </c>
      <c r="G27" s="24">
        <v>226</v>
      </c>
      <c r="H27" s="24">
        <v>0</v>
      </c>
    </row>
    <row r="28" spans="1:8" s="5" customFormat="1" ht="13" customHeight="1" x14ac:dyDescent="0.2">
      <c r="A28" s="27" t="s">
        <v>12</v>
      </c>
      <c r="B28" s="26">
        <v>1994</v>
      </c>
      <c r="C28" s="24">
        <v>2</v>
      </c>
      <c r="D28" s="24">
        <v>44</v>
      </c>
      <c r="E28" s="24">
        <v>21</v>
      </c>
      <c r="F28" s="24">
        <v>84</v>
      </c>
      <c r="G28" s="24">
        <v>151</v>
      </c>
      <c r="H28" s="29" t="s">
        <v>31</v>
      </c>
    </row>
    <row r="29" spans="1:8" s="5" customFormat="1" ht="13" customHeight="1" x14ac:dyDescent="0.2">
      <c r="A29" s="27" t="s">
        <v>13</v>
      </c>
      <c r="B29" s="26">
        <v>1994</v>
      </c>
      <c r="C29" s="24">
        <v>32</v>
      </c>
      <c r="D29" s="24">
        <v>116</v>
      </c>
      <c r="E29" s="24">
        <v>72</v>
      </c>
      <c r="F29" s="24">
        <v>285</v>
      </c>
      <c r="G29" s="24">
        <v>505</v>
      </c>
      <c r="H29" s="24">
        <v>0</v>
      </c>
    </row>
    <row r="30" spans="1:8" s="5" customFormat="1" ht="13" customHeight="1" x14ac:dyDescent="0.2">
      <c r="A30" s="27" t="s">
        <v>14</v>
      </c>
      <c r="B30" s="26">
        <v>1994</v>
      </c>
      <c r="C30" s="24">
        <v>0</v>
      </c>
      <c r="D30" s="24">
        <v>97</v>
      </c>
      <c r="E30" s="24">
        <v>12</v>
      </c>
      <c r="F30" s="24">
        <v>46</v>
      </c>
      <c r="G30" s="24">
        <v>155</v>
      </c>
      <c r="H30" s="24">
        <v>0</v>
      </c>
    </row>
    <row r="31" spans="1:8" s="5" customFormat="1" ht="13" customHeight="1" x14ac:dyDescent="0.2">
      <c r="A31" s="27" t="s">
        <v>15</v>
      </c>
      <c r="B31" s="26">
        <v>1994</v>
      </c>
      <c r="C31" s="24">
        <v>0</v>
      </c>
      <c r="D31" s="24">
        <v>21</v>
      </c>
      <c r="E31" s="24">
        <v>10</v>
      </c>
      <c r="F31" s="24">
        <v>85</v>
      </c>
      <c r="G31" s="24">
        <v>116</v>
      </c>
      <c r="H31" s="29" t="s">
        <v>31</v>
      </c>
    </row>
    <row r="32" spans="1:8" s="5" customFormat="1" ht="13" customHeight="1" x14ac:dyDescent="0.2">
      <c r="A32" s="27" t="s">
        <v>40</v>
      </c>
      <c r="B32" s="26">
        <v>2007</v>
      </c>
      <c r="C32" s="24">
        <v>3</v>
      </c>
      <c r="D32" s="24">
        <v>37</v>
      </c>
      <c r="E32" s="24">
        <v>19</v>
      </c>
      <c r="F32" s="24">
        <v>43</v>
      </c>
      <c r="G32" s="24">
        <v>105</v>
      </c>
      <c r="H32" s="24">
        <v>3</v>
      </c>
    </row>
    <row r="33" spans="1:8" s="5" customFormat="1" ht="13" customHeight="1" x14ac:dyDescent="0.2">
      <c r="A33" s="30" t="s">
        <v>53</v>
      </c>
      <c r="B33" s="26">
        <v>2021</v>
      </c>
      <c r="C33" s="24">
        <v>0</v>
      </c>
      <c r="D33" s="24">
        <v>8</v>
      </c>
      <c r="E33" s="24">
        <v>0</v>
      </c>
      <c r="F33" s="24">
        <v>2</v>
      </c>
      <c r="G33" s="24">
        <v>10</v>
      </c>
      <c r="H33" s="24">
        <v>0</v>
      </c>
    </row>
    <row r="34" spans="1:8" s="5" customFormat="1" ht="13" customHeight="1" x14ac:dyDescent="0.2">
      <c r="A34" s="27" t="s">
        <v>41</v>
      </c>
      <c r="B34" s="26">
        <v>2021</v>
      </c>
      <c r="C34" s="24">
        <v>3</v>
      </c>
      <c r="D34" s="24">
        <v>24</v>
      </c>
      <c r="E34" s="24">
        <v>6</v>
      </c>
      <c r="F34" s="24">
        <v>42</v>
      </c>
      <c r="G34" s="24">
        <v>76</v>
      </c>
      <c r="H34" s="24">
        <v>1</v>
      </c>
    </row>
    <row r="35" spans="1:8" s="5" customFormat="1" ht="13" customHeight="1" x14ac:dyDescent="0.2">
      <c r="A35" s="27" t="s">
        <v>16</v>
      </c>
      <c r="B35" s="26">
        <v>2012</v>
      </c>
      <c r="C35" s="24">
        <v>3</v>
      </c>
      <c r="D35" s="24">
        <v>33</v>
      </c>
      <c r="E35" s="24">
        <v>9</v>
      </c>
      <c r="F35" s="24">
        <v>39</v>
      </c>
      <c r="G35" s="24">
        <v>86</v>
      </c>
      <c r="H35" s="29">
        <v>2</v>
      </c>
    </row>
    <row r="36" spans="1:8" s="5" customFormat="1" ht="13" customHeight="1" x14ac:dyDescent="0.2">
      <c r="A36" s="27" t="s">
        <v>42</v>
      </c>
      <c r="B36" s="26">
        <v>2012</v>
      </c>
      <c r="C36" s="24">
        <v>17</v>
      </c>
      <c r="D36" s="24">
        <v>130</v>
      </c>
      <c r="E36" s="24">
        <v>43</v>
      </c>
      <c r="F36" s="24">
        <v>101</v>
      </c>
      <c r="G36" s="24">
        <v>302</v>
      </c>
      <c r="H36" s="29">
        <v>11</v>
      </c>
    </row>
    <row r="37" spans="1:8" s="5" customFormat="1" ht="13" customHeight="1" x14ac:dyDescent="0.2">
      <c r="A37" s="27" t="s">
        <v>43</v>
      </c>
      <c r="B37" s="26">
        <v>2012</v>
      </c>
      <c r="C37" s="24">
        <v>7</v>
      </c>
      <c r="D37" s="24">
        <v>37</v>
      </c>
      <c r="E37" s="24">
        <v>19</v>
      </c>
      <c r="F37" s="24">
        <v>46</v>
      </c>
      <c r="G37" s="24">
        <v>111</v>
      </c>
      <c r="H37" s="29">
        <v>2</v>
      </c>
    </row>
    <row r="38" spans="1:8" s="5" customFormat="1" ht="13" customHeight="1" x14ac:dyDescent="0.2">
      <c r="A38" s="27" t="s">
        <v>44</v>
      </c>
      <c r="B38" s="26">
        <v>2016</v>
      </c>
      <c r="C38" s="24">
        <v>0</v>
      </c>
      <c r="D38" s="24">
        <v>36</v>
      </c>
      <c r="E38" s="24">
        <v>12</v>
      </c>
      <c r="F38" s="24">
        <v>22</v>
      </c>
      <c r="G38" s="24">
        <v>89</v>
      </c>
      <c r="H38" s="29">
        <v>19</v>
      </c>
    </row>
    <row r="39" spans="1:8" s="5" customFormat="1" ht="13" customHeight="1" x14ac:dyDescent="0.2">
      <c r="A39" s="27" t="s">
        <v>45</v>
      </c>
      <c r="B39" s="26">
        <v>2016</v>
      </c>
      <c r="C39" s="24">
        <v>2</v>
      </c>
      <c r="D39" s="24">
        <v>68</v>
      </c>
      <c r="E39" s="24">
        <v>31</v>
      </c>
      <c r="F39" s="24">
        <v>61</v>
      </c>
      <c r="G39" s="24">
        <v>179</v>
      </c>
      <c r="H39" s="29">
        <v>17</v>
      </c>
    </row>
    <row r="40" spans="1:8" s="5" customFormat="1" ht="13" customHeight="1" x14ac:dyDescent="0.2">
      <c r="A40" s="27" t="s">
        <v>46</v>
      </c>
      <c r="B40" s="26">
        <v>2016</v>
      </c>
      <c r="C40" s="24">
        <v>0</v>
      </c>
      <c r="D40" s="24">
        <v>10</v>
      </c>
      <c r="E40" s="24">
        <v>3</v>
      </c>
      <c r="F40" s="24">
        <v>5</v>
      </c>
      <c r="G40" s="24">
        <v>18</v>
      </c>
      <c r="H40" s="29">
        <v>0</v>
      </c>
    </row>
    <row r="41" spans="1:8" s="5" customFormat="1" ht="13" customHeight="1" x14ac:dyDescent="0.2">
      <c r="A41" s="27" t="s">
        <v>47</v>
      </c>
      <c r="B41" s="26">
        <v>2016</v>
      </c>
      <c r="C41" s="24">
        <v>0</v>
      </c>
      <c r="D41" s="24">
        <v>2</v>
      </c>
      <c r="E41" s="24">
        <v>1</v>
      </c>
      <c r="F41" s="24">
        <v>3</v>
      </c>
      <c r="G41" s="24">
        <v>7</v>
      </c>
      <c r="H41" s="29">
        <v>1</v>
      </c>
    </row>
    <row r="42" spans="1:8" s="5" customFormat="1" ht="13" customHeight="1" x14ac:dyDescent="0.2">
      <c r="A42" s="27"/>
      <c r="B42" s="23"/>
      <c r="C42" s="24"/>
      <c r="D42" s="24"/>
      <c r="E42" s="24"/>
      <c r="F42" s="24"/>
      <c r="G42" s="24"/>
      <c r="H42" s="24"/>
    </row>
    <row r="43" spans="1:8" s="5" customFormat="1" ht="13" customHeight="1" x14ac:dyDescent="0.2">
      <c r="A43" s="21" t="s">
        <v>48</v>
      </c>
      <c r="B43" s="31">
        <v>2016</v>
      </c>
      <c r="C43" s="22">
        <v>36</v>
      </c>
      <c r="D43" s="22">
        <v>689</v>
      </c>
      <c r="E43" s="22">
        <v>415</v>
      </c>
      <c r="F43" s="22">
        <v>1473</v>
      </c>
      <c r="G43" s="22">
        <v>2712</v>
      </c>
      <c r="H43" s="22">
        <v>99</v>
      </c>
    </row>
    <row r="44" spans="1:8" s="5" customFormat="1" ht="13" customHeight="1" x14ac:dyDescent="0.2">
      <c r="A44" s="1"/>
      <c r="B44" s="23"/>
      <c r="C44" s="32"/>
      <c r="D44" s="32"/>
      <c r="E44" s="32"/>
      <c r="F44" s="32"/>
      <c r="G44" s="32"/>
      <c r="H44" s="33"/>
    </row>
    <row r="45" spans="1:8" s="5" customFormat="1" ht="13" customHeight="1" x14ac:dyDescent="0.2">
      <c r="A45" s="21" t="s">
        <v>49</v>
      </c>
      <c r="B45" s="31">
        <v>2023</v>
      </c>
      <c r="C45" s="34">
        <v>27</v>
      </c>
      <c r="D45" s="34">
        <v>363</v>
      </c>
      <c r="E45" s="34">
        <v>159</v>
      </c>
      <c r="F45" s="34">
        <v>563</v>
      </c>
      <c r="G45" s="34">
        <v>1148</v>
      </c>
      <c r="H45" s="22">
        <v>36</v>
      </c>
    </row>
    <row r="46" spans="1:8" s="5" customFormat="1" ht="13" customHeight="1" x14ac:dyDescent="0.2">
      <c r="A46" s="27"/>
      <c r="B46" s="23"/>
      <c r="C46" s="32"/>
      <c r="D46" s="32"/>
      <c r="E46" s="32"/>
      <c r="F46" s="32"/>
      <c r="G46" s="32"/>
      <c r="H46" s="24"/>
    </row>
    <row r="47" spans="1:8" s="5" customFormat="1" ht="13" customHeight="1" x14ac:dyDescent="0.2">
      <c r="A47" s="21" t="s">
        <v>27</v>
      </c>
      <c r="B47" s="34"/>
      <c r="C47" s="34">
        <f>C48</f>
        <v>4</v>
      </c>
      <c r="D47" s="34">
        <f>D48</f>
        <v>16</v>
      </c>
      <c r="E47" s="34">
        <f>E48</f>
        <v>1</v>
      </c>
      <c r="F47" s="34">
        <f>F48</f>
        <v>2</v>
      </c>
      <c r="G47" s="34">
        <f>G48</f>
        <v>25</v>
      </c>
      <c r="H47" s="22">
        <f t="shared" ref="H47" si="2">H48</f>
        <v>2</v>
      </c>
    </row>
    <row r="48" spans="1:8" s="5" customFormat="1" ht="13" customHeight="1" x14ac:dyDescent="0.2">
      <c r="A48" s="30" t="s">
        <v>50</v>
      </c>
      <c r="B48" s="35">
        <v>2012</v>
      </c>
      <c r="C48" s="24">
        <v>4</v>
      </c>
      <c r="D48" s="24">
        <v>16</v>
      </c>
      <c r="E48" s="24">
        <v>1</v>
      </c>
      <c r="F48" s="24">
        <v>2</v>
      </c>
      <c r="G48" s="24">
        <v>25</v>
      </c>
      <c r="H48" s="24">
        <v>2</v>
      </c>
    </row>
    <row r="49" spans="1:8" s="5" customFormat="1" ht="13" customHeight="1" x14ac:dyDescent="0.2">
      <c r="A49" s="1"/>
      <c r="B49" s="23"/>
      <c r="C49" s="32"/>
      <c r="D49" s="32"/>
      <c r="E49" s="32"/>
      <c r="F49" s="32"/>
      <c r="G49" s="32"/>
      <c r="H49" s="36"/>
    </row>
    <row r="50" spans="1:8" s="5" customFormat="1" ht="13" customHeight="1" x14ac:dyDescent="0.2">
      <c r="A50" s="21" t="s">
        <v>56</v>
      </c>
      <c r="B50" s="31">
        <v>2002</v>
      </c>
      <c r="C50" s="34">
        <v>38</v>
      </c>
      <c r="D50" s="34">
        <v>257</v>
      </c>
      <c r="E50" s="34">
        <v>107</v>
      </c>
      <c r="F50" s="34">
        <v>311</v>
      </c>
      <c r="G50" s="34">
        <v>786</v>
      </c>
      <c r="H50" s="22">
        <f t="shared" ref="H50" si="3">SUM(H51:H52)</f>
        <v>73</v>
      </c>
    </row>
    <row r="51" spans="1:8" s="5" customFormat="1" ht="13" customHeight="1" x14ac:dyDescent="0.2">
      <c r="A51" s="27" t="s">
        <v>18</v>
      </c>
      <c r="B51" s="23"/>
      <c r="C51" s="24">
        <v>22</v>
      </c>
      <c r="D51" s="24">
        <v>208</v>
      </c>
      <c r="E51" s="24">
        <v>84</v>
      </c>
      <c r="F51" s="24">
        <v>200</v>
      </c>
      <c r="G51" s="24">
        <v>521</v>
      </c>
      <c r="H51" s="24">
        <v>7</v>
      </c>
    </row>
    <row r="52" spans="1:8" s="5" customFormat="1" ht="13" customHeight="1" x14ac:dyDescent="0.2">
      <c r="A52" s="27" t="s">
        <v>19</v>
      </c>
      <c r="B52" s="23"/>
      <c r="C52" s="24">
        <v>16</v>
      </c>
      <c r="D52" s="24">
        <v>49</v>
      </c>
      <c r="E52" s="24">
        <v>23</v>
      </c>
      <c r="F52" s="24">
        <v>111</v>
      </c>
      <c r="G52" s="24">
        <v>265</v>
      </c>
      <c r="H52" s="24">
        <v>66</v>
      </c>
    </row>
    <row r="53" spans="1:8" s="5" customFormat="1" ht="13" customHeight="1" x14ac:dyDescent="0.2">
      <c r="A53" s="27"/>
      <c r="B53" s="23"/>
      <c r="C53" s="32"/>
      <c r="D53" s="32"/>
      <c r="E53" s="32"/>
      <c r="F53" s="32"/>
      <c r="G53" s="32"/>
      <c r="H53" s="24"/>
    </row>
    <row r="54" spans="1:8" s="5" customFormat="1" ht="13" customHeight="1" x14ac:dyDescent="0.2">
      <c r="A54" s="21" t="s">
        <v>51</v>
      </c>
      <c r="B54" s="31">
        <v>2007</v>
      </c>
      <c r="C54" s="34">
        <v>1</v>
      </c>
      <c r="D54" s="34">
        <v>936</v>
      </c>
      <c r="E54" s="34">
        <v>143</v>
      </c>
      <c r="F54" s="34">
        <v>1876</v>
      </c>
      <c r="G54" s="34">
        <v>4960</v>
      </c>
      <c r="H54" s="22">
        <v>2004</v>
      </c>
    </row>
    <row r="55" spans="1:8" s="5" customFormat="1" ht="3.75" customHeight="1" x14ac:dyDescent="0.2">
      <c r="A55" s="9"/>
      <c r="B55" s="9"/>
      <c r="C55" s="37"/>
      <c r="D55" s="37"/>
      <c r="E55" s="37"/>
      <c r="F55" s="37"/>
      <c r="G55" s="37"/>
      <c r="H55" s="38"/>
    </row>
    <row r="56" spans="1:8" ht="13" customHeight="1" x14ac:dyDescent="0.2">
      <c r="A56" s="1" t="s">
        <v>25</v>
      </c>
    </row>
    <row r="57" spans="1:8" ht="13" customHeight="1" x14ac:dyDescent="0.2">
      <c r="A57" s="1" t="s">
        <v>30</v>
      </c>
    </row>
    <row r="58" spans="1:8" ht="13" customHeight="1" x14ac:dyDescent="0.2">
      <c r="A58" s="3" t="s">
        <v>57</v>
      </c>
      <c r="B58" s="3"/>
    </row>
    <row r="59" spans="1:8" ht="13" customHeight="1" x14ac:dyDescent="0.2">
      <c r="A59" s="1" t="s">
        <v>58</v>
      </c>
    </row>
    <row r="61" spans="1:8" ht="13" customHeight="1" x14ac:dyDescent="0.2">
      <c r="A61" s="4" t="s">
        <v>55</v>
      </c>
      <c r="B61" s="4"/>
    </row>
    <row r="62" spans="1:8" s="2" customFormat="1" ht="13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s="2" customFormat="1" ht="13" customHeight="1" x14ac:dyDescent="0.2"/>
    <row r="65" spans="1:2" ht="13" customHeight="1" x14ac:dyDescent="0.2">
      <c r="A65" s="3"/>
      <c r="B65" s="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T2.3.3.20</vt:lpstr>
      <vt:lpstr>T2.3.3.20!Zone_d_impression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Yantren Nadine BFS</cp:lastModifiedBy>
  <cp:lastPrinted>2017-02-21T08:53:06Z</cp:lastPrinted>
  <dcterms:created xsi:type="dcterms:W3CDTF">1998-07-13T10:33:21Z</dcterms:created>
  <dcterms:modified xsi:type="dcterms:W3CDTF">2024-02-14T18:33:04Z</dcterms:modified>
</cp:coreProperties>
</file>